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440" yWindow="1020" windowWidth="29100" windowHeight="1386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U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<sst xmlns="http://schemas.openxmlformats.org/spreadsheetml/2006/main" count="1182" uniqueCount="627">
  <si>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</si>
  <si>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</si>
  <si>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</si>
  <si>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</si>
  <si>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</si>
  <si>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</si>
  <si>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</si>
  <si>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</si>
  <si>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</si>
  <si>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</si>
  <si>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</si>
  <si>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</si>
  <si>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</si>
  <si>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</si>
  <si>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</si>
  <si>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</si>
  <si>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</si>
  <si>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</si>
  <si>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</si>
  <si>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</si>
  <si>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</si>
  <si>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</si>
  <si>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</si>
  <si>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</si>
  <si>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</si>
  <si>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</si>
  <si>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</si>
  <si>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</si>
  <si>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</si>
  <si>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</si>
  <si>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</si>
  <si>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</si>
  <si>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</si>
  <si>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</si>
  <si>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</si>
  <si>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</si>
  <si>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</si>
  <si>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</si>
  <si>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</si>
  <si>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</si>
  <si>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</si>
  <si>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</si>
  <si>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</si>
  <si>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</si>
  <si>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</si>
  <si>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</si>
  <si>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</si>
  <si>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</si>
  <si>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</si>
  <si>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</si>
  <si>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</si>
  <si>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</si>
  <si>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</si>
  <si>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</si>
  <si>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</si>
  <si>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</si>
  <si>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</si>
  <si>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</si>
  <si>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</si>
  <si>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</si>
  <si>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</si>
  <si>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</si>
  <si>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</si>
  <si>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</si>
  <si>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</si>
  <si>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</si>
  <si>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</si>
  <si>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</si>
  <si>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</si>
  <si>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</si>
  <si>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</si>
  <si>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</si>
  <si>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</si>
  <si>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</si>
  <si>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</si>
  <si>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</si>
  <si>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</si>
  <si>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</si>
  <si>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</si>
  <si>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</si>
  <si>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</si>
  <si>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</si>
  <si>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</si>
  <si>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</si>
  <si>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</si>
  <si>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</si>
  <si>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</si>
  <si>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</si>
  <si>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</si>
  <si>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</si>
  <si>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</si>
  <si>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</si>
  <si>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</si>
  <si>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</si>
  <si>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</si>
  <si>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</si>
  <si>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</si>
  <si>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</si>
  <si>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</si>
  <si>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</si>
  <si>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</si>
  <si>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</si>
  <si>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</si>
  <si>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</si>
  <si>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</si>
  <si>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</si>
  <si>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</si>
  <si>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</si>
  <si>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</si>
  <si>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</si>
  <si>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</si>
  <si>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</si>
  <si>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</si>
  <si>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</si>
  <si>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</si>
  <si>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</si>
  <si>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</si>
  <si>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</si>
  <si>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</si>
  <si>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</si>
  <si>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</si>
  <si>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</si>
  <si>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</si>
  <si>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</si>
  <si>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</si>
  <si>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</si>
  <si>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</si>
  <si>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</si>
  <si>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</si>
  <si>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</si>
  <si>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</si>
  <si>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</si>
  <si>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</si>
  <si>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</si>
  <si>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</si>
  <si>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</si>
  <si>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</si>
  <si>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</si>
  <si>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</si>
  <si>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</si>
  <si>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</si>
  <si>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</si>
  <si>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</si>
  <si>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</si>
  <si>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</si>
  <si>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</si>
  <si>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</si>
  <si>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</si>
  <si>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</si>
  <si>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</si>
  <si>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</si>
  <si>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</si>
  <si>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</si>
  <si>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</si>
  <si>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</si>
  <si>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</si>
  <si>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</si>
  <si>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</si>
  <si>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</si>
  <si>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</si>
  <si>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</si>
  <si>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</si>
  <si>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</si>
  <si>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</si>
  <si>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</si>
  <si>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</si>
  <si>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</si>
  <si>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</si>
  <si>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</si>
  <si>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</si>
  <si>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</si>
  <si>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</si>
  <si>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</si>
  <si>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</si>
  <si>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</si>
  <si>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</si>
  <si>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</si>
  <si>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</si>
  <si>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</si>
  <si>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</si>
  <si>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</si>
  <si>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</si>
  <si>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</si>
  <si>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</si>
  <si>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</si>
  <si>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</si>
  <si>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</si>
  <si>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</si>
  <si>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</si>
  <si>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</si>
  <si>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</si>
  <si>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</si>
  <si>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</si>
  <si>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</si>
  <si>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</si>
  <si>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</si>
  <si>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</si>
  <si>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</si>
  <si>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</si>
  <si>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</si>
  <si>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</si>
  <si>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</si>
  <si>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</si>
  <si>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</si>
  <si>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</si>
  <si>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</si>
  <si>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</si>
  <si>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</si>
  <si>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</si>
  <si>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</si>
  <si>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</si>
  <si>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</si>
  <si>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</si>
  <si>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</si>
  <si>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</si>
  <si>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</si>
  <si>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</si>
  <si>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</si>
  <si>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</si>
  <si>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</si>
  <si>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</si>
  <si>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</si>
  <si>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長野県阿南町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</si>
  <si>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</si>
  <si>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</si>
  <si>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</si>
  <si>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</si>
  <si>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</si>
  <si>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</si>
  <si>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</si>
  <si>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</si>
  <si>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</si>
  <si>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</si>
  <si>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</si>
  <si>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</si>
  <si>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</si>
  <si>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</si>
  <si>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</si>
  <si>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</si>
  <si>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</si>
  <si>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</si>
  <si>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</si>
  <si>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</si>
  <si>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</si>
  <si>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</si>
  <si>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</si>
  <si>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</si>
  <si>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</si>
  <si>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</si>
  <si>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</si>
  <si>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</si>
  <si>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</si>
  <si>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</si>
  <si>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</si>
  <si>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</si>
  <si>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</si>
  <si>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</si>
  <si>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</si>
  <si>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</si>
  <si>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</si>
  <si>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</si>
  <si>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</si>
  <si>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</si>
  <si>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</si>
  <si>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</si>
  <si>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</si>
  <si>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</si>
  <si>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</si>
  <si>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</si>
  <si>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</si>
  <si>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</si>
  <si>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</si>
  <si>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</si>
  <si>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</si>
  <si>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</si>
  <si>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</si>
  <si>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</si>
  <si>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</si>
  <si>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</si>
  <si>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</si>
  <si>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</si>
  <si>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</si>
  <si>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</si>
  <si>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</si>
  <si>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</si>
  <si>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</si>
  <si>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</si>
  <si>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</si>
  <si>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</si>
  <si>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</si>
  <si>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</si>
  <si>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</si>
  <si>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</si>
  <si>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</si>
  <si>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</si>
  <si>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</si>
  <si>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</si>
  <si>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</si>
  <si>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</si>
  <si>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</si>
  <si>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</si>
  <si>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</si>
  <si>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</si>
  <si>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</si>
  <si>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</si>
  <si>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</si>
  <si>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</si>
  <si>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</si>
  <si>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</si>
  <si>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</si>
  <si>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</si>
  <si>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</si>
  <si>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</si>
  <si>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</si>
  <si>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</si>
  <si>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</si>
  <si>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</si>
  <si>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</si>
  <si>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</si>
  <si>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</si>
  <si>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</si>
  <si>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</si>
  <si>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</si>
  <si>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</si>
  <si>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</si>
  <si>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</si>
  <si>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</si>
  <si>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</si>
  <si>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</si>
  <si>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</si>
  <si>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</si>
  <si>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</si>
  <si>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</si>
  <si>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</si>
  <si>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</si>
  <si>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</si>
  <si>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</si>
  <si>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</si>
  <si>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</si>
  <si>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</si>
  <si>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</si>
  <si>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</si>
  <si>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</si>
  <si>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</si>
  <si>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</si>
  <si>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</si>
  <si>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</si>
  <si>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</si>
  <si>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</si>
  <si>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</si>
  <si>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</si>
  <si>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</si>
  <si>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</si>
  <si>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</si>
  <si>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</si>
  <si>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</si>
  <si>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</si>
  <si>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</si>
  <si>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</si>
  <si>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</si>
  <si>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</si>
  <si>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</si>
  <si>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</si>
  <si>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</si>
  <si>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</si>
  <si>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</si>
  <si>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</si>
  <si>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</si>
  <si>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</si>
  <si>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</si>
  <si>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</si>
  <si>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</si>
  <si>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</si>
  <si>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</si>
  <si>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長野県阿南町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</si>
  <si>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</si>
  <si>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</si>
  <si>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</si>
  <si>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</si>
  <si>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</si>
  <si>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</si>
  <si>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</si>
  <si>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</si>
  <si>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</si>
  <si>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</si>
  <si>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</si>
  <si>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</si>
  <si>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</si>
  <si>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</si>
  <si>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</si>
  <si>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</si>
  <si>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</si>
  <si>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</si>
  <si>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</si>
  <si>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</si>
  <si>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</si>
  <si>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</si>
  <si>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</si>
  <si>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</si>
  <si>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</si>
  <si>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</si>
  <si>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</si>
  <si>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</si>
  <si>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</si>
  <si>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</si>
  <si>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</si>
  <si>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</si>
  <si>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</si>
  <si>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</si>
  <si>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</si>
  <si>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</si>
  <si>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</si>
  <si>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</si>
  <si>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</si>
  <si>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</si>
  <si>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</si>
  <si>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</si>
  <si>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</si>
  <si>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</si>
  <si>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</si>
  <si>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</si>
  <si>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</si>
  <si>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</si>
  <si>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</si>
  <si>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</si>
  <si>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</si>
  <si>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</si>
  <si>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</si>
  <si>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</si>
  <si>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</si>
  <si>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</si>
  <si>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</si>
  <si>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</si>
  <si>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</si>
  <si>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</si>
  <si>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</si>
  <si>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</si>
  <si>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</si>
  <si>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</si>
  <si>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</si>
  <si>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</si>
  <si>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</si>
  <si>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</si>
  <si>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</si>
  <si>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</si>
  <si>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</si>
  <si>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</si>
  <si>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</si>
  <si>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</si>
  <si>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</si>
  <si>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</si>
  <si>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</si>
  <si>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</si>
  <si>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</si>
  <si>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</si>
  <si>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</si>
  <si>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</si>
  <si>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</si>
  <si>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</si>
  <si>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</si>
  <si>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</si>
  <si>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</si>
  <si>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</si>
  <si>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</si>
  <si>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</si>
  <si>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</si>
  <si>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</si>
  <si>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</si>
  <si>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</si>
  <si>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</si>
  <si>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</si>
  <si>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</si>
  <si>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</si>
  <si>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</si>
  <si>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</si>
  <si>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</si>
  <si>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</si>
  <si>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</si>
  <si>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</si>
  <si>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</si>
  <si>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</si>
  <si>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</si>
  <si>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</si>
  <si>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</si>
  <si>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</si>
  <si>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</si>
  <si>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</si>
  <si>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阿南町水道特別会計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</si>
  <si>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</si>
  <si>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阿南町介護保険特別会計</t>
    <phoneticPr fontId="5"/>
  </si>
  <si>
    <t>(Ｆ)</t>
    <phoneticPr fontId="5"/>
  </si>
  <si>
    <t>阿南町後期高齢者医療特別会計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</si>
  <si>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</si>
  <si>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</si>
  <si>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</si>
  <si>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</si>
  <si>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</si>
  <si>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</si>
  <si>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</si>
  <si>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</si>
  <si>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</si>
  <si>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</si>
  <si>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</si>
  <si>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</si>
  <si>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</si>
  <si>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</si>
  <si>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</si>
  <si>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</si>
  <si>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</si>
  <si>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</si>
  <si>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</si>
  <si>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</si>
  <si>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</si>
  <si>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</si>
  <si>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</si>
  <si>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</si>
  <si>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</si>
  <si>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</si>
  <si>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</si>
  <si>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</si>
  <si>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</si>
  <si>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</si>
  <si>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</si>
  <si>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</si>
  <si>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</si>
  <si>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</si>
  <si>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</si>
  <si>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</si>
  <si>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</si>
  <si>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</si>
  <si>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</si>
  <si>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</si>
  <si>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</si>
  <si>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</si>
  <si>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</si>
  <si>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</si>
  <si>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</si>
  <si>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</si>
  <si>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</si>
  <si>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</si>
  <si>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</si>
  <si>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</si>
  <si>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</si>
  <si>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</si>
  <si>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</si>
  <si>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</si>
  <si>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</si>
  <si>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</si>
  <si>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</si>
  <si>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</si>
  <si>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</si>
  <si>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</si>
  <si>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</si>
  <si>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</si>
  <si>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</si>
  <si>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</si>
  <si>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</si>
  <si>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</si>
  <si>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</si>
  <si>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</si>
  <si>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</si>
  <si>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</si>
  <si>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</si>
  <si>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</si>
  <si>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</si>
  <si>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</si>
  <si>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</si>
  <si>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</si>
  <si>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</si>
  <si>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</si>
  <si>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</si>
  <si>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</si>
  <si>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</si>
  <si>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</si>
  <si>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</si>
  <si>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</si>
  <si>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</si>
  <si>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阿南町水道特別会計</t>
  </si>
  <si>
    <t>阿南町下水道特別会計</t>
  </si>
  <si>
    <t>阿南町介護保険特別会計</t>
  </si>
  <si>
    <t>阿南町後期高齢者医療特別会計</t>
  </si>
  <si>
    <t>阿南町国民健康保険特別会計</t>
  </si>
  <si>
    <t>その他会計（赤字）</t>
  </si>
  <si>
    <t>その他会計（黒字）</t>
  </si>
  <si>
    <t>H25末</t>
    <phoneticPr fontId="5"/>
  </si>
  <si>
    <t>H26末</t>
    <phoneticPr fontId="5"/>
  </si>
  <si>
    <t>H27末</t>
    <phoneticPr fontId="5"/>
  </si>
  <si>
    <t>H28末</t>
    <phoneticPr fontId="5"/>
  </si>
  <si>
    <t>H29末</t>
    <phoneticPr fontId="5"/>
  </si>
  <si>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</si>
  <si>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</si>
  <si>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</si>
  <si>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</si>
  <si>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</si>
  <si>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</si>
  <si>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</si>
  <si>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</si>
  <si>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8"/>
  </si>
  <si>
    <t>長野県市町村総合事務組合（非常勤職員公務災害補償特別会計）</t>
    <phoneticPr fontId="18"/>
  </si>
  <si>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</si>
  <si>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</si>
  <si>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</si>
  <si>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</si>
  <si>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</si>
  <si>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</si>
  <si>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</si>
  <si>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</si>
  <si>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</si>
  <si>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</si>
  <si>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公共施設等整備基金</t>
    <phoneticPr fontId="2"/>
  </si>
  <si>
    <t>社会福祉施設整備基金</t>
    <phoneticPr fontId="2"/>
  </si>
  <si>
    <t>地域福祉基金</t>
    <phoneticPr fontId="2"/>
  </si>
  <si>
    <t>ふるさとあなん寄附金基金</t>
    <phoneticPr fontId="2"/>
  </si>
  <si>
    <t>市民農園基金</t>
    <phoneticPr fontId="2"/>
  </si>
  <si>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</si>
  <si>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</si>
  <si>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</si>
  <si>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</si>
  <si>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</si>
  <si>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</si>
  <si>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</si>
  <si>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</si>
  <si>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</si>
  <si>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</si>
  <si>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</si>
  <si>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おいては、基金などの充当可能財源等が将来負担額を上回っており、健全な財政運営を図っている。また、有形固定資産減価償却率においては、類似団体内平均値近くを推移しており、今後は平成28年度に策定した公共施設等総合計画を見直すとともに公共施設個別施設計画を策定し、公共施設の長寿命化を図りたい。</t>
    <phoneticPr fontId="5"/>
  </si>
  <si>
    <t>・将来負担比率及び実質公債比率は年々減少しており、健全な財政運営を図っている。しかしながら今後、障がい者自立支援施設「阿南学園」の改築工事や水道・下水道などのライフラインの大規模改修工事が見込まれることから財源確保のため公債費の増加が避けられない状況である。個別施設計画を早急に策定し、効率的な施設改修を行うとともに、水道・下水道においては、企業会計の原則により定期的に料金改定を検討し、地方債の新規発行抑制を図るなど引き続き財政健全化に努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</si>
</sst>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7" fillId="0" borderId="112" xfId="12" applyFont="1" applyBorder="1" applyAlignment="1" applyProtection="1">
      <alignment horizontal="left" vertical="center" shrinkToFit="1"/>
      <protection locked="0"/>
    </xf>
    <xf numFmtId="0" fontId="37" fillId="0" borderId="113" xfId="12" applyFont="1" applyBorder="1" applyAlignment="1" applyProtection="1">
      <alignment horizontal="left" vertical="center" shrinkToFit="1"/>
      <protection locked="0"/>
    </xf>
    <xf numFmtId="0" fontId="37"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245039</c:v>
                </c:pt>
                <c:pt idx="2">
                  <c:v>237994</c:v>
                </c:pt>
                <c:pt idx="3">
                  <c:v>267911</c:v>
                </c:pt>
                <c:pt idx="4">
                  <c:v>228215</c:v>
                </c:pt>
              </c:numCache>
            </c:numRef>
          </c:val>
          <c:smooth val="0"/>
          <c:extLst>
            <c:ext xmlns:c16="http://schemas.microsoft.com/office/drawing/2014/chart" uri="{C3380CC4-5D6E-409C-BE32-E72D297353CC}">
              <c16:uniqueId val="{00000000-CD0F-421F-A442-9F8931A308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166666</c:v>
                </c:pt>
                <c:pt idx="1">
                  <c:v>149970</c:v>
                </c:pt>
                <c:pt idx="2">
                  <c:v>172626</c:v>
                </c:pt>
                <c:pt idx="3">
                  <c:v>142117</c:v>
                </c:pt>
                <c:pt idx="4">
                  <c:v>135361</c:v>
                </c:pt>
              </c:numCache>
            </c:numRef>
          </c:val>
          <c:smooth val="0"/>
          <c:extLst>
            <c:ext xmlns:c16="http://schemas.microsoft.com/office/drawing/2014/chart" uri="{C3380CC4-5D6E-409C-BE32-E72D297353CC}">
              <c16:uniqueId val="{00000001-CD0F-421F-A442-9F8931A308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5.48</c:v>
                </c:pt>
                <c:pt idx="1">
                  <c:v>4.24</c:v>
                </c:pt>
                <c:pt idx="2">
                  <c:v>4.32</c:v>
                </c:pt>
                <c:pt idx="3">
                  <c:v>3.99</c:v>
                </c:pt>
                <c:pt idx="4">
                  <c:v>4.34</c:v>
                </c:pt>
              </c:numCache>
            </c:numRef>
          </c:val>
          <c:extLst>
            <c:ext xmlns:c16="http://schemas.microsoft.com/office/drawing/2014/chart" uri="{C3380CC4-5D6E-409C-BE32-E72D297353CC}">
              <c16:uniqueId val="{00000000-E727-4CDF-9C03-6E6D806340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47.13</c:v>
                </c:pt>
                <c:pt idx="1">
                  <c:v>55.08</c:v>
                </c:pt>
                <c:pt idx="2">
                  <c:v>61.51</c:v>
                </c:pt>
                <c:pt idx="3">
                  <c:v>69.48</c:v>
                </c:pt>
                <c:pt idx="4">
                  <c:v>75.319999999999993</c:v>
                </c:pt>
              </c:numCache>
            </c:numRef>
          </c:val>
          <c:extLst>
            <c:ext xmlns:c16="http://schemas.microsoft.com/office/drawing/2014/chart" uri="{C3380CC4-5D6E-409C-BE32-E72D297353CC}">
              <c16:uniqueId val="{00000001-E727-4CDF-9C03-6E6D806340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12.97</c:v>
                </c:pt>
                <c:pt idx="1">
                  <c:v>7.18</c:v>
                </c:pt>
                <c:pt idx="2">
                  <c:v>5.52</c:v>
                </c:pt>
                <c:pt idx="3">
                  <c:v>4.71</c:v>
                </c:pt>
                <c:pt idx="4">
                  <c:v>4.4000000000000004</c:v>
                </c:pt>
              </c:numCache>
            </c:numRef>
          </c:val>
          <c:smooth val="0"/>
          <c:extLst>
            <c:ext xmlns:c16="http://schemas.microsoft.com/office/drawing/2014/chart" uri="{C3380CC4-5D6E-409C-BE32-E72D297353CC}">
              <c16:uniqueId val="{00000002-E727-4CDF-9C03-6E6D806340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69-4CE7-8BE2-25F399C7DD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69-4CE7-8BE2-25F399C7DD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69-4CE7-8BE2-25F399C7DD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69-4CE7-8BE2-25F399C7DD9C}"/>
            </c:ext>
          </c:extLst>
        </c:ser>
        <c:ser>
          <c:idx val="4"/>
          <c:order val="4"/>
          <c:tx>
            <c:strRef>
              <c:f>データシート!$A$31</c:f>
              <c:strCache>
                <c:ptCount val="1"/>
                <c:pt idx="0">
                  <c:v>阿南町国民健康保険特別会計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0.04</c:v>
                </c:pt>
                <c:pt idx="8">
                  <c:v>#N/A</c:v>
                </c:pt>
                <c:pt idx="9">
                  <c:v>0</c:v>
                </c:pt>
              </c:numCache>
            </c:numRef>
          </c:val>
          <c:extLst>
            <c:ext xmlns:c16="http://schemas.microsoft.com/office/drawing/2014/chart" uri="{C3380CC4-5D6E-409C-BE32-E72D297353CC}">
              <c16:uniqueId val="{00000004-FC69-4CE7-8BE2-25F399C7DD9C}"/>
            </c:ext>
          </c:extLst>
        </c:ser>
        <c:ser>
          <c:idx val="5"/>
          <c:order val="5"/>
          <c:tx>
            <c:strRef>
              <c:f>データシート!$A$32</c:f>
              <c:strCache>
                <c:ptCount val="1"/>
                <c:pt idx="0">
                  <c:v>阿南町後期高齢者医療特別会計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C69-4CE7-8BE2-25F399C7DD9C}"/>
            </c:ext>
          </c:extLst>
        </c:ser>
        <c:ser>
          <c:idx val="6"/>
          <c:order val="6"/>
          <c:tx>
            <c:strRef>
              <c:f>データシート!$A$33</c:f>
              <c:strCache>
                <c:ptCount val="1"/>
                <c:pt idx="0">
                  <c:v>阿南町介護保険特別会計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FC69-4CE7-8BE2-25F399C7DD9C}"/>
            </c:ext>
          </c:extLst>
        </c:ser>
        <c:ser>
          <c:idx val="7"/>
          <c:order val="7"/>
          <c:tx>
            <c:strRef>
              <c:f>データシート!$A$34</c:f>
              <c:strCache>
                <c:ptCount val="1"/>
                <c:pt idx="0">
                  <c:v>阿南町下水道特別会計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7-FC69-4CE7-8BE2-25F399C7DD9C}"/>
            </c:ext>
          </c:extLst>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0.03</c:v>
                </c:pt>
                <c:pt idx="2">
                  <c:v>#N/A</c:v>
                </c:pt>
                <c:pt idx="3">
                  <c:v>0</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8-FC69-4CE7-8BE2-25F399C7DD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5.48</c:v>
                </c:pt>
                <c:pt idx="2">
                  <c:v>#N/A</c:v>
                </c:pt>
                <c:pt idx="3">
                  <c:v>4.24</c:v>
                </c:pt>
                <c:pt idx="4">
                  <c:v>#N/A</c:v>
                </c:pt>
                <c:pt idx="5">
                  <c:v>4.3099999999999996</c:v>
                </c:pt>
                <c:pt idx="6">
                  <c:v>#N/A</c:v>
                </c:pt>
                <c:pt idx="7">
                  <c:v>3.99</c:v>
                </c:pt>
                <c:pt idx="8">
                  <c:v>#N/A</c:v>
                </c:pt>
                <c:pt idx="9">
                  <c:v>4.34</c:v>
                </c:pt>
              </c:numCache>
            </c:numRef>
          </c:val>
          <c:extLst>
            <c:ext xmlns:c16="http://schemas.microsoft.com/office/drawing/2014/chart" uri="{C3380CC4-5D6E-409C-BE32-E72D297353CC}">
              <c16:uniqueId val="{00000009-FC69-4CE7-8BE2-25F399C7DD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557</c:v>
                </c:pt>
                <c:pt idx="5">
                  <c:v>521</c:v>
                </c:pt>
                <c:pt idx="8">
                  <c:v>506</c:v>
                </c:pt>
                <c:pt idx="11">
                  <c:v>451</c:v>
                </c:pt>
                <c:pt idx="14">
                  <c:v>435</c:v>
                </c:pt>
              </c:numCache>
            </c:numRef>
          </c:val>
          <c:extLst>
            <c:ext xmlns:c16="http://schemas.microsoft.com/office/drawing/2014/chart" uri="{C3380CC4-5D6E-409C-BE32-E72D297353CC}">
              <c16:uniqueId val="{00000000-7A10-4695-89B1-99A588E263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10-4695-89B1-99A588E263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10-4695-89B1-99A588E263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6</c:v>
                </c:pt>
                <c:pt idx="6">
                  <c:v>6</c:v>
                </c:pt>
                <c:pt idx="9">
                  <c:v>7</c:v>
                </c:pt>
                <c:pt idx="12">
                  <c:v>2</c:v>
                </c:pt>
              </c:numCache>
            </c:numRef>
          </c:val>
          <c:extLst>
            <c:ext xmlns:c16="http://schemas.microsoft.com/office/drawing/2014/chart" uri="{C3380CC4-5D6E-409C-BE32-E72D297353CC}">
              <c16:uniqueId val="{00000003-7A10-4695-89B1-99A588E263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193</c:v>
                </c:pt>
                <c:pt idx="6">
                  <c:v>186</c:v>
                </c:pt>
                <c:pt idx="9">
                  <c:v>172</c:v>
                </c:pt>
                <c:pt idx="12">
                  <c:v>183</c:v>
                </c:pt>
              </c:numCache>
            </c:numRef>
          </c:val>
          <c:extLst>
            <c:ext xmlns:c16="http://schemas.microsoft.com/office/drawing/2014/chart" uri="{C3380CC4-5D6E-409C-BE32-E72D297353CC}">
              <c16:uniqueId val="{00000004-7A10-4695-89B1-99A588E263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10-4695-89B1-99A588E263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10-4695-89B1-99A588E263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416</c:v>
                </c:pt>
                <c:pt idx="3">
                  <c:v>410</c:v>
                </c:pt>
                <c:pt idx="6">
                  <c:v>328</c:v>
                </c:pt>
                <c:pt idx="9">
                  <c:v>341</c:v>
                </c:pt>
                <c:pt idx="12">
                  <c:v>314</c:v>
                </c:pt>
              </c:numCache>
            </c:numRef>
          </c:val>
          <c:extLst>
            <c:ext xmlns:c16="http://schemas.microsoft.com/office/drawing/2014/chart" uri="{C3380CC4-5D6E-409C-BE32-E72D297353CC}">
              <c16:uniqueId val="{00000007-7A10-4695-89B1-99A588E263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c:v>
                </c:pt>
                <c:pt idx="2">
                  <c:v>#N/A</c:v>
                </c:pt>
                <c:pt idx="3">
                  <c:v>#N/A</c:v>
                </c:pt>
                <c:pt idx="4">
                  <c:v>88</c:v>
                </c:pt>
                <c:pt idx="5">
                  <c:v>#N/A</c:v>
                </c:pt>
                <c:pt idx="6">
                  <c:v>#N/A</c:v>
                </c:pt>
                <c:pt idx="7">
                  <c:v>14</c:v>
                </c:pt>
                <c:pt idx="8">
                  <c:v>#N/A</c:v>
                </c:pt>
                <c:pt idx="9">
                  <c:v>#N/A</c:v>
                </c:pt>
                <c:pt idx="10">
                  <c:v>69</c:v>
                </c:pt>
                <c:pt idx="11">
                  <c:v>#N/A</c:v>
                </c:pt>
                <c:pt idx="12">
                  <c:v>#N/A</c:v>
                </c:pt>
                <c:pt idx="13">
                  <c:v>64</c:v>
                </c:pt>
                <c:pt idx="14">
                  <c:v>#N/A</c:v>
                </c:pt>
              </c:numCache>
            </c:numRef>
          </c:val>
          <c:smooth val="0"/>
          <c:extLst>
            <c:ext xmlns:c16="http://schemas.microsoft.com/office/drawing/2014/chart" uri="{C3380CC4-5D6E-409C-BE32-E72D297353CC}">
              <c16:uniqueId val="{00000008-7A10-4695-89B1-99A588E263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4299</c:v>
                </c:pt>
                <c:pt idx="5">
                  <c:v>4124</c:v>
                </c:pt>
                <c:pt idx="8">
                  <c:v>4020</c:v>
                </c:pt>
                <c:pt idx="11">
                  <c:v>3882</c:v>
                </c:pt>
                <c:pt idx="14">
                  <c:v>3720</c:v>
                </c:pt>
              </c:numCache>
            </c:numRef>
          </c:val>
          <c:extLst>
            <c:ext xmlns:c16="http://schemas.microsoft.com/office/drawing/2014/chart" uri="{C3380CC4-5D6E-409C-BE32-E72D297353CC}">
              <c16:uniqueId val="{00000000-0369-4669-A0D0-B6D300191D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c:v>
                </c:pt>
                <c:pt idx="5">
                  <c:v>11</c:v>
                </c:pt>
                <c:pt idx="8">
                  <c:v>5</c:v>
                </c:pt>
                <c:pt idx="11">
                  <c:v>1</c:v>
                </c:pt>
                <c:pt idx="14">
                  <c:v>0</c:v>
                </c:pt>
              </c:numCache>
            </c:numRef>
          </c:val>
          <c:extLst>
            <c:ext xmlns:c16="http://schemas.microsoft.com/office/drawing/2014/chart" uri="{C3380CC4-5D6E-409C-BE32-E72D297353CC}">
              <c16:uniqueId val="{00000001-0369-4669-A0D0-B6D300191D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2473</c:v>
                </c:pt>
                <c:pt idx="5">
                  <c:v>2930</c:v>
                </c:pt>
                <c:pt idx="8">
                  <c:v>3278</c:v>
                </c:pt>
                <c:pt idx="11">
                  <c:v>3531</c:v>
                </c:pt>
                <c:pt idx="14">
                  <c:v>3756</c:v>
                </c:pt>
              </c:numCache>
            </c:numRef>
          </c:val>
          <c:extLst>
            <c:ext xmlns:c16="http://schemas.microsoft.com/office/drawing/2014/chart" uri="{C3380CC4-5D6E-409C-BE32-E72D297353CC}">
              <c16:uniqueId val="{00000002-0369-4669-A0D0-B6D300191D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69-4669-A0D0-B6D300191D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69-4669-A0D0-B6D300191D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69-4669-A0D0-B6D300191D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998</c:v>
                </c:pt>
                <c:pt idx="3">
                  <c:v>963</c:v>
                </c:pt>
                <c:pt idx="6">
                  <c:v>964</c:v>
                </c:pt>
                <c:pt idx="9">
                  <c:v>944</c:v>
                </c:pt>
                <c:pt idx="12">
                  <c:v>929</c:v>
                </c:pt>
              </c:numCache>
            </c:numRef>
          </c:val>
          <c:extLst>
            <c:ext xmlns:c16="http://schemas.microsoft.com/office/drawing/2014/chart" uri="{C3380CC4-5D6E-409C-BE32-E72D297353CC}">
              <c16:uniqueId val="{00000006-0369-4669-A0D0-B6D300191D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c:v>
                </c:pt>
                <c:pt idx="3">
                  <c:v>28</c:v>
                </c:pt>
                <c:pt idx="6">
                  <c:v>66</c:v>
                </c:pt>
                <c:pt idx="9">
                  <c:v>194</c:v>
                </c:pt>
                <c:pt idx="12">
                  <c:v>196</c:v>
                </c:pt>
              </c:numCache>
            </c:numRef>
          </c:val>
          <c:extLst>
            <c:ext xmlns:c16="http://schemas.microsoft.com/office/drawing/2014/chart" uri="{C3380CC4-5D6E-409C-BE32-E72D297353CC}">
              <c16:uniqueId val="{00000007-0369-4669-A0D0-B6D300191D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2180</c:v>
                </c:pt>
                <c:pt idx="3">
                  <c:v>2063</c:v>
                </c:pt>
                <c:pt idx="6">
                  <c:v>1806</c:v>
                </c:pt>
                <c:pt idx="9">
                  <c:v>1685</c:v>
                </c:pt>
                <c:pt idx="12">
                  <c:v>1541</c:v>
                </c:pt>
              </c:numCache>
            </c:numRef>
          </c:val>
          <c:extLst>
            <c:ext xmlns:c16="http://schemas.microsoft.com/office/drawing/2014/chart" uri="{C3380CC4-5D6E-409C-BE32-E72D297353CC}">
              <c16:uniqueId val="{00000008-0369-4669-A0D0-B6D300191D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69-4669-A0D0-B6D300191D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2481</c:v>
                </c:pt>
                <c:pt idx="3">
                  <c:v>2262</c:v>
                </c:pt>
                <c:pt idx="6">
                  <c:v>2208</c:v>
                </c:pt>
                <c:pt idx="9">
                  <c:v>1992</c:v>
                </c:pt>
                <c:pt idx="12">
                  <c:v>1795</c:v>
                </c:pt>
              </c:numCache>
            </c:numRef>
          </c:val>
          <c:extLst>
            <c:ext xmlns:c16="http://schemas.microsoft.com/office/drawing/2014/chart" uri="{C3380CC4-5D6E-409C-BE32-E72D297353CC}">
              <c16:uniqueId val="{0000000A-0369-4669-A0D0-B6D300191D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69-4669-A0D0-B6D300191D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1649</c:v>
                </c:pt>
                <c:pt idx="1">
                  <c:v>1783</c:v>
                </c:pt>
                <c:pt idx="2">
                  <c:v>1887</c:v>
                </c:pt>
              </c:numCache>
            </c:numRef>
          </c:val>
          <c:extLst>
            <c:ext xmlns:c16="http://schemas.microsoft.com/office/drawing/2014/chart" uri="{C3380CC4-5D6E-409C-BE32-E72D297353CC}">
              <c16:uniqueId val="{00000000-3E25-4925-B642-FF9FE9F7DE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3E25-4925-B642-FF9FE9F7DE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1310</c:v>
                </c:pt>
                <c:pt idx="1">
                  <c:v>1377</c:v>
                </c:pt>
                <c:pt idx="2">
                  <c:v>1470</c:v>
                </c:pt>
              </c:numCache>
            </c:numRef>
          </c:val>
          <c:extLst>
            <c:ext xmlns:c16="http://schemas.microsoft.com/office/drawing/2014/chart" uri="{C3380CC4-5D6E-409C-BE32-E72D297353CC}">
              <c16:uniqueId val="{00000002-3E25-4925-B642-FF9FE9F7DE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{6D0E6FF1-01FC-4689-9454-00DFF184CB56}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855-4BFC-873E-DF20D3A947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{71A5F228-6511-4741-9CBF-4D0D01A2BF10}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55-4BFC-873E-DF20D3A947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{5908FF81-F87D-4628-99F5-593CC414FB64}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55-4BFC-873E-DF20D3A947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{FA995099-0C48-4B11-8263-8B6B6639E3EE}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55-4BFC-873E-DF20D3A947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{130F98B6-EB19-4C67-8CA8-7BCBC9C2BC33}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55-4BFC-873E-DF20D3A947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{B4A16E90-4812-446F-99CD-8ED07E95F7F4}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855-4BFC-873E-DF20D3A947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{DA86A67C-966E-43B4-B0AE-07B0DA3DA83F}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855-4BFC-873E-DF20D3A947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{443332F1-86A3-4DDD-910D-E303C46C93AD}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855-4BFC-873E-DF20D3A947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{B48DEDAD-83B9-40B6-94B7-313A20C24652}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855-4BFC-873E-DF20D3A947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59.3</c:v>
                </c:pt>
                <c:pt idx="24">
                  <c:v>60.4</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55-4BFC-873E-DF20D3A947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{993AA952-E159-48B0-9DA8-92C56C19E91D}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855-4BFC-873E-DF20D3A947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{9CEC66CA-4CD6-47FB-898E-834DB4E2BD57}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55-4BFC-873E-DF20D3A947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{0720DE6D-B73C-46EB-A03E-11F1B93BC523}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55-4BFC-873E-DF20D3A947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{553A3472-3712-4538-9B9D-F333D40E10FE}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55-4BFC-873E-DF20D3A947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{9A250910-F7FC-4681-8B69-AA3F3D960733}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55-4BFC-873E-DF20D3A947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{5A94EC1D-FAC3-400C-A324-7FF2E6CF6F06}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855-4BFC-873E-DF20D3A947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{A9B46399-B3B6-4BCD-A71A-A7BAC69DA4AB}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855-4BFC-873E-DF20D3A947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{019DA5E4-66B6-4C76-8902-303149B1F104}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855-4BFC-873E-DF20D3A947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{60B00A31-A340-40FC-B5B6-25AC261ED1AD}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855-4BFC-873E-DF20D3A947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855-4BFC-873E-DF20D3A947D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{E8140B1B-59C4-43FE-8858-1E3D0D156BDB}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0B-4D7E-95FC-C1EC7ED138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{1DAA5A78-39FE-46F6-81B8-EC4E52BBAF42}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0B-4D7E-95FC-C1EC7ED138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{2B68BC68-FBD7-4BAA-8B49-382309AB2040}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0B-4D7E-95FC-C1EC7ED138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{BE9B8B26-07F2-4FD5-8DC1-4AF0EEED2AE9}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0B-4D7E-95FC-C1EC7ED138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{E3C8264C-E0F8-48AC-8A1A-82F7D806A1BE}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0B-4D7E-95FC-C1EC7ED1382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{936CB760-89F6-4A8F-ABF4-FA34C8476C52}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0B-4D7E-95FC-C1EC7ED1382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{99A28C87-3239-4BE2-987A-C20A5C8178CB}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0B-4D7E-95FC-C1EC7ED1382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{86B81749-A62D-4C4D-A482-170F33993BD5}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0B-4D7E-95FC-C1EC7ED1382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{F4CA03DC-7BC8-4D29-9F43-0A7246DC7168}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0B-4D7E-95FC-C1EC7ED138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3.4</c:v>
                </c:pt>
                <c:pt idx="16">
                  <c:v>2.5</c:v>
                </c:pt>
                <c:pt idx="24">
                  <c:v>2.6</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0B-4D7E-95FC-C1EC7ED138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{671BF5FA-7630-4451-8CD5-826BAE14E2EE}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0B-4D7E-95FC-C1EC7ED138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{E6CDAAC6-B3F8-4C71-8AA5-9373C46E84C2}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0B-4D7E-95FC-C1EC7ED138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{B6342D1D-1911-4152-9BFA-6ED03CB52FE0}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0B-4D7E-95FC-C1EC7ED138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{D0646CD5-0152-489E-964D-51B9B7CFB71E}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0B-4D7E-95FC-C1EC7ED138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{A2AE86F1-A7EB-4259-8570-0E8003D27871}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0B-4D7E-95FC-C1EC7ED1382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{B4CE07A7-E79C-4393-82E5-0CD8E616A3D6}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0B-4D7E-95FC-C1EC7ED1382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{F1D9F42E-6F59-4802-80DA-1A3664493A61}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0B-4D7E-95FC-C1EC7ED1382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{AD76CA63-A4F0-4DC9-8C40-A0A4D72A0B4C}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0B-4D7E-95FC-C1EC7ED138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{F5E02060-BEE1-445F-BE85-8222DD12B9AC}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0B-4D7E-95FC-C1EC7ED138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22.6</c:v>
                </c:pt>
                <c:pt idx="8">
                  <c:v>0</c:v>
                </c:pt>
                <c:pt idx="16">
                  <c:v>0</c:v>
                </c:pt>
                <c:pt idx="24">
                  <c:v>0</c:v>
                </c:pt>
                <c:pt idx="32">
                  <c:v>0</c:v>
                </c:pt>
              </c:numCache>
            </c:numRef>
          </c:yVal>
          <c:smooth val="0"/>
          <c:extLst>
            <c:ext xmlns:c16="http://schemas.microsoft.com/office/drawing/2014/chart" uri="{C3380CC4-5D6E-409C-BE32-E72D297353CC}">
              <c16:uniqueId val="{00000013-FE0B-4D7E-95FC-C1EC7ED1382E}"/>
            </c:ext>
          </c:extLst>
        </c:ser>
        <c:dLbls>
          <c:showLegendKey val="0"/>
          <c:showVal val="1"/>
          <c:showCatName val="0"/>
          <c:showSerName val="0"/>
          <c:showPercent val="0"/>
          <c:showBubbleSize val="0"/>
        </c:dLbls>
        <c:axId val="84219776"/>
        <c:axId val="84234240"/>
      </c:scatterChart>
      <c:valAx>
        <c:axId val="84219776"/>
        <c:scaling>
          <c:orientation val="minMax"/>
          <c:max val="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年度をピークに償還額は減少に転じており、また、交付税算入率が高い地方債の選択をしてきたため、実質公債費比率の分子額は年々減少傾向にある。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公営企業における施設改修工事に伴い地方債の増加が見込まれる。また、令和元年度から債務負担行為により阿南学園改築工事（全体事業費</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996,000</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千円）を行っているが、その財源が過疎債と施設整備事業債のため、令和６年度あたりから公債費が増加に転じるため、</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今後とも起債発行額の抑制等を行い実質公債費比率の急激な上昇を抑えたい。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山間僻地で集落が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する当町では、町道建設改良事業を中心に生活基盤の整備を実施してきたが、平成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年度もマイナスとなった。引き続き、将来負担の適正化を図りたい。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公共施設の大規模改修や建て替え等に備えて堅実な積み立てを行っており、年々増加している。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財政調整基金、減債基金及びその他特定目的基金は、設置目的がそれぞれ条例で定められており、その目的に沿った積み立てを行っていきたい。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：公共施設の整備を推進するため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社会福祉施設整備基金　　　：社会福祉施設の整備を推進するため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：長寿社会に対応して、健康でうるおいのある高齢者保健福祉の増進を図るため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ふるさとあなん基金　　　　：寄附を通じた住民参加型の地方自治を実現するとともに基金活用による地域活性化を図るため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市民農園基金　　　　　　　：市民農園施設の維持管理のため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町営住宅敷金基金　　　　　：町営住宅の管理運営を円滑に図るため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ふるさと水と土保全事業基金：土地改良施設の機能維持、集落環境の美化など集落共同活動の強化に対する支援事業を行うため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観光開発事業基金　　　　　：阿南町観光開発事業の財政調整のため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それぞれの基金の目的に沿って積み立てを行っており、年々増加している。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それぞれの基金の目的に沿って、堅実な積み立てを行っていきたい。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財政調整基金は、財政調整のための基金であり、将来の不測の事態に備えるために余剰金の積み立てを行っているため年々増加している。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不測の事態に備えるため、今後も堅実な積み立てを行っていきたい。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減債基金は、町債の償還に必要な財源を確保し、将来にわたる町財政の健全な運営に資するために行っているもので、毎年利子分の積み立てを行っているため微増となっている。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町債の償還に備え、現状の積み立てを維持していきたい。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0F1A14-ACB8-4970-B35F-7608CFE6D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9B0A2C2-9247-4026-A7F1-C778E7B4D9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979D8BE-1239-4CFA-BA67-AA7170FF636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AAE0CDA-8DC2-4718-8401-D18C41AFC5F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486E6FA-C9C3-4A83-96DB-8F099B3224C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37FA24C-C691-4170-9383-3666DA3305C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7166908-2305-45A5-876F-281001C056B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EF05F14-1893-424C-9B12-B2B8A7DEC65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7101D38-C0A6-4183-AFBA-2CD5E0B413A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C2AC977B-8C4B-454B-8818-16F5B95F36C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7CB10FB-3996-4708-AE52-C6EADE81863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4C0612F-96F5-495C-B736-EDB1F95526C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CBAFDB6-4E5F-4D70-9420-2543095002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E7EFDEF-0A94-4F80-B238-77D75A0A9A7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09BFB47-B64B-4904-A360-000DC21A8A9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85354A0-913B-4377-9E41-4A60307E3A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DF41C86-91D7-4FA2-88A7-2EEEE9C9362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813A562-7C7D-43FB-B1FA-C7DE0333C4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0FAD53B-BA69-463A-8CC3-67ED4BCA83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165B65B-17EE-42F9-A015-F6EBB1D402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24E62A8-5B07-4148-A954-E60ACF9562D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69C1CEA-AC2B-44FE-A39D-A684F725B5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D186857-A86E-4C3D-AE3A-8F76088D3E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28E77532-4B33-4E73-A2ED-0BE7F0560DB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8428EEB-A60C-4095-8B05-9540D7640E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406FEAE-E9E4-4FD6-9F27-164047125D4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CDE3F9D-6785-4235-8A69-1D4AC43AF7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86CC8691-4CF0-4624-822C-7C150EC203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5348CB4-8D7D-4A5B-9AFE-579E8EBE0A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65D6E7F8-F60B-4BDA-8324-5F6029342DE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3C3A4119-CC6E-405D-9E31-19D9254628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7647301-63F8-4582-B940-A9F7C83EA3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5F1F57C-466B-4F46-8208-E86CD5D985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A9926F3-4903-4ECC-A257-854A4128757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EE7A95A-EF72-44DF-AF6C-BBF8964F34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DA89221-81FF-4A14-9C40-481567F0DC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41C8AC-48A9-442F-BD62-5812E2E0128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9720D0F-56F6-493A-A64F-9A39FB0163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5248C89-752B-47D6-8A1E-8AE1C9E3E63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2094F1A2-563B-4793-B782-ECC9A0C474C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B3A352FA-9EB1-41F7-8358-1002D016D08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11D8A651-3408-4AF9-BC61-F4BF49A5EBB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50C824C-F78A-4D41-8D91-5DF454C1FE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596E830-178E-45E0-9F52-B78D79053CC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D055DF7-32C9-4CD1-9E9A-9CBB92482B7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7784A41-4AC5-46FB-AC2A-F23649CF9DF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75B9717-688C-4001-8137-52DB11E847D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6B0E50D-A708-4679-BEA3-9BD091B515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6A03149-DCF9-495C-BC1E-BCE1470350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B8CB64C-7C99-4627-A8D9-384151BA43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E531A58-6892-4C17-A5BC-BF60D3DC0B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13B38729-EF4B-4D83-BDBA-670AE7AE27C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799025D-FBAA-4EE6-B4E6-1D79FF0AD97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03D57A5-28A7-4621-8C08-47AAE40BF6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32DA13B-BD89-4D45-AA51-B90790FB998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を検討し、必要性のない施設については除却を進めている。全国平均、長野県平均と比べると共に高い水準にあるが、類似団体内平均値近くを推移している。今後も有形固定資産の減価償却率は上昇することが見込まれるため、公共施設の継続・複合化・転用・廃止を含め検討を行い公共施設個別施設計画を策定し、長寿命化を図りたい。</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83B730DD-7187-493D-8AA4-655A1B8D78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F29D8F0-1C3A-4FA0-9A48-35B6E9419EB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99325E3-1CD0-4036-B841-3CC8B3EF959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8AEF9C50-33F5-4DB6-B5CC-44B19F442C8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3F22D654-7733-49A7-B131-62251485BC0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60F62CCE-4071-466C-B948-7D9EF842651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E7305075-3767-454A-923D-5A136C0A4AA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A30E3228-8866-4DE1-B8DB-DD021664D60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6B4D152F-D5CB-480B-8F19-0F622A05801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32736CC3-683C-47B1-BC3D-83E4D63C26E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BF98BCD-C815-425F-9F8A-083B16A3C77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C7010F-79DC-4E55-AA69-554FB7BE965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F97293B2-9584-44AE-A329-0FE8A70EA98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43CF1A19-A6CC-451F-9534-C426CEADA01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3CEB0EFD-8682-46B4-9DE5-2BE8A6B6498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6DF2756-72F1-4668-8261-C5AD4EF09F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F64541A6-906B-415B-BEB9-37AC91F943A7}"/>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FBDF62C-1ADB-4723-9AAF-F706F21654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E7905EFA-F5D3-4BAB-8455-4546DFFE4721}"/>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58594C6E-EB2E-4B18-8705-52738278462B}"/>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06B2DE79-B183-4171-8CDC-1AB5D90971BD}"/>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6EC5D2EC-85CF-420B-AE06-46129B465493}"/>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6FB56F4E-D148-4DB8-B07A-F590309D9CF4}"/>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a:extLst>
            <a:ext uri="{FF2B5EF4-FFF2-40B4-BE49-F238E27FC236}">
              <a16:creationId xmlns:a16="http://schemas.microsoft.com/office/drawing/2014/main" id="{581A42A7-E627-4B93-B822-4DAFB30670DE}"/>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9C90AF21-F13D-4E60-A328-EE35404C3712}"/>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83066181-9736-497B-B66D-4E15A6FD8A5B}"/>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5E18998A-B33B-4A9E-B1DF-7CE3673FBCA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a:extLst>
            <a:ext uri="{FF2B5EF4-FFF2-40B4-BE49-F238E27FC236}">
              <a16:creationId xmlns:a16="http://schemas.microsoft.com/office/drawing/2014/main" id="{0363FC04-D3C0-4DD8-9E85-E6B67F9862D5}"/>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CE7ABCA-BA95-4963-8899-7588B1DC08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76104AE-22A9-4135-8EF9-CF468530524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035F79D-C46F-44D2-92C3-855EBDF056B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C0AF942-FDAA-4324-9F56-8149E83D4C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E61E177-9DF6-4283-A907-067D4C780E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90" name="楕円 89">
          <a:extLst>
            <a:ext uri="{FF2B5EF4-FFF2-40B4-BE49-F238E27FC236}">
              <a16:creationId xmlns:a16="http://schemas.microsoft.com/office/drawing/2014/main" id="{B44B7419-ED4F-40A1-B50E-3902905BD30C}"/>
            </a:ext>
          </a:extLst>
        </xdr:cNvPr>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151238</xdr:rowOff>
    </xdr:from>
    <xdr:ext cx="405111" cy="259045"/>
    <xdr:sp macro="" textlink="">
      <xdr:nvSpPr>
        <xdr:cNvPr id="91" name="有形固定資産減価償却率該当値テキスト">
          <a:extLst>
            <a:ext uri="{FF2B5EF4-FFF2-40B4-BE49-F238E27FC236}">
              <a16:creationId xmlns:a16="http://schemas.microsoft.com/office/drawing/2014/main" id="{EAF6C6CB-239D-47BB-9726-52ADD93545B2}"/>
            </a:ext>
          </a:extLst>
        </xdr:cNvPr>
        <xdr:cNvSpPr txBox="1"/>
      </xdr:nvSpPr>
      <xdr:spPr>
        <a:xfrm>
          <a:off x="4813300" y="589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92" name="楕円 91">
          <a:extLst>
            <a:ext uri="{FF2B5EF4-FFF2-40B4-BE49-F238E27FC236}">
              <a16:creationId xmlns:a16="http://schemas.microsoft.com/office/drawing/2014/main" id="{BA5CA5D5-B8C1-4A95-B182-B4D5AB559F79}"/>
            </a:ext>
          </a:extLst>
        </xdr:cNvPr>
        <xdr:cNvSpPr/>
      </xdr:nvSpPr>
      <xdr:spPr>
        <a:xfrm>
          <a:off x="4000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87902</xdr:rowOff>
    </xdr:to>
    <xdr:cxnSp macro="">
      <xdr:nvCxnSpPr>
        <xdr:cNvPr id="93" name="直線コネクタ 92">
          <a:extLst>
            <a:ext uri="{FF2B5EF4-FFF2-40B4-BE49-F238E27FC236}">
              <a16:creationId xmlns:a16="http://schemas.microsoft.com/office/drawing/2014/main" id="{981F1CE9-7691-452A-8358-C8B94F19B727}"/>
            </a:ext>
          </a:extLst>
        </xdr:cNvPr>
        <xdr:cNvCxnSpPr/>
      </xdr:nvCxnSpPr>
      <xdr:spPr>
        <a:xfrm flipV="1">
          <a:off x="4051300" y="6094186"/>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4" name="楕円 93">
          <a:extLst>
            <a:ext uri="{FF2B5EF4-FFF2-40B4-BE49-F238E27FC236}">
              <a16:creationId xmlns:a16="http://schemas.microsoft.com/office/drawing/2014/main" id="{DB305C9D-F0DA-41DE-90A6-2541A13A41F5}"/>
            </a:ext>
          </a:extLst>
        </xdr:cNvPr>
        <xdr:cNvSpPr/>
      </xdr:nvSpPr>
      <xdr:spPr>
        <a:xfrm>
          <a:off x="3238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121829</xdr:rowOff>
    </xdr:to>
    <xdr:cxnSp macro="">
      <xdr:nvCxnSpPr>
        <xdr:cNvPr id="95" name="直線コネクタ 94">
          <a:extLst>
            <a:ext uri="{FF2B5EF4-FFF2-40B4-BE49-F238E27FC236}">
              <a16:creationId xmlns:a16="http://schemas.microsoft.com/office/drawing/2014/main" id="{09460509-0544-49BD-84DD-E788F485D410}"/>
            </a:ext>
          </a:extLst>
        </xdr:cNvPr>
        <xdr:cNvCxnSpPr/>
      </xdr:nvCxnSpPr>
      <xdr:spPr>
        <a:xfrm flipV="1">
          <a:off x="3289300" y="617437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96" name="楕円 95">
          <a:extLst>
            <a:ext uri="{FF2B5EF4-FFF2-40B4-BE49-F238E27FC236}">
              <a16:creationId xmlns:a16="http://schemas.microsoft.com/office/drawing/2014/main" id="{08F68B82-08F3-435C-9AF6-34492A1374A9}"/>
            </a:ext>
          </a:extLst>
        </xdr:cNvPr>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121829</xdr:rowOff>
    </xdr:from>
    <xdr:to>
      <xdr:col>15</xdr:col>
      <xdr:colOff>136525</xdr:colOff>
      <xdr:row>31</xdr:row>
      <xdr:rowOff>155756</xdr:rowOff>
    </xdr:to>
    <xdr:cxnSp macro="">
      <xdr:nvCxnSpPr>
        <xdr:cNvPr id="97" name="直線コネクタ 96">
          <a:extLst>
            <a:ext uri="{FF2B5EF4-FFF2-40B4-BE49-F238E27FC236}">
              <a16:creationId xmlns:a16="http://schemas.microsoft.com/office/drawing/2014/main" id="{814690B4-8C88-43C9-9A78-7F6EC063B58F}"/>
            </a:ext>
          </a:extLst>
        </xdr:cNvPr>
        <xdr:cNvCxnSpPr/>
      </xdr:nvCxnSpPr>
      <xdr:spPr>
        <a:xfrm flipV="1">
          <a:off x="2527300" y="62083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a:extLst>
            <a:ext uri="{FF2B5EF4-FFF2-40B4-BE49-F238E27FC236}">
              <a16:creationId xmlns:a16="http://schemas.microsoft.com/office/drawing/2014/main" id="{B3DB67E0-B3F3-4F9B-B3B0-1CC0924EDA46}"/>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a:extLst>
            <a:ext uri="{FF2B5EF4-FFF2-40B4-BE49-F238E27FC236}">
              <a16:creationId xmlns:a16="http://schemas.microsoft.com/office/drawing/2014/main" id="{248A0B90-28E3-4760-94F4-4014D35D1201}"/>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0" name="n_3aveValue有形固定資産減価償却率">
          <a:extLst>
            <a:ext uri="{FF2B5EF4-FFF2-40B4-BE49-F238E27FC236}">
              <a16:creationId xmlns:a16="http://schemas.microsoft.com/office/drawing/2014/main" id="{E20904CE-2102-40A6-B505-708406F60DC0}"/>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155229</xdr:rowOff>
    </xdr:from>
    <xdr:ext cx="405111" cy="259045"/>
    <xdr:sp macro="" textlink="">
      <xdr:nvSpPr>
        <xdr:cNvPr id="101" name="n_1mainValue有形固定資産減価償却率">
          <a:extLst>
            <a:ext uri="{FF2B5EF4-FFF2-40B4-BE49-F238E27FC236}">
              <a16:creationId xmlns:a16="http://schemas.microsoft.com/office/drawing/2014/main" id="{38BE8635-D070-4F9A-AA86-CC4FB4F4A65B}"/>
            </a:ext>
          </a:extLst>
        </xdr:cNvPr>
        <xdr:cNvSpPr txBox="1"/>
      </xdr:nvSpPr>
      <xdr:spPr>
        <a:xfrm>
          <a:off x="38360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17706</xdr:rowOff>
    </xdr:from>
    <xdr:ext cx="405111" cy="259045"/>
    <xdr:sp macro="" textlink="">
      <xdr:nvSpPr>
        <xdr:cNvPr id="102" name="n_2mainValue有形固定資産減価償却率">
          <a:extLst>
            <a:ext uri="{FF2B5EF4-FFF2-40B4-BE49-F238E27FC236}">
              <a16:creationId xmlns:a16="http://schemas.microsoft.com/office/drawing/2014/main" id="{6C5CD9B6-D057-4840-A920-E4BEB658F425}"/>
            </a:ext>
          </a:extLst>
        </xdr:cNvPr>
        <xdr:cNvSpPr txBox="1"/>
      </xdr:nvSpPr>
      <xdr:spPr>
        <a:xfrm>
          <a:off x="30867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51633</xdr:rowOff>
    </xdr:from>
    <xdr:ext cx="405111" cy="259045"/>
    <xdr:sp macro="" textlink="">
      <xdr:nvSpPr>
        <xdr:cNvPr id="103" name="n_3mainValue有形固定資産減価償却率">
          <a:extLst>
            <a:ext uri="{FF2B5EF4-FFF2-40B4-BE49-F238E27FC236}">
              <a16:creationId xmlns:a16="http://schemas.microsoft.com/office/drawing/2014/main" id="{6D6BA76D-2764-4FED-B48F-2CC4092D531B}"/>
            </a:ext>
          </a:extLst>
        </xdr:cNvPr>
        <xdr:cNvSpPr txBox="1"/>
      </xdr:nvSpPr>
      <xdr:spPr>
        <a:xfrm>
          <a:off x="2324744" y="596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F7DC230-F68D-4858-B601-5A63D0E5AF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7A0729EE-3813-48FA-B6F9-D1C393146AB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558EF3B5-954E-424C-90BD-D6E866853C45}"/>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C992B4F7-AA3C-41D0-9393-82114BDE35E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AAA4DD50-FD93-4842-A047-B7A9E327FA1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53E26783-45C3-4C39-9217-2C18E762BC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E24564B2-E381-4F28-9018-95343D808C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3B5FEB9-8D5D-4BE1-AD6F-BC5D6FEEC8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A2E4401-589C-409D-B98D-01D59B4999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D739CBBB-BD66-4A73-BCF0-1630BC8979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CDD7037-82DE-44C1-B76D-5A780B5477B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35A0E9DD-863D-4F3E-B15E-82C7C08489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1D8100CF-8B64-46EE-9B12-5153C6187CA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・当町では、地方債の償還額が平成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境に年々減少している。全国平均、長野県平均共に大きく下回っているが、今後、障がい者自立支援施設「阿南学園」の改築工事、や水道・下水道などのライフラインの大規模改修工事が見込まれることから財源確保のため公債費の増加が避けられない状況である。個別施設計画を早急に策定し、効率的な施設改修を行うとともに、水道・下水道においては、企業会計の原則により定期的に料金改定を検討し負担軽減を図りたい。</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2F4342D-B91C-4D65-A600-275B496E2EE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A265DDDF-91D7-4834-9DA7-E132B4486C5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1FA4AD0-2C15-4533-82B9-E920AA6343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FD3FF900-F112-457B-8EC9-442943D3710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3110D60-8041-416D-82AA-D51F443CB7A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B38B7E9-3FC7-4625-94A6-4C6E52DB3DB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42A52ADD-C1E5-4169-9215-CB670295B57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7B861F38-C274-4576-92B4-BA072130A42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27A7C3F-8127-4B3D-AE89-A5267E28C14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6AF8156-1BB0-4A40-A214-1D52312920B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C2131D2-E71E-4214-BDDD-0978E9AAB50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5DBD0345-0EA1-4926-A95B-F6FC6255A0D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5F9ED08-8472-417D-9E3A-C51B97156F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27ACB100-F85C-4F13-A6CF-C5D5A860611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8D0F9A34-25FC-4ABC-BD25-5C679AC9D98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133E73E9-59D6-4859-9466-AEB49062E0B6}"/>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E182D79F-A1C4-452D-93DC-66A3EE49F62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8D0B6E0-654B-4273-937D-23F036157C9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902AF9AE-2A85-4C4E-BEA8-3B2EE5D6819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393A3F7F-DF1D-4660-8373-6B85AA5D69A4}"/>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id="{10407DD5-406B-45FB-88AE-4E73A235A045}"/>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A6F70001-8D00-4866-B72B-B0B34653B4D2}"/>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E6994F0E-FE67-4B8D-9E91-C78274509307}"/>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9AE226B-917D-44EB-A429-7192C12D91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6B6E1AD-2386-4A0F-8176-C577D1A3AD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8B41FAD-EDEC-4F25-9D64-4021106DC8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864EFB4-3E42-420B-87A7-ABDE18064C9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8125130-7147-4EEF-A3F5-38437453EE2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26416</xdr:rowOff>
    </xdr:from>
    <xdr:to>
      <xdr:col>76</xdr:col>
      <xdr:colOff>73025</xdr:colOff>
      <xdr:row>34</xdr:row>
      <xdr:rowOff>128016</xdr:rowOff>
    </xdr:to>
    <xdr:sp macro="" textlink="">
      <xdr:nvSpPr>
        <xdr:cNvPr id="145" name="楕円 144">
          <a:extLst>
            <a:ext uri="{FF2B5EF4-FFF2-40B4-BE49-F238E27FC236}">
              <a16:creationId xmlns:a16="http://schemas.microsoft.com/office/drawing/2014/main" id="{CC558CCD-3BC2-40C5-96E2-E42BAE3AD0EF}"/>
            </a:ext>
          </a:extLst>
        </xdr:cNvPr>
        <xdr:cNvSpPr/>
      </xdr:nvSpPr>
      <xdr:spPr>
        <a:xfrm>
          <a:off x="14744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112793</xdr:rowOff>
    </xdr:from>
    <xdr:ext cx="405111" cy="259045"/>
    <xdr:sp macro="" textlink="">
      <xdr:nvSpPr>
        <xdr:cNvPr id="146" name="債務償還比率該当値テキスト">
          <a:extLst>
            <a:ext uri="{FF2B5EF4-FFF2-40B4-BE49-F238E27FC236}">
              <a16:creationId xmlns:a16="http://schemas.microsoft.com/office/drawing/2014/main" id="{5F0DA622-E991-4619-9991-E977F1E09544}"/>
            </a:ext>
          </a:extLst>
        </xdr:cNvPr>
        <xdr:cNvSpPr txBox="1"/>
      </xdr:nvSpPr>
      <xdr:spPr>
        <a:xfrm>
          <a:off x="14846300" y="654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132736</xdr:rowOff>
    </xdr:from>
    <xdr:to>
      <xdr:col>72</xdr:col>
      <xdr:colOff>123825</xdr:colOff>
      <xdr:row>34</xdr:row>
      <xdr:rowOff>62886</xdr:rowOff>
    </xdr:to>
    <xdr:sp macro="" textlink="">
      <xdr:nvSpPr>
        <xdr:cNvPr id="147" name="楕円 146">
          <a:extLst>
            <a:ext uri="{FF2B5EF4-FFF2-40B4-BE49-F238E27FC236}">
              <a16:creationId xmlns:a16="http://schemas.microsoft.com/office/drawing/2014/main" id="{C5FD910C-F80D-4086-990D-36120407B72A}"/>
            </a:ext>
          </a:extLst>
        </xdr:cNvPr>
        <xdr:cNvSpPr/>
      </xdr:nvSpPr>
      <xdr:spPr>
        <a:xfrm>
          <a:off x="14033500" y="65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12086</xdr:rowOff>
    </xdr:from>
    <xdr:to>
      <xdr:col>76</xdr:col>
      <xdr:colOff>22225</xdr:colOff>
      <xdr:row>34</xdr:row>
      <xdr:rowOff>77216</xdr:rowOff>
    </xdr:to>
    <xdr:cxnSp macro="">
      <xdr:nvCxnSpPr>
        <xdr:cNvPr id="148" name="直線コネクタ 147">
          <a:extLst>
            <a:ext uri="{FF2B5EF4-FFF2-40B4-BE49-F238E27FC236}">
              <a16:creationId xmlns:a16="http://schemas.microsoft.com/office/drawing/2014/main" id="{F22AC50F-6F24-4286-9A35-05D131635670}"/>
            </a:ext>
          </a:extLst>
        </xdr:cNvPr>
        <xdr:cNvCxnSpPr/>
      </xdr:nvCxnSpPr>
      <xdr:spPr>
        <a:xfrm>
          <a:off x="14084300" y="6612911"/>
          <a:ext cx="711200" cy="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9" name="n_1aveValue債務償還比率">
          <a:extLst>
            <a:ext uri="{FF2B5EF4-FFF2-40B4-BE49-F238E27FC236}">
              <a16:creationId xmlns:a16="http://schemas.microsoft.com/office/drawing/2014/main" id="{2576C862-B1D5-4008-B9B3-78660467F802}"/>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54013</xdr:rowOff>
    </xdr:from>
    <xdr:ext cx="469744" cy="259045"/>
    <xdr:sp macro="" textlink="">
      <xdr:nvSpPr>
        <xdr:cNvPr id="150" name="n_1mainValue債務償還比率">
          <a:extLst>
            <a:ext uri="{FF2B5EF4-FFF2-40B4-BE49-F238E27FC236}">
              <a16:creationId xmlns:a16="http://schemas.microsoft.com/office/drawing/2014/main" id="{E90D4D67-8CC2-4F17-967B-F9824C21B599}"/>
            </a:ext>
          </a:extLst>
        </xdr:cNvPr>
        <xdr:cNvSpPr txBox="1"/>
      </xdr:nvSpPr>
      <xdr:spPr>
        <a:xfrm>
          <a:off x="13836727" y="66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A7AF63B-1BEC-4510-B8D5-7A2720089B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F7B937E9-AF50-40FE-9252-3E0348B92F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E613F912-648D-4984-A0CC-AE8D139CCC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59109BCC-6E8F-4D45-AD91-82D7E36E86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138931CA-AFF3-4CE5-8EC1-5AA83A1B15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7E3F9368-0229-47EC-A5AE-B1F42AAB5A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BD7B7B-B1A6-486C-B399-8CD4705A68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F5B21C-2A58-4D2C-908F-B3DED37322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BF4C39-5CAC-4708-8B93-6460E5009A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5E2B05-E773-4792-959F-59317A1C87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129991-376E-42BD-8DC9-865EACEB08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C0AFDC-504C-4963-B3BA-794DFB6056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18FAE1-CDC1-40D0-8773-CA86F8DEE2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8033ED-996B-4720-B841-C92FA5E448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D5EC26-AED6-4C76-BCAE-22F50D984E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1496D1-B79F-4D64-8AB8-AAFB3B8A9E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974C33-C62E-40F6-BA08-25340F115B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45CDD8-FC00-4A0C-8985-02A7B66EE6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2E73DA-4B30-4C7A-ACA2-D82049D2EC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64739D-3C95-4A7D-9883-022C618B43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894A8D-6478-4036-94C6-ACE0927E54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73C03CC-F9E3-4204-B085-E09821BA98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2B8254-362F-4F41-AEE5-B204458102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60E518-F8B6-4BFC-8A49-6C23312D8C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9232F2-6361-4324-BA3B-F27A6032BF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635ECC-115D-463D-A68F-0AE550E4F9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31D54C-9BCB-497D-AA62-9FC34F7AC4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2A321F-0A51-48EE-9BF8-786CD6ED023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945293-72FA-4015-B940-001945D584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73FA15-C2F6-4BAA-BD7E-0111A6B9B5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AD2337-6B2D-4786-9A6A-6BBA84F38E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9EA543-B68E-4345-9913-5BAD18F675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681E4A-68BC-43A0-B42C-EA1F07E292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4874DF-4823-472B-809D-A9F2042239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4B9291-37DA-4D52-B818-668B4F9C65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A095B7-17A7-4C9C-BE57-EB98E17FF3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5FB4BF7-0CD2-40A8-B3C9-BB22939ACB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E9A8836-E589-4B4B-BF63-98C86BF4FC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FCB5015-260C-4976-9074-920D4B09C1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A46833-8B1C-4804-A0F4-A52F050F31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B80E3AD-00AA-4AD9-9C86-19C7A470C2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C456AD5-77BC-455C-A66B-F00EB615D5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596E8CC-2D80-41F5-B7D4-E41372B802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C8AC69B-183B-488C-8179-00E6D6F29F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02DADF3-28A6-4152-ABF4-7FD6B8A7F27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24437EC-1B5F-45FF-9750-BDA01C4BFD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9FDC3D4-129A-43F2-9CC2-996F7411EEA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32AB361-0248-4232-ACD6-1794624295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362D848-C33D-4932-A944-56A044685BC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5C98C37-7BBF-458B-8640-F4D6DD1235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E8BBFB-90C2-4247-93B0-72D8C567CC3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4A448BF-743B-433F-8E89-5AC7855CE2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2792490-F6F4-4BFE-BE35-4767F38CC5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32C8452-8C12-4C14-BCEA-81C48F5B52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FD35F47-83F9-4F0B-937C-8433F5C9D47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2DCA58F-47D7-4B41-900C-D7D12B4F9D1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86574F2-E420-4E53-BBE7-A472A745D76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BF8199B-954B-4F73-A514-A4112B39D3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C4DB9B7-BD6B-423E-B372-569AD26B873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EABE4A1-93F1-4818-BC86-2CBD6E2728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8C6A8259-5115-4802-AB8C-A051E6772FDC}"/>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F0CF03C4-F6A6-4313-BD34-13551DCBF043}"/>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BD7B8974-D329-4BA4-9AB9-B8A42811EAE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6A10CAFA-B081-4587-9A53-F5C95BEC06B7}"/>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28CBF19F-501A-4559-B846-F406DD7772B7}"/>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7ADB508F-EC5A-4C07-92DF-EA9B1D3EB78B}"/>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8E6E2D52-4926-4B29-B0DC-EA87543FE948}"/>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48E743FF-8518-4CA0-A374-F5484D761633}"/>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C6DF8BA0-C2F8-4466-8872-F99461CC6A01}"/>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A1B37C77-8B99-4739-A817-9FB613C7ED2D}"/>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99C8668-3C1C-434F-AF51-C0D41F3FED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A781E5-E885-4B57-A31E-AAF1C60823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6697B1-C2CB-42E4-9916-A9F90501A7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BC8588-4A98-475C-8B9E-A16B017C48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4A6A7A-B00F-4E50-B66F-7D42846864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1" name="楕円 70">
          <a:extLst>
            <a:ext uri="{FF2B5EF4-FFF2-40B4-BE49-F238E27FC236}">
              <a16:creationId xmlns:a16="http://schemas.microsoft.com/office/drawing/2014/main" id="{4040CA29-3C3C-4C4E-9A90-8B67279A028F}"/>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2" name="【道路】&#10;有形固定資産減価償却率該当値テキスト">
          <a:extLst>
            <a:ext uri="{FF2B5EF4-FFF2-40B4-BE49-F238E27FC236}">
              <a16:creationId xmlns:a16="http://schemas.microsoft.com/office/drawing/2014/main" id="{FEE7A904-A2FE-41AA-990F-F0DD573E9FEC}"/>
            </a:ext>
          </a:extLst>
        </xdr:cNvPr>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a:extLst>
            <a:ext uri="{FF2B5EF4-FFF2-40B4-BE49-F238E27FC236}">
              <a16:creationId xmlns:a16="http://schemas.microsoft.com/office/drawing/2014/main" id="{230FEC90-8932-4B61-938F-E0BA1FB4D229}"/>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127635</xdr:rowOff>
    </xdr:to>
    <xdr:cxnSp macro="">
      <xdr:nvCxnSpPr>
        <xdr:cNvPr id="74" name="直線コネクタ 73">
          <a:extLst>
            <a:ext uri="{FF2B5EF4-FFF2-40B4-BE49-F238E27FC236}">
              <a16:creationId xmlns:a16="http://schemas.microsoft.com/office/drawing/2014/main" id="{C164B403-0D0F-4D87-BC79-A9D9FAE1E197}"/>
            </a:ext>
          </a:extLst>
        </xdr:cNvPr>
        <xdr:cNvCxnSpPr/>
      </xdr:nvCxnSpPr>
      <xdr:spPr>
        <a:xfrm flipV="1">
          <a:off x="3797300" y="64465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a:extLst>
            <a:ext uri="{FF2B5EF4-FFF2-40B4-BE49-F238E27FC236}">
              <a16:creationId xmlns:a16="http://schemas.microsoft.com/office/drawing/2014/main" id="{0153BB0A-F08B-4CAF-9715-7426691C574D}"/>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154305</xdr:rowOff>
    </xdr:to>
    <xdr:cxnSp macro="">
      <xdr:nvCxnSpPr>
        <xdr:cNvPr id="76" name="直線コネクタ 75">
          <a:extLst>
            <a:ext uri="{FF2B5EF4-FFF2-40B4-BE49-F238E27FC236}">
              <a16:creationId xmlns:a16="http://schemas.microsoft.com/office/drawing/2014/main" id="{77C9EEA4-2A8F-491F-B5FD-9980213F0DAE}"/>
            </a:ext>
          </a:extLst>
        </xdr:cNvPr>
        <xdr:cNvCxnSpPr/>
      </xdr:nvCxnSpPr>
      <xdr:spPr>
        <a:xfrm flipV="1">
          <a:off x="2908300" y="647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7" name="楕円 76">
          <a:extLst>
            <a:ext uri="{FF2B5EF4-FFF2-40B4-BE49-F238E27FC236}">
              <a16:creationId xmlns:a16="http://schemas.microsoft.com/office/drawing/2014/main" id="{1D6CBD3F-5E9C-46CF-9CA8-6D3E893D355A}"/>
            </a:ext>
          </a:extLst>
        </xdr:cNvPr>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9525</xdr:rowOff>
    </xdr:to>
    <xdr:cxnSp macro="">
      <xdr:nvCxnSpPr>
        <xdr:cNvPr id="78" name="直線コネクタ 77">
          <a:extLst>
            <a:ext uri="{FF2B5EF4-FFF2-40B4-BE49-F238E27FC236}">
              <a16:creationId xmlns:a16="http://schemas.microsoft.com/office/drawing/2014/main" id="{38478592-5B12-4A33-A05F-147DFBBE6F81}"/>
            </a:ext>
          </a:extLst>
        </xdr:cNvPr>
        <xdr:cNvCxnSpPr/>
      </xdr:nvCxnSpPr>
      <xdr:spPr>
        <a:xfrm flipV="1">
          <a:off x="2019300" y="649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a:extLst>
            <a:ext uri="{FF2B5EF4-FFF2-40B4-BE49-F238E27FC236}">
              <a16:creationId xmlns:a16="http://schemas.microsoft.com/office/drawing/2014/main" id="{689C2BDB-962C-4902-8FC6-1F6BB3D7872D}"/>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a:extLst>
            <a:ext uri="{FF2B5EF4-FFF2-40B4-BE49-F238E27FC236}">
              <a16:creationId xmlns:a16="http://schemas.microsoft.com/office/drawing/2014/main" id="{EAA337B0-7E94-4923-B8E5-2B434CF6238A}"/>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a:extLst>
            <a:ext uri="{FF2B5EF4-FFF2-40B4-BE49-F238E27FC236}">
              <a16:creationId xmlns:a16="http://schemas.microsoft.com/office/drawing/2014/main" id="{1789F610-260B-4AC5-8D22-6B8CD4A442EE}"/>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2" name="n_1mainValue【道路】&#10;有形固定資産減価償却率">
          <a:extLst>
            <a:ext uri="{FF2B5EF4-FFF2-40B4-BE49-F238E27FC236}">
              <a16:creationId xmlns:a16="http://schemas.microsoft.com/office/drawing/2014/main" id="{18C392E9-48CC-48DF-942B-005E0898C2C3}"/>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3" name="n_2mainValue【道路】&#10;有形固定資産減価償却率">
          <a:extLst>
            <a:ext uri="{FF2B5EF4-FFF2-40B4-BE49-F238E27FC236}">
              <a16:creationId xmlns:a16="http://schemas.microsoft.com/office/drawing/2014/main" id="{C6E1A12A-1D1F-4123-80AC-457BFF535513}"/>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76852</xdr:rowOff>
    </xdr:from>
    <xdr:ext cx="405111" cy="259045"/>
    <xdr:sp macro="" textlink="">
      <xdr:nvSpPr>
        <xdr:cNvPr id="84" name="n_3mainValue【道路】&#10;有形固定資産減価償却率">
          <a:extLst>
            <a:ext uri="{FF2B5EF4-FFF2-40B4-BE49-F238E27FC236}">
              <a16:creationId xmlns:a16="http://schemas.microsoft.com/office/drawing/2014/main" id="{EBBD59E4-ABFE-4022-AB44-45DD3EA3B501}"/>
            </a:ext>
          </a:extLst>
        </xdr:cNvPr>
        <xdr:cNvSpPr txBox="1"/>
      </xdr:nvSpPr>
      <xdr:spPr>
        <a:xfrm>
          <a:off x="1816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365E795-1D42-43CA-A0BF-4C9808357B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13AE1826-3071-44A0-91AC-6A274A23AA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7D45EFB-14A8-4DA5-A4BC-528B31E863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C6B550DA-C4D9-430E-A1F0-EED8293FB3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AB07C30-534E-453C-96B2-3FDE07AB4C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C11A2E96-AA0C-45AC-AAC2-FCEB07BEAC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434FAC11-0C1E-4547-8D06-11667817D9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D992055-6844-4CAA-980A-C0F49ADDCD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2204329-0F13-4C3F-9465-14A340775F5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E03CA0F-8AC0-4885-9ACF-C79C19D7F5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6CC88C4B-A045-43C9-98E2-7FC0B53C20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17ECC95-EFDB-4C99-A6F2-5A08729371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64AC9049-F01E-4DFD-9498-C840673A0A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233307FD-EEED-4651-9F23-214F1599090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90B671B1-77E1-4068-ABED-B1C135AD2F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5B4ADFD1-DCC1-417A-8646-E9F12E067BC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96AEEC28-5E75-4196-9D4D-3975DA0131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562D8C0F-BE59-4DC1-9B1D-91C6BB356B4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0CA5645-1875-4542-BC4F-4C9A0A807BD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8A056213-D18C-4155-9E25-5BB650D3CC6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C3776F3-08F4-4A39-AA67-CBBB09B481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31A08928-A4B8-4A5D-B0E2-3352D8C24F5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3993CD94-9849-43A2-9AB9-6EC00154EB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CA2956E5-A5A6-4F95-9F4C-DA1E40405162}"/>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02090501-0822-4FFE-BBE2-216EC85B88E0}"/>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07AC4183-E73C-4639-8BAE-DDACD4A21053}"/>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EFCEAC6E-585C-44F7-BBD3-9031C67CCE0A}"/>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59D3F16F-0119-4C86-B2EB-4726E9B45892}"/>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5B2016FB-4B42-44A0-871E-E67D4C286701}"/>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4E77BA59-357B-488B-B1C1-0CB14B5EEFC3}"/>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CBB78CB0-5D06-4F43-8BD5-8A64998F476A}"/>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BFF7FADE-62C7-46FA-AEEE-8A6F83D2D80E}"/>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19835148-0173-4517-B84F-2A7B1B84BA8E}"/>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37AB3DB-C4AE-47C3-B8AB-3158083706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DE3EC16-22D2-4D1E-B256-59D471FA10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1F1F1E6-1F29-49C0-9EF7-70444E65A9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48B7D0-403B-4D9D-8A87-4D27E9FB63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A34ADD7-4666-4CC4-9306-F6D37032AF0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4132</xdr:rowOff>
    </xdr:from>
    <xdr:to>
      <xdr:col>55</xdr:col>
      <xdr:colOff>50800</xdr:colOff>
      <xdr:row>38</xdr:row>
      <xdr:rowOff>105732</xdr:rowOff>
    </xdr:to>
    <xdr:sp macro="" textlink="">
      <xdr:nvSpPr>
        <xdr:cNvPr id="123" name="楕円 122">
          <a:extLst>
            <a:ext uri="{FF2B5EF4-FFF2-40B4-BE49-F238E27FC236}">
              <a16:creationId xmlns:a16="http://schemas.microsoft.com/office/drawing/2014/main" id="{059AF08F-6D50-4E78-AA56-E100A4666DF2}"/>
            </a:ext>
          </a:extLst>
        </xdr:cNvPr>
        <xdr:cNvSpPr/>
      </xdr:nvSpPr>
      <xdr:spPr>
        <a:xfrm>
          <a:off x="10426700" y="65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27010</xdr:rowOff>
    </xdr:from>
    <xdr:ext cx="534377" cy="259045"/>
    <xdr:sp macro="" textlink="">
      <xdr:nvSpPr>
        <xdr:cNvPr id="124" name="【道路】&#10;一人当たり延長該当値テキスト">
          <a:extLst>
            <a:ext uri="{FF2B5EF4-FFF2-40B4-BE49-F238E27FC236}">
              <a16:creationId xmlns:a16="http://schemas.microsoft.com/office/drawing/2014/main" id="{56D88639-680C-4EC8-87A6-48D1347ACFBC}"/>
            </a:ext>
          </a:extLst>
        </xdr:cNvPr>
        <xdr:cNvSpPr txBox="1"/>
      </xdr:nvSpPr>
      <xdr:spPr>
        <a:xfrm>
          <a:off x="10515600" y="63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15121</xdr:rowOff>
    </xdr:from>
    <xdr:to>
      <xdr:col>50</xdr:col>
      <xdr:colOff>165100</xdr:colOff>
      <xdr:row>38</xdr:row>
      <xdr:rowOff>116721</xdr:rowOff>
    </xdr:to>
    <xdr:sp macro="" textlink="">
      <xdr:nvSpPr>
        <xdr:cNvPr id="125" name="楕円 124">
          <a:extLst>
            <a:ext uri="{FF2B5EF4-FFF2-40B4-BE49-F238E27FC236}">
              <a16:creationId xmlns:a16="http://schemas.microsoft.com/office/drawing/2014/main" id="{7758B47E-B682-4DF3-9A79-FCB03B0D5D9B}"/>
            </a:ext>
          </a:extLst>
        </xdr:cNvPr>
        <xdr:cNvSpPr/>
      </xdr:nvSpPr>
      <xdr:spPr>
        <a:xfrm>
          <a:off x="9588500" y="6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54932</xdr:rowOff>
    </xdr:from>
    <xdr:to>
      <xdr:col>55</xdr:col>
      <xdr:colOff>0</xdr:colOff>
      <xdr:row>38</xdr:row>
      <xdr:rowOff>65921</xdr:rowOff>
    </xdr:to>
    <xdr:cxnSp macro="">
      <xdr:nvCxnSpPr>
        <xdr:cNvPr id="126" name="直線コネクタ 125">
          <a:extLst>
            <a:ext uri="{FF2B5EF4-FFF2-40B4-BE49-F238E27FC236}">
              <a16:creationId xmlns:a16="http://schemas.microsoft.com/office/drawing/2014/main" id="{9242A89D-7D6A-4A51-8FF8-D65ADB920D2E}"/>
            </a:ext>
          </a:extLst>
        </xdr:cNvPr>
        <xdr:cNvCxnSpPr/>
      </xdr:nvCxnSpPr>
      <xdr:spPr>
        <a:xfrm flipV="1">
          <a:off x="9639300" y="6570032"/>
          <a:ext cx="8382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29751</xdr:rowOff>
    </xdr:from>
    <xdr:to>
      <xdr:col>46</xdr:col>
      <xdr:colOff>38100</xdr:colOff>
      <xdr:row>38</xdr:row>
      <xdr:rowOff>131351</xdr:rowOff>
    </xdr:to>
    <xdr:sp macro="" textlink="">
      <xdr:nvSpPr>
        <xdr:cNvPr id="127" name="楕円 126">
          <a:extLst>
            <a:ext uri="{FF2B5EF4-FFF2-40B4-BE49-F238E27FC236}">
              <a16:creationId xmlns:a16="http://schemas.microsoft.com/office/drawing/2014/main" id="{D69EDA28-5B8D-4A13-AD2C-DDA05591257B}"/>
            </a:ext>
          </a:extLst>
        </xdr:cNvPr>
        <xdr:cNvSpPr/>
      </xdr:nvSpPr>
      <xdr:spPr>
        <a:xfrm>
          <a:off x="8699500" y="6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65921</xdr:rowOff>
    </xdr:from>
    <xdr:to>
      <xdr:col>50</xdr:col>
      <xdr:colOff>114300</xdr:colOff>
      <xdr:row>38</xdr:row>
      <xdr:rowOff>80551</xdr:rowOff>
    </xdr:to>
    <xdr:cxnSp macro="">
      <xdr:nvCxnSpPr>
        <xdr:cNvPr id="128" name="直線コネクタ 127">
          <a:extLst>
            <a:ext uri="{FF2B5EF4-FFF2-40B4-BE49-F238E27FC236}">
              <a16:creationId xmlns:a16="http://schemas.microsoft.com/office/drawing/2014/main" id="{489B5674-455B-499A-A31A-B6233CC641E7}"/>
            </a:ext>
          </a:extLst>
        </xdr:cNvPr>
        <xdr:cNvCxnSpPr/>
      </xdr:nvCxnSpPr>
      <xdr:spPr>
        <a:xfrm flipV="1">
          <a:off x="8750300" y="658102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50249</xdr:rowOff>
    </xdr:from>
    <xdr:to>
      <xdr:col>41</xdr:col>
      <xdr:colOff>101600</xdr:colOff>
      <xdr:row>38</xdr:row>
      <xdr:rowOff>151849</xdr:rowOff>
    </xdr:to>
    <xdr:sp macro="" textlink="">
      <xdr:nvSpPr>
        <xdr:cNvPr id="129" name="楕円 128">
          <a:extLst>
            <a:ext uri="{FF2B5EF4-FFF2-40B4-BE49-F238E27FC236}">
              <a16:creationId xmlns:a16="http://schemas.microsoft.com/office/drawing/2014/main" id="{7B9F0358-F617-4D88-A035-5DE527F6F078}"/>
            </a:ext>
          </a:extLst>
        </xdr:cNvPr>
        <xdr:cNvSpPr/>
      </xdr:nvSpPr>
      <xdr:spPr>
        <a:xfrm>
          <a:off x="7810500" y="6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80551</xdr:rowOff>
    </xdr:from>
    <xdr:to>
      <xdr:col>45</xdr:col>
      <xdr:colOff>177800</xdr:colOff>
      <xdr:row>38</xdr:row>
      <xdr:rowOff>101049</xdr:rowOff>
    </xdr:to>
    <xdr:cxnSp macro="">
      <xdr:nvCxnSpPr>
        <xdr:cNvPr id="130" name="直線コネクタ 129">
          <a:extLst>
            <a:ext uri="{FF2B5EF4-FFF2-40B4-BE49-F238E27FC236}">
              <a16:creationId xmlns:a16="http://schemas.microsoft.com/office/drawing/2014/main" id="{76F412FE-65CD-471C-BEBE-02004605A1F5}"/>
            </a:ext>
          </a:extLst>
        </xdr:cNvPr>
        <xdr:cNvCxnSpPr/>
      </xdr:nvCxnSpPr>
      <xdr:spPr>
        <a:xfrm flipV="1">
          <a:off x="7861300" y="6595651"/>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id="{22A5DE6B-CDE1-4CEC-9366-1954208199AE}"/>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id="{DB55551E-43B5-4C4A-AA73-D8C901B252BD}"/>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a:extLst>
            <a:ext uri="{FF2B5EF4-FFF2-40B4-BE49-F238E27FC236}">
              <a16:creationId xmlns:a16="http://schemas.microsoft.com/office/drawing/2014/main" id="{B39A1DAA-D0D7-4188-AEF9-417881A08EA4}"/>
            </a:ext>
          </a:extLst>
        </xdr:cNvPr>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133248</xdr:rowOff>
    </xdr:from>
    <xdr:ext cx="534377" cy="259045"/>
    <xdr:sp macro="" textlink="">
      <xdr:nvSpPr>
        <xdr:cNvPr id="134" name="n_1mainValue【道路】&#10;一人当たり延長">
          <a:extLst>
            <a:ext uri="{FF2B5EF4-FFF2-40B4-BE49-F238E27FC236}">
              <a16:creationId xmlns:a16="http://schemas.microsoft.com/office/drawing/2014/main" id="{EFDD54FC-632F-453F-9789-6F0A9075CCCA}"/>
            </a:ext>
          </a:extLst>
        </xdr:cNvPr>
        <xdr:cNvSpPr txBox="1"/>
      </xdr:nvSpPr>
      <xdr:spPr>
        <a:xfrm>
          <a:off x="9359411" y="63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147878</xdr:rowOff>
    </xdr:from>
    <xdr:ext cx="534377" cy="259045"/>
    <xdr:sp macro="" textlink="">
      <xdr:nvSpPr>
        <xdr:cNvPr id="135" name="n_2mainValue【道路】&#10;一人当たり延長">
          <a:extLst>
            <a:ext uri="{FF2B5EF4-FFF2-40B4-BE49-F238E27FC236}">
              <a16:creationId xmlns:a16="http://schemas.microsoft.com/office/drawing/2014/main" id="{417186BB-97AF-49B1-98CE-D3D60A43EF23}"/>
            </a:ext>
          </a:extLst>
        </xdr:cNvPr>
        <xdr:cNvSpPr txBox="1"/>
      </xdr:nvSpPr>
      <xdr:spPr>
        <a:xfrm>
          <a:off x="8483111" y="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168376</xdr:rowOff>
    </xdr:from>
    <xdr:ext cx="534377" cy="259045"/>
    <xdr:sp macro="" textlink="">
      <xdr:nvSpPr>
        <xdr:cNvPr id="136" name="n_3mainValue【道路】&#10;一人当たり延長">
          <a:extLst>
            <a:ext uri="{FF2B5EF4-FFF2-40B4-BE49-F238E27FC236}">
              <a16:creationId xmlns:a16="http://schemas.microsoft.com/office/drawing/2014/main" id="{D5786941-6411-4206-AE45-12F86CB42656}"/>
            </a:ext>
          </a:extLst>
        </xdr:cNvPr>
        <xdr:cNvSpPr txBox="1"/>
      </xdr:nvSpPr>
      <xdr:spPr>
        <a:xfrm>
          <a:off x="7594111" y="63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3CBEC4A8-B461-4DB7-A511-982AE903FB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8F0BE852-97AE-4572-AA13-8D404A91D0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0121DE1-21FF-4AB8-8107-147FAC3D3B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2AAC317-7252-4460-BE44-A7CBDF1851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B4316E1C-779D-414C-A9AF-A0B39226C2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BCA1C516-54FF-49C8-B114-75531CFFAA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D79DC693-4944-40FA-B046-0CFCC26331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458B1800-78D6-4AE8-9632-D68686A731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ED0D6DE-E171-470D-BA1D-AFFF17822E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887B5066-B036-4149-BF64-2665DA139B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CBF3411B-037F-425C-A782-59DC083AA19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C24AAC8C-2FCF-4248-A16E-EF963679FA7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BC821C9F-EB5F-4480-BFA4-DA785AF8F7B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BFEC46A5-9AEA-4F19-A0F7-FDED319F854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1A623D9A-BAFB-40BD-BEC1-21FCE5CF3CC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6B037945-7AD0-4D93-83FC-3DA9D0CC64B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2F10C4C3-E252-48CC-9CED-3C699940B17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00AF6FBD-028F-4B5B-A1DE-E8B797850BD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CD0DF5B9-B9F9-456D-8C21-727056D1371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5CB5D359-177B-4734-A556-B7C8A131B8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8CECDE32-BB8D-487A-8340-EF4211CA931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99A54E59-6ED2-4E02-AD5A-4DCA2B5BCF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9DADCD50-FC0C-4390-BC04-8A9B93700A99}"/>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49EA216-EA29-4255-8E83-634722CEC8C5}"/>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ED0D19BD-8497-4CFA-82ED-15461E91F46E}"/>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DF98AF28-6948-4FD0-968E-82574A84F582}"/>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FCFE9A67-4D2C-4B9A-8017-88A32C70DFC9}"/>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E02FA1B8-6162-48A1-882E-5C7B37AFBD40}"/>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0DF8424A-6C26-4D25-8843-1B4DEF7108B2}"/>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89628BF3-A31B-4A04-A559-B6D70183FFBF}"/>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0E5FE155-0057-4215-8D72-FDE749C43D7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EE6F61EC-0FBF-4772-A691-D7A9BF831141}"/>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64B953E-E1CA-4C3A-88CE-B14D0D027F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CB8E610-8E02-473B-9E0F-4706EA9985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0FA2E1D-A861-44CF-ADFA-6D93F302E7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3B1D50D-A158-44F0-AE6E-91F7CA395C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860B5A6-C7C9-49CE-AABB-B0C354F615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81788</xdr:rowOff>
    </xdr:from>
    <xdr:to>
      <xdr:col>24</xdr:col>
      <xdr:colOff>114300</xdr:colOff>
      <xdr:row>57</xdr:row>
      <xdr:rowOff>11938</xdr:rowOff>
    </xdr:to>
    <xdr:sp macro="" textlink="">
      <xdr:nvSpPr>
        <xdr:cNvPr id="174" name="楕円 173">
          <a:extLst>
            <a:ext uri="{FF2B5EF4-FFF2-40B4-BE49-F238E27FC236}">
              <a16:creationId xmlns:a16="http://schemas.microsoft.com/office/drawing/2014/main" id="{CF242E21-469B-4A16-9148-FC3316545F2E}"/>
            </a:ext>
          </a:extLst>
        </xdr:cNvPr>
        <xdr:cNvSpPr/>
      </xdr:nvSpPr>
      <xdr:spPr>
        <a:xfrm>
          <a:off x="4584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168165</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F48169B1-037E-4ADE-8E3F-D8D8BE3BFBF6}"/>
            </a:ext>
          </a:extLst>
        </xdr:cNvPr>
        <xdr:cNvSpPr txBox="1"/>
      </xdr:nvSpPr>
      <xdr:spPr>
        <a:xfrm>
          <a:off x="4673600" y="9597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113792</xdr:rowOff>
    </xdr:from>
    <xdr:to>
      <xdr:col>20</xdr:col>
      <xdr:colOff>38100</xdr:colOff>
      <xdr:row>57</xdr:row>
      <xdr:rowOff>43942</xdr:rowOff>
    </xdr:to>
    <xdr:sp macro="" textlink="">
      <xdr:nvSpPr>
        <xdr:cNvPr id="176" name="楕円 175">
          <a:extLst>
            <a:ext uri="{FF2B5EF4-FFF2-40B4-BE49-F238E27FC236}">
              <a16:creationId xmlns:a16="http://schemas.microsoft.com/office/drawing/2014/main" id="{A4C97D3F-DDCA-40D8-AF21-F732A3A0E197}"/>
            </a:ext>
          </a:extLst>
        </xdr:cNvPr>
        <xdr:cNvSpPr/>
      </xdr:nvSpPr>
      <xdr:spPr>
        <a:xfrm>
          <a:off x="3746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132588</xdr:rowOff>
    </xdr:from>
    <xdr:to>
      <xdr:col>24</xdr:col>
      <xdr:colOff>63500</xdr:colOff>
      <xdr:row>56</xdr:row>
      <xdr:rowOff>164592</xdr:rowOff>
    </xdr:to>
    <xdr:cxnSp macro="">
      <xdr:nvCxnSpPr>
        <xdr:cNvPr id="177" name="直線コネクタ 176">
          <a:extLst>
            <a:ext uri="{FF2B5EF4-FFF2-40B4-BE49-F238E27FC236}">
              <a16:creationId xmlns:a16="http://schemas.microsoft.com/office/drawing/2014/main" id="{9CCFE213-C69A-485E-87F7-2F1CEAAF4CA9}"/>
            </a:ext>
          </a:extLst>
        </xdr:cNvPr>
        <xdr:cNvCxnSpPr/>
      </xdr:nvCxnSpPr>
      <xdr:spPr>
        <a:xfrm flipV="1">
          <a:off x="3797300" y="97337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145796</xdr:rowOff>
    </xdr:from>
    <xdr:to>
      <xdr:col>15</xdr:col>
      <xdr:colOff>101600</xdr:colOff>
      <xdr:row>57</xdr:row>
      <xdr:rowOff>75946</xdr:rowOff>
    </xdr:to>
    <xdr:sp macro="" textlink="">
      <xdr:nvSpPr>
        <xdr:cNvPr id="178" name="楕円 177">
          <a:extLst>
            <a:ext uri="{FF2B5EF4-FFF2-40B4-BE49-F238E27FC236}">
              <a16:creationId xmlns:a16="http://schemas.microsoft.com/office/drawing/2014/main" id="{4A0E6761-B4FF-4051-B3F6-5D40A82D1D83}"/>
            </a:ext>
          </a:extLst>
        </xdr:cNvPr>
        <xdr:cNvSpPr/>
      </xdr:nvSpPr>
      <xdr:spPr>
        <a:xfrm>
          <a:off x="2857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164592</xdr:rowOff>
    </xdr:from>
    <xdr:to>
      <xdr:col>19</xdr:col>
      <xdr:colOff>177800</xdr:colOff>
      <xdr:row>57</xdr:row>
      <xdr:rowOff>25146</xdr:rowOff>
    </xdr:to>
    <xdr:cxnSp macro="">
      <xdr:nvCxnSpPr>
        <xdr:cNvPr id="179" name="直線コネクタ 178">
          <a:extLst>
            <a:ext uri="{FF2B5EF4-FFF2-40B4-BE49-F238E27FC236}">
              <a16:creationId xmlns:a16="http://schemas.microsoft.com/office/drawing/2014/main" id="{57FBBEE5-8948-45E1-8BC5-444494F1D076}"/>
            </a:ext>
          </a:extLst>
        </xdr:cNvPr>
        <xdr:cNvCxnSpPr/>
      </xdr:nvCxnSpPr>
      <xdr:spPr>
        <a:xfrm flipV="1">
          <a:off x="2908300" y="9765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xdr:rowOff>
    </xdr:from>
    <xdr:to>
      <xdr:col>10</xdr:col>
      <xdr:colOff>165100</xdr:colOff>
      <xdr:row>57</xdr:row>
      <xdr:rowOff>110236</xdr:rowOff>
    </xdr:to>
    <xdr:sp macro="" textlink="">
      <xdr:nvSpPr>
        <xdr:cNvPr id="180" name="楕円 179">
          <a:extLst>
            <a:ext uri="{FF2B5EF4-FFF2-40B4-BE49-F238E27FC236}">
              <a16:creationId xmlns:a16="http://schemas.microsoft.com/office/drawing/2014/main" id="{3AAF7E6F-DCD9-4489-82D0-0D415630C097}"/>
            </a:ext>
          </a:extLst>
        </xdr:cNvPr>
        <xdr:cNvSpPr/>
      </xdr:nvSpPr>
      <xdr:spPr>
        <a:xfrm>
          <a:off x="1968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25146</xdr:rowOff>
    </xdr:from>
    <xdr:to>
      <xdr:col>15</xdr:col>
      <xdr:colOff>50800</xdr:colOff>
      <xdr:row>57</xdr:row>
      <xdr:rowOff>59436</xdr:rowOff>
    </xdr:to>
    <xdr:cxnSp macro="">
      <xdr:nvCxnSpPr>
        <xdr:cNvPr id="181" name="直線コネクタ 180">
          <a:extLst>
            <a:ext uri="{FF2B5EF4-FFF2-40B4-BE49-F238E27FC236}">
              <a16:creationId xmlns:a16="http://schemas.microsoft.com/office/drawing/2014/main" id="{B53FA280-1C45-498F-A640-7888C035DFAF}"/>
            </a:ext>
          </a:extLst>
        </xdr:cNvPr>
        <xdr:cNvCxnSpPr/>
      </xdr:nvCxnSpPr>
      <xdr:spPr>
        <a:xfrm flipV="1">
          <a:off x="2019300" y="97977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85BE74DB-2A32-4867-AE9D-82934097F539}"/>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89CAC94B-0648-4659-994D-0F1540D79EF1}"/>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AAD73583-60F2-4DB8-8046-4343380E7BF0}"/>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60469</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13C591A9-5C14-4BA4-9D04-1E91AD3BB509}"/>
            </a:ext>
          </a:extLst>
        </xdr:cNvPr>
        <xdr:cNvSpPr txBox="1"/>
      </xdr:nvSpPr>
      <xdr:spPr>
        <a:xfrm>
          <a:off x="35820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92473</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DD189FC4-DD60-424F-BA65-6D90F4700403}"/>
            </a:ext>
          </a:extLst>
        </xdr:cNvPr>
        <xdr:cNvSpPr txBox="1"/>
      </xdr:nvSpPr>
      <xdr:spPr>
        <a:xfrm>
          <a:off x="2705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126763</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E33049D0-BCD1-4EF5-8514-8060C0CC9C95}"/>
            </a:ext>
          </a:extLst>
        </xdr:cNvPr>
        <xdr:cNvSpPr txBox="1"/>
      </xdr:nvSpPr>
      <xdr:spPr>
        <a:xfrm>
          <a:off x="18167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EBFA0C88-1F89-41BF-BCA8-0A559C417D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F7431121-EDDE-4388-BA0B-9F244B479D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B3DBF422-6893-4134-8017-A69313AF76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98D447D-86EF-489C-9DC8-57CDFE5E9B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96650D85-9370-42D7-9EB0-72943FF253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B3398776-5E0E-4C70-A447-8D821950F3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4042C6A3-4135-436C-88E7-8EB4FFC3F6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2CA908E3-AC27-4D1A-A3EB-1AFDE3C5F4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32C04E2-AA69-4260-B070-CDC72CAAB8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A26CA68B-FCB2-4FB6-A117-475FC18E1F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E67658B5-FA5E-401C-99E1-4A945FE0AB3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55254C65-48D0-49B9-9FB4-E89789A3E56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18A485F1-EF50-413C-A9B6-DF32CD1F92E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F44ECD64-D2C9-4CC8-BBE6-A9A8F706AB5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72073AEA-BB4C-4F90-87F4-AE6EB52C7C8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350EC244-90E7-4BC1-ADED-43803FD60F2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1BD7F046-2E78-4689-8C1E-114C7884171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C246B4BC-F4AE-4EAC-8DDC-184AB7F999A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FB353483-D3BF-4551-A065-4584B6EEAC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CE6B06C1-F136-4851-999F-FC551829C70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B91586C9-4A1F-495C-9BE2-394A22CC6A4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270B58DA-073A-440C-86AC-FD93A4B2F4E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A5AE8B76-8E2C-44D6-A8FD-DD18789ABA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0276526F-FBEB-4D93-B05D-ADCC703D1B2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6AA2BE36-CD5E-4CEC-A8B7-ECF045AE15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76B2EEC7-8A44-4019-974F-B2E83FEFB5CA}"/>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5BAE0838-C245-4B82-B9E3-4F8F7E1D74CD}"/>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DE524302-57A6-4EE1-9572-7F71D86FA388}"/>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6115E33-2F22-48DA-96BD-D1937A1D6EE6}"/>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629D0BAC-E7E5-4F0E-825B-513242AD319E}"/>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117496F-E09F-4D61-A31B-6C210445DB05}"/>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64D5A97F-FE4C-4CA4-9967-5AE6E200917C}"/>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73D9DBB7-3402-4D64-B8CF-9EFEB229072A}"/>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5503CB80-E756-4B24-9C87-48B1962099AC}"/>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21B0C699-3B7F-48F4-8C14-BD5BEA4D58B3}"/>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F0D3B08-9182-4679-B9D8-621929CED4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2AFD698-8E2D-41B7-8CA1-DA7F1B4C33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975998B-D2D9-43D0-8998-632C808E72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A89DFE2-55DA-4D0E-824E-D6A4F6BF21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D4A150F-1992-4276-BCBE-E7A1CDAA8A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142289</xdr:rowOff>
    </xdr:from>
    <xdr:to>
      <xdr:col>55</xdr:col>
      <xdr:colOff>50800</xdr:colOff>
      <xdr:row>64</xdr:row>
      <xdr:rowOff>72439</xdr:rowOff>
    </xdr:to>
    <xdr:sp macro="" textlink="">
      <xdr:nvSpPr>
        <xdr:cNvPr id="228" name="楕円 227">
          <a:extLst>
            <a:ext uri="{FF2B5EF4-FFF2-40B4-BE49-F238E27FC236}">
              <a16:creationId xmlns:a16="http://schemas.microsoft.com/office/drawing/2014/main" id="{A51B5FD6-02EF-4C7C-9D3E-4B7BAF44B385}"/>
            </a:ext>
          </a:extLst>
        </xdr:cNvPr>
        <xdr:cNvSpPr/>
      </xdr:nvSpPr>
      <xdr:spPr>
        <a:xfrm>
          <a:off x="10426700" y="109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66951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5A2B101-39B5-49AE-82D1-5DA130BD8DCD}"/>
            </a:ext>
          </a:extLst>
        </xdr:cNvPr>
        <xdr:cNvSpPr txBox="1"/>
      </xdr:nvSpPr>
      <xdr:spPr>
        <a:xfrm>
          <a:off x="10515600" y="108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144311</xdr:rowOff>
    </xdr:from>
    <xdr:to>
      <xdr:col>50</xdr:col>
      <xdr:colOff>165100</xdr:colOff>
      <xdr:row>64</xdr:row>
      <xdr:rowOff>74461</xdr:rowOff>
    </xdr:to>
    <xdr:sp macro="" textlink="">
      <xdr:nvSpPr>
        <xdr:cNvPr id="230" name="楕円 229">
          <a:extLst>
            <a:ext uri="{FF2B5EF4-FFF2-40B4-BE49-F238E27FC236}">
              <a16:creationId xmlns:a16="http://schemas.microsoft.com/office/drawing/2014/main" id="{AD35E910-BCA1-4789-8CED-B4F415EB6004}"/>
            </a:ext>
          </a:extLst>
        </xdr:cNvPr>
        <xdr:cNvSpPr/>
      </xdr:nvSpPr>
      <xdr:spPr>
        <a:xfrm>
          <a:off x="9588500" y="10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21639</xdr:rowOff>
    </xdr:from>
    <xdr:to>
      <xdr:col>55</xdr:col>
      <xdr:colOff>0</xdr:colOff>
      <xdr:row>64</xdr:row>
      <xdr:rowOff>23661</xdr:rowOff>
    </xdr:to>
    <xdr:cxnSp macro="">
      <xdr:nvCxnSpPr>
        <xdr:cNvPr id="231" name="直線コネクタ 230">
          <a:extLst>
            <a:ext uri="{FF2B5EF4-FFF2-40B4-BE49-F238E27FC236}">
              <a16:creationId xmlns:a16="http://schemas.microsoft.com/office/drawing/2014/main" id="{92D09F6E-8675-475F-ABD9-D3D072B37E20}"/>
            </a:ext>
          </a:extLst>
        </xdr:cNvPr>
        <xdr:cNvCxnSpPr/>
      </xdr:nvCxnSpPr>
      <xdr:spPr>
        <a:xfrm flipV="1">
          <a:off x="9639300" y="10994439"/>
          <a:ext cx="8382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146679</xdr:rowOff>
    </xdr:from>
    <xdr:to>
      <xdr:col>46</xdr:col>
      <xdr:colOff>38100</xdr:colOff>
      <xdr:row>64</xdr:row>
      <xdr:rowOff>76829</xdr:rowOff>
    </xdr:to>
    <xdr:sp macro="" textlink="">
      <xdr:nvSpPr>
        <xdr:cNvPr id="232" name="楕円 231">
          <a:extLst>
            <a:ext uri="{FF2B5EF4-FFF2-40B4-BE49-F238E27FC236}">
              <a16:creationId xmlns:a16="http://schemas.microsoft.com/office/drawing/2014/main" id="{C562E93F-19D3-4116-BDF5-888110B72FA7}"/>
            </a:ext>
          </a:extLst>
        </xdr:cNvPr>
        <xdr:cNvSpPr/>
      </xdr:nvSpPr>
      <xdr:spPr>
        <a:xfrm>
          <a:off x="8699500" y="10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23661</xdr:rowOff>
    </xdr:from>
    <xdr:to>
      <xdr:col>50</xdr:col>
      <xdr:colOff>114300</xdr:colOff>
      <xdr:row>64</xdr:row>
      <xdr:rowOff>26029</xdr:rowOff>
    </xdr:to>
    <xdr:cxnSp macro="">
      <xdr:nvCxnSpPr>
        <xdr:cNvPr id="233" name="直線コネクタ 232">
          <a:extLst>
            <a:ext uri="{FF2B5EF4-FFF2-40B4-BE49-F238E27FC236}">
              <a16:creationId xmlns:a16="http://schemas.microsoft.com/office/drawing/2014/main" id="{A92D1D98-2305-4448-B3AF-C6D312073AC0}"/>
            </a:ext>
          </a:extLst>
        </xdr:cNvPr>
        <xdr:cNvCxnSpPr/>
      </xdr:nvCxnSpPr>
      <xdr:spPr>
        <a:xfrm flipV="1">
          <a:off x="8750300" y="10996461"/>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150013</xdr:rowOff>
    </xdr:from>
    <xdr:to>
      <xdr:col>41</xdr:col>
      <xdr:colOff>101600</xdr:colOff>
      <xdr:row>64</xdr:row>
      <xdr:rowOff>80163</xdr:rowOff>
    </xdr:to>
    <xdr:sp macro="" textlink="">
      <xdr:nvSpPr>
        <xdr:cNvPr id="234" name="楕円 233">
          <a:extLst>
            <a:ext uri="{FF2B5EF4-FFF2-40B4-BE49-F238E27FC236}">
              <a16:creationId xmlns:a16="http://schemas.microsoft.com/office/drawing/2014/main" id="{3FA4B5C5-4BC6-4236-9A06-D20E2BCA5012}"/>
            </a:ext>
          </a:extLst>
        </xdr:cNvPr>
        <xdr:cNvSpPr/>
      </xdr:nvSpPr>
      <xdr:spPr>
        <a:xfrm>
          <a:off x="7810500" y="109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26029</xdr:rowOff>
    </xdr:from>
    <xdr:to>
      <xdr:col>45</xdr:col>
      <xdr:colOff>177800</xdr:colOff>
      <xdr:row>64</xdr:row>
      <xdr:rowOff>29363</xdr:rowOff>
    </xdr:to>
    <xdr:cxnSp macro="">
      <xdr:nvCxnSpPr>
        <xdr:cNvPr id="235" name="直線コネクタ 234">
          <a:extLst>
            <a:ext uri="{FF2B5EF4-FFF2-40B4-BE49-F238E27FC236}">
              <a16:creationId xmlns:a16="http://schemas.microsoft.com/office/drawing/2014/main" id="{3D4E0A1E-F381-443D-905D-01B1E00814BA}"/>
            </a:ext>
          </a:extLst>
        </xdr:cNvPr>
        <xdr:cNvCxnSpPr/>
      </xdr:nvCxnSpPr>
      <xdr:spPr>
        <a:xfrm flipV="1">
          <a:off x="7861300" y="10998829"/>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D7861A7-2287-464D-B63F-9422A32DE22F}"/>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4619D3D-1BF0-4DAD-BE56-155F29F30260}"/>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571351E0-F146-492D-AD00-2925BC21939F}"/>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65588</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CFA6E0AD-8D66-4723-AE87-C2BFC4D86A9B}"/>
            </a:ext>
          </a:extLst>
        </xdr:cNvPr>
        <xdr:cNvSpPr txBox="1"/>
      </xdr:nvSpPr>
      <xdr:spPr>
        <a:xfrm>
          <a:off x="9327095" y="110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67956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BA09920B-2EC9-4518-8BA7-0FE9D4723A70}"/>
            </a:ext>
          </a:extLst>
        </xdr:cNvPr>
        <xdr:cNvSpPr txBox="1"/>
      </xdr:nvSpPr>
      <xdr:spPr>
        <a:xfrm>
          <a:off x="8450795" y="1104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71290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A7DCAAA6-9B2E-4C1E-82DB-1A335F64F408}"/>
            </a:ext>
          </a:extLst>
        </xdr:cNvPr>
        <xdr:cNvSpPr txBox="1"/>
      </xdr:nvSpPr>
      <xdr:spPr>
        <a:xfrm>
          <a:off x="7561795" y="1104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3F3B6844-D659-4724-A72F-2C0EAAEC23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6906BFDD-32F8-4F1A-AC21-7C87A1838B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9BC235FE-AB04-4534-B5E2-C714CD2C69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9D0F9B26-57AF-4DE6-BA03-0B084F845D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8BF0C49-4237-4CAC-B401-B9BF0FD13D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290B40C9-9793-4846-9973-B86C81473E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BB548514-7610-42F3-9B76-D171A98536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9B9623C8-28BC-4B50-956F-F52B9701E9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28084E4D-53F1-46C7-A569-D67A605C73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1038097B-6A08-4BC3-ACA9-46E70A6CAA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7C39D816-8495-4342-B38E-86C442F9BF1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A6DD96AA-649F-478C-9651-C1F09F6307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2CBD59C2-2343-4CAF-8341-5F4633E4312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AAB3B7FF-4940-4AA1-B7A9-8E491E59CE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76DF4E3-EC00-4258-B3AF-50D94EC4AFE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D5A4DEE-838D-4841-9A92-EB02DDD36DF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A34CC47-1709-4BBA-848A-4245A13FF4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CCDCAF49-FB5A-4BDE-B9F3-54134288FB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FA62FACB-D4D8-4A7A-AE63-FA08C5373C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2DCBB22-2B03-40A4-827B-D57660F44B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318A8FA0-E2E4-4A12-AF9A-FDA88009921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982C60F-3E12-424F-BD72-A959C8710F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92CCC487-5D2E-4BCF-83A9-93C59288493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A8D9859-80BC-4727-A466-BDB0DAD334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E5FC8258-FE2A-4E4C-85E4-365E2D419F54}"/>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7F96D6F4-2552-445D-B04A-07FBE8363E73}"/>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87ED9850-952A-4CB7-8052-B7CF9F755CBE}"/>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3F436BE1-82DD-4E5B-852C-8B3132D9CB4B}"/>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DF68EC1D-377B-48B1-9BB6-3620DE177504}"/>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B49A65F9-2253-4A38-ADD3-89374D3A633B}"/>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1319E36C-E85D-4A3A-9A9C-E26F0571E0BD}"/>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5D9EC575-714A-4848-B50B-06ADACF345CA}"/>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C0DBB47A-C867-4E8E-89DE-83D9390D0A8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AE27ADD2-477E-48AC-A93B-7CDFD6FD2C1B}"/>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2C5FEF4-E196-434E-84AD-7D0927087E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F64082F-9703-4C13-A65A-FC18E0F678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A877185-903E-4F01-A34C-D787077362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432BF6C-D0A8-4527-B68F-56515B1FB1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40A5458-E5DB-437E-8FF1-325468BCFC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1" name="楕円 280">
          <a:extLst>
            <a:ext uri="{FF2B5EF4-FFF2-40B4-BE49-F238E27FC236}">
              <a16:creationId xmlns:a16="http://schemas.microsoft.com/office/drawing/2014/main" id="{51E5F757-3B01-42B7-897B-714BC402CA05}"/>
            </a:ext>
          </a:extLst>
        </xdr:cNvPr>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118127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BCD0186F-0F50-4D88-9DD4-8882831989F8}"/>
            </a:ext>
          </a:extLst>
        </xdr:cNvPr>
        <xdr:cNvSpPr txBox="1"/>
      </xdr:nvSpPr>
      <xdr:spPr>
        <a:xfrm>
          <a:off x="46736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83" name="楕円 282">
          <a:extLst>
            <a:ext uri="{FF2B5EF4-FFF2-40B4-BE49-F238E27FC236}">
              <a16:creationId xmlns:a16="http://schemas.microsoft.com/office/drawing/2014/main" id="{EC65FF88-469A-4B6F-A675-59C8D277CC4D}"/>
            </a:ext>
          </a:extLst>
        </xdr:cNvPr>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19050</xdr:rowOff>
    </xdr:to>
    <xdr:cxnSp macro="">
      <xdr:nvCxnSpPr>
        <xdr:cNvPr id="284" name="直線コネクタ 283">
          <a:extLst>
            <a:ext uri="{FF2B5EF4-FFF2-40B4-BE49-F238E27FC236}">
              <a16:creationId xmlns:a16="http://schemas.microsoft.com/office/drawing/2014/main" id="{5F05FAB5-4312-4AB7-9C0D-DBDF07A4B5EF}"/>
            </a:ext>
          </a:extLst>
        </xdr:cNvPr>
        <xdr:cNvCxnSpPr/>
      </xdr:nvCxnSpPr>
      <xdr:spPr>
        <a:xfrm>
          <a:off x="3797300" y="140455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85" name="楕円 284">
          <a:extLst>
            <a:ext uri="{FF2B5EF4-FFF2-40B4-BE49-F238E27FC236}">
              <a16:creationId xmlns:a16="http://schemas.microsoft.com/office/drawing/2014/main" id="{3618F7A0-0B06-4107-9DD1-8E7FE57567BF}"/>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15239</xdr:rowOff>
    </xdr:to>
    <xdr:cxnSp macro="">
      <xdr:nvCxnSpPr>
        <xdr:cNvPr id="286" name="直線コネクタ 285">
          <a:extLst>
            <a:ext uri="{FF2B5EF4-FFF2-40B4-BE49-F238E27FC236}">
              <a16:creationId xmlns:a16="http://schemas.microsoft.com/office/drawing/2014/main" id="{D3E00B97-E641-4B88-937C-1B3B620FFE20}"/>
            </a:ext>
          </a:extLst>
        </xdr:cNvPr>
        <xdr:cNvCxnSpPr/>
      </xdr:nvCxnSpPr>
      <xdr:spPr>
        <a:xfrm flipV="1">
          <a:off x="2908300" y="14045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87" name="楕円 286">
          <a:extLst>
            <a:ext uri="{FF2B5EF4-FFF2-40B4-BE49-F238E27FC236}">
              <a16:creationId xmlns:a16="http://schemas.microsoft.com/office/drawing/2014/main" id="{C15BF99F-B876-401F-83BB-4E6E3D50DEFF}"/>
            </a:ext>
          </a:extLst>
        </xdr:cNvPr>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82</xdr:row>
      <xdr:rowOff>15239</xdr:rowOff>
    </xdr:to>
    <xdr:cxnSp macro="">
      <xdr:nvCxnSpPr>
        <xdr:cNvPr id="288" name="直線コネクタ 287">
          <a:extLst>
            <a:ext uri="{FF2B5EF4-FFF2-40B4-BE49-F238E27FC236}">
              <a16:creationId xmlns:a16="http://schemas.microsoft.com/office/drawing/2014/main" id="{13F48B12-94BA-4706-80DE-569F90E2DCAF}"/>
            </a:ext>
          </a:extLst>
        </xdr:cNvPr>
        <xdr:cNvCxnSpPr/>
      </xdr:nvCxnSpPr>
      <xdr:spPr>
        <a:xfrm>
          <a:off x="2019300" y="139884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id="{B2B6A10D-1D56-478B-A685-0A6DBE5630A9}"/>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a:extLst>
            <a:ext uri="{FF2B5EF4-FFF2-40B4-BE49-F238E27FC236}">
              <a16:creationId xmlns:a16="http://schemas.microsoft.com/office/drawing/2014/main" id="{78DACE6D-1D02-4FF4-B635-62EEFA675356}"/>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4AF83F31-2013-4685-B2F6-BFF20F120447}"/>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292" name="n_1mainValue【公営住宅】&#10;有形固定資産減価償却率">
          <a:extLst>
            <a:ext uri="{FF2B5EF4-FFF2-40B4-BE49-F238E27FC236}">
              <a16:creationId xmlns:a16="http://schemas.microsoft.com/office/drawing/2014/main" id="{12F70256-3094-41AA-891C-820DB7AF4B74}"/>
            </a:ext>
          </a:extLst>
        </xdr:cNvPr>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3" name="n_2mainValue【公営住宅】&#10;有形固定資産減価償却率">
          <a:extLst>
            <a:ext uri="{FF2B5EF4-FFF2-40B4-BE49-F238E27FC236}">
              <a16:creationId xmlns:a16="http://schemas.microsoft.com/office/drawing/2014/main" id="{2654DA69-9DF6-44F1-96AB-CBD33F3E2EF3}"/>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4" name="n_3mainValue【公営住宅】&#10;有形固定資産減価償却率">
          <a:extLst>
            <a:ext uri="{FF2B5EF4-FFF2-40B4-BE49-F238E27FC236}">
              <a16:creationId xmlns:a16="http://schemas.microsoft.com/office/drawing/2014/main" id="{EB794145-648F-4CF0-96DC-E41CF827B82D}"/>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95026527-7240-4E37-9B69-B0881F9300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51AC8C4E-F7E6-4298-B042-1207A43D55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F63ED91-9B98-4D27-B3CB-E548E1ED7D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8A9F78B7-C388-4380-A5E9-9B6F3A49C9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58B0EDC3-D14D-45D1-AD52-4B92B6417A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5B2D66A-55DF-4E73-8A71-4F5532B30C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26AC673-9A4A-49F1-809F-D71252FA99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39F9A1B1-CAD4-4DEA-BA62-2E8D6047D1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49F2A4F8-CC5F-4742-B938-FD9345D0A3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6E54F68-1AEE-45DA-ABF3-17AF2E02BF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54242779-D122-4B71-B978-301076CC6A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54906B22-CBE1-4625-9729-723B6933B6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7957F0A7-31BF-4912-B826-90203B434E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8D27ABEA-ADC4-48D7-8B72-8413674ABC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17367898-E17B-4BB7-AAFB-2DCF4197E88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A977BAD7-E084-478C-A167-4C3953672D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2617D15A-CADE-4A39-9579-876CF6C864E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A086AA5C-4372-4E03-B16B-7FE033AE8E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4213D69C-A9EC-4077-9ADB-D70B38B9567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C0A13B69-7D6E-4002-9BD2-3542804EE1A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79174FB6-D29F-43D1-A101-3EE47E7B6C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24994BB7-57B5-4817-917B-BBA37695CC4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DD6AA7C-1C4F-4F70-AC35-B65811CC15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4CD84C08-40AA-45C5-8BD0-4068D01A33A7}"/>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5CE36C5C-FE54-49CE-A4BF-92EB3B56F2CC}"/>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221BCBEF-8371-4DF7-B02E-2579C6B613D3}"/>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1EAD9ECD-43AE-4465-8D4B-63B126D7B357}"/>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D226360C-5E00-4B48-9F8E-B275A69B9ED2}"/>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3866624E-B987-4557-958D-E30ACFA92212}"/>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8EC62633-7FAA-477A-8FC6-B223FC97882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033E27CC-28E5-4ECD-8422-DCA21C5F5C78}"/>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A95AB07C-44E0-4CF2-9811-2BF5F42B85DB}"/>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C3F32530-D796-495F-B7FC-985494DDE96C}"/>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9D89BE12-BDDD-4FDB-AA67-3EA80AB777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0B5B433-1F9B-474B-B63A-16502BFB24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8E1EFB1-8C67-4C39-AE7A-DE6B577162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56D1AF8-47F4-4D63-8BC7-E6A59E75FD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DD02C5D-C9E7-4562-854F-A996A6C84C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85217</xdr:rowOff>
    </xdr:from>
    <xdr:to>
      <xdr:col>55</xdr:col>
      <xdr:colOff>50800</xdr:colOff>
      <xdr:row>85</xdr:row>
      <xdr:rowOff>15367</xdr:rowOff>
    </xdr:to>
    <xdr:sp macro="" textlink="">
      <xdr:nvSpPr>
        <xdr:cNvPr id="333" name="楕円 332">
          <a:extLst>
            <a:ext uri="{FF2B5EF4-FFF2-40B4-BE49-F238E27FC236}">
              <a16:creationId xmlns:a16="http://schemas.microsoft.com/office/drawing/2014/main" id="{83EC235B-076C-46DA-9236-7D3660377920}"/>
            </a:ext>
          </a:extLst>
        </xdr:cNvPr>
        <xdr:cNvSpPr/>
      </xdr:nvSpPr>
      <xdr:spPr>
        <a:xfrm>
          <a:off x="104267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63644</xdr:rowOff>
    </xdr:from>
    <xdr:ext cx="469744" cy="259045"/>
    <xdr:sp macro="" textlink="">
      <xdr:nvSpPr>
        <xdr:cNvPr id="334" name="【公営住宅】&#10;一人当たり面積該当値テキスト">
          <a:extLst>
            <a:ext uri="{FF2B5EF4-FFF2-40B4-BE49-F238E27FC236}">
              <a16:creationId xmlns:a16="http://schemas.microsoft.com/office/drawing/2014/main" id="{F62F72EB-786A-43CD-931D-26464021F756}"/>
            </a:ext>
          </a:extLst>
        </xdr:cNvPr>
        <xdr:cNvSpPr txBox="1"/>
      </xdr:nvSpPr>
      <xdr:spPr>
        <a:xfrm>
          <a:off x="10515600" y="1446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105029</xdr:rowOff>
    </xdr:from>
    <xdr:to>
      <xdr:col>50</xdr:col>
      <xdr:colOff>165100</xdr:colOff>
      <xdr:row>85</xdr:row>
      <xdr:rowOff>35179</xdr:rowOff>
    </xdr:to>
    <xdr:sp macro="" textlink="">
      <xdr:nvSpPr>
        <xdr:cNvPr id="335" name="楕円 334">
          <a:extLst>
            <a:ext uri="{FF2B5EF4-FFF2-40B4-BE49-F238E27FC236}">
              <a16:creationId xmlns:a16="http://schemas.microsoft.com/office/drawing/2014/main" id="{9CD605F5-6F2D-4325-965D-BD8619DAE5E4}"/>
            </a:ext>
          </a:extLst>
        </xdr:cNvPr>
        <xdr:cNvSpPr/>
      </xdr:nvSpPr>
      <xdr:spPr>
        <a:xfrm>
          <a:off x="9588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136017</xdr:rowOff>
    </xdr:from>
    <xdr:to>
      <xdr:col>55</xdr:col>
      <xdr:colOff>0</xdr:colOff>
      <xdr:row>84</xdr:row>
      <xdr:rowOff>155829</xdr:rowOff>
    </xdr:to>
    <xdr:cxnSp macro="">
      <xdr:nvCxnSpPr>
        <xdr:cNvPr id="336" name="直線コネクタ 335">
          <a:extLst>
            <a:ext uri="{FF2B5EF4-FFF2-40B4-BE49-F238E27FC236}">
              <a16:creationId xmlns:a16="http://schemas.microsoft.com/office/drawing/2014/main" id="{3BDF15A6-2373-4C08-AC15-422621526A69}"/>
            </a:ext>
          </a:extLst>
        </xdr:cNvPr>
        <xdr:cNvCxnSpPr/>
      </xdr:nvCxnSpPr>
      <xdr:spPr>
        <a:xfrm flipV="1">
          <a:off x="9639300" y="14537817"/>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111633</xdr:rowOff>
    </xdr:from>
    <xdr:to>
      <xdr:col>46</xdr:col>
      <xdr:colOff>38100</xdr:colOff>
      <xdr:row>85</xdr:row>
      <xdr:rowOff>41783</xdr:rowOff>
    </xdr:to>
    <xdr:sp macro="" textlink="">
      <xdr:nvSpPr>
        <xdr:cNvPr id="337" name="楕円 336">
          <a:extLst>
            <a:ext uri="{FF2B5EF4-FFF2-40B4-BE49-F238E27FC236}">
              <a16:creationId xmlns:a16="http://schemas.microsoft.com/office/drawing/2014/main" id="{816E908E-AD4C-49B0-B5E0-84C700C10078}"/>
            </a:ext>
          </a:extLst>
        </xdr:cNvPr>
        <xdr:cNvSpPr/>
      </xdr:nvSpPr>
      <xdr:spPr>
        <a:xfrm>
          <a:off x="8699500" y="145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155829</xdr:rowOff>
    </xdr:from>
    <xdr:to>
      <xdr:col>50</xdr:col>
      <xdr:colOff>114300</xdr:colOff>
      <xdr:row>84</xdr:row>
      <xdr:rowOff>162433</xdr:rowOff>
    </xdr:to>
    <xdr:cxnSp macro="">
      <xdr:nvCxnSpPr>
        <xdr:cNvPr id="338" name="直線コネクタ 337">
          <a:extLst>
            <a:ext uri="{FF2B5EF4-FFF2-40B4-BE49-F238E27FC236}">
              <a16:creationId xmlns:a16="http://schemas.microsoft.com/office/drawing/2014/main" id="{43F66483-8B15-4DFA-AE22-506ECCB79051}"/>
            </a:ext>
          </a:extLst>
        </xdr:cNvPr>
        <xdr:cNvCxnSpPr/>
      </xdr:nvCxnSpPr>
      <xdr:spPr>
        <a:xfrm flipV="1">
          <a:off x="8750300" y="1455762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74422</xdr:rowOff>
    </xdr:from>
    <xdr:to>
      <xdr:col>41</xdr:col>
      <xdr:colOff>101600</xdr:colOff>
      <xdr:row>85</xdr:row>
      <xdr:rowOff>4572</xdr:rowOff>
    </xdr:to>
    <xdr:sp macro="" textlink="">
      <xdr:nvSpPr>
        <xdr:cNvPr id="339" name="楕円 338">
          <a:extLst>
            <a:ext uri="{FF2B5EF4-FFF2-40B4-BE49-F238E27FC236}">
              <a16:creationId xmlns:a16="http://schemas.microsoft.com/office/drawing/2014/main" id="{ABAACCBD-0452-4F13-A0EA-0FE60D6041F8}"/>
            </a:ext>
          </a:extLst>
        </xdr:cNvPr>
        <xdr:cNvSpPr/>
      </xdr:nvSpPr>
      <xdr:spPr>
        <a:xfrm>
          <a:off x="7810500" y="144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125222</xdr:rowOff>
    </xdr:from>
    <xdr:to>
      <xdr:col>45</xdr:col>
      <xdr:colOff>177800</xdr:colOff>
      <xdr:row>84</xdr:row>
      <xdr:rowOff>162433</xdr:rowOff>
    </xdr:to>
    <xdr:cxnSp macro="">
      <xdr:nvCxnSpPr>
        <xdr:cNvPr id="340" name="直線コネクタ 339">
          <a:extLst>
            <a:ext uri="{FF2B5EF4-FFF2-40B4-BE49-F238E27FC236}">
              <a16:creationId xmlns:a16="http://schemas.microsoft.com/office/drawing/2014/main" id="{BE51F759-3159-48C5-8A32-4FCA5AC6B8C5}"/>
            </a:ext>
          </a:extLst>
        </xdr:cNvPr>
        <xdr:cNvCxnSpPr/>
      </xdr:nvCxnSpPr>
      <xdr:spPr>
        <a:xfrm>
          <a:off x="7861300" y="14527022"/>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4CA73A76-87C2-48F3-A812-9F76299BD3BD}"/>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E36CF0F3-EE3F-4A58-B27C-9283C5C482EA}"/>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43" name="n_3aveValue【公営住宅】&#10;一人当たり面積">
          <a:extLst>
            <a:ext uri="{FF2B5EF4-FFF2-40B4-BE49-F238E27FC236}">
              <a16:creationId xmlns:a16="http://schemas.microsoft.com/office/drawing/2014/main" id="{5CC15624-9683-4E00-9FA2-C254D835F9B1}"/>
            </a:ext>
          </a:extLst>
        </xdr:cNvPr>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26306</xdr:rowOff>
    </xdr:from>
    <xdr:ext cx="469744" cy="259045"/>
    <xdr:sp macro="" textlink="">
      <xdr:nvSpPr>
        <xdr:cNvPr id="344" name="n_1mainValue【公営住宅】&#10;一人当たり面積">
          <a:extLst>
            <a:ext uri="{FF2B5EF4-FFF2-40B4-BE49-F238E27FC236}">
              <a16:creationId xmlns:a16="http://schemas.microsoft.com/office/drawing/2014/main" id="{51D02365-03A6-4C6C-BEAF-F005B9BD741F}"/>
            </a:ext>
          </a:extLst>
        </xdr:cNvPr>
        <xdr:cNvSpPr txBox="1"/>
      </xdr:nvSpPr>
      <xdr:spPr>
        <a:xfrm>
          <a:off x="93917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32910</xdr:rowOff>
    </xdr:from>
    <xdr:ext cx="469744" cy="259045"/>
    <xdr:sp macro="" textlink="">
      <xdr:nvSpPr>
        <xdr:cNvPr id="345" name="n_2mainValue【公営住宅】&#10;一人当たり面積">
          <a:extLst>
            <a:ext uri="{FF2B5EF4-FFF2-40B4-BE49-F238E27FC236}">
              <a16:creationId xmlns:a16="http://schemas.microsoft.com/office/drawing/2014/main" id="{5136EB4C-0EBE-484E-A5FA-2D507106F056}"/>
            </a:ext>
          </a:extLst>
        </xdr:cNvPr>
        <xdr:cNvSpPr txBox="1"/>
      </xdr:nvSpPr>
      <xdr:spPr>
        <a:xfrm>
          <a:off x="8515427" y="146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21099</xdr:rowOff>
    </xdr:from>
    <xdr:ext cx="469744" cy="259045"/>
    <xdr:sp macro="" textlink="">
      <xdr:nvSpPr>
        <xdr:cNvPr id="346" name="n_3mainValue【公営住宅】&#10;一人当たり面積">
          <a:extLst>
            <a:ext uri="{FF2B5EF4-FFF2-40B4-BE49-F238E27FC236}">
              <a16:creationId xmlns:a16="http://schemas.microsoft.com/office/drawing/2014/main" id="{5DD3AE26-8E9B-420B-9824-3B8C5524D193}"/>
            </a:ext>
          </a:extLst>
        </xdr:cNvPr>
        <xdr:cNvSpPr txBox="1"/>
      </xdr:nvSpPr>
      <xdr:spPr>
        <a:xfrm>
          <a:off x="7626427" y="142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3F40E648-C3F4-4FF4-A9F0-67E19C0B8B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CD0BE89-7F47-4E3E-813D-5EEA007E0F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D6C8BC1-0EB8-45EC-B6DF-36DA1E5D0F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36961A4F-2D86-406F-B86A-3813FBC3D1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B0F87801-9D45-4226-A353-57E6161EB5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B50C0658-EBB0-418D-8C73-7A73A74329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DE47E2F7-C5DC-4826-B0F6-054975AACA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2B4C96AC-96FD-4F22-9AF0-CF578A25F33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94C6CD2F-A82C-41A9-AA3B-A3E83E9CED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FCE3B77-FFE1-44C7-A1F9-A2E18BB5BA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C3BD93EA-ED05-4E6D-A4B9-2FBCBDA80C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FB6A44DE-B1BF-4097-B80B-68F24E18F9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4C3AF8AA-5FC9-4654-9678-1542EB3A1B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DAB1FB7E-0DAE-4772-A275-76D48C40CD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7B21B6C-C699-4BC2-B721-59743E3E85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500084DE-4203-4A18-B5D8-C193B8DDD06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2D8769A-7F2B-4DA1-BA1A-3C13B12409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A9979635-70EA-48B3-96CA-B4275B7139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83F509A1-1F60-41D2-8BBB-35A2B73ECC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646E1D82-C940-4844-B45D-1F30A98535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BFF60EF0-8DBD-4308-9C29-8468149881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15C53058-856F-4B06-B7E7-3A8D6B5FA0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118872DB-0BEF-444F-B2BA-B1EA5F5D1F8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5E6E0F3-20BE-4162-BCED-606151EA17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62BACD9-F1A2-4850-BB8D-6451408850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BA6BC5E-1DFA-4C0C-BA4B-EC5807A540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979B1E33-F54F-4D9C-BCC9-0B344DC0ED2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249C3AAC-36B5-4888-81C6-660901D9465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9EEDAC04-19C1-463E-85A4-259FEA9D5D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AC42CBCB-F387-4816-BE77-9941B8445FC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58E8C5D7-D971-46DB-B2BC-6E688E40A2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A5AC91C3-E431-4009-B2B0-492DB305CA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773B5B2-8D2C-4DF5-BC70-66769AC5252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EE3CD45C-A4A9-43D7-A154-C510C2764F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E0EEF089-FF95-4CE9-8CCB-113FFE736C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A9AF257F-C21E-47B9-9C2E-FC336A162F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51AF91E5-C993-4A41-AFE7-C1BB9558B2C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EA552B77-0BE4-4494-B714-F14D0CFC9BE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903C594C-7F28-4F21-BE85-6AF397D101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AB701DCB-4AFE-4D8A-B0A1-91461FAEECE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B51E6378-C24D-4CCA-BBF3-4FF3D7238D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a:extLst>
            <a:ext uri="{FF2B5EF4-FFF2-40B4-BE49-F238E27FC236}">
              <a16:creationId xmlns:a16="http://schemas.microsoft.com/office/drawing/2014/main" id="{2ECE4495-7F8A-4BE5-8E22-4A420CF014EB}"/>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A372C49-6C46-40A5-9476-73142FC058E4}"/>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a:extLst>
            <a:ext uri="{FF2B5EF4-FFF2-40B4-BE49-F238E27FC236}">
              <a16:creationId xmlns:a16="http://schemas.microsoft.com/office/drawing/2014/main" id="{59046CEE-4E9A-4BBE-ACC3-D75FAD9CAE2F}"/>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DBB50053-CE47-4FA2-9390-D66A3308502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a:extLst>
            <a:ext uri="{FF2B5EF4-FFF2-40B4-BE49-F238E27FC236}">
              <a16:creationId xmlns:a16="http://schemas.microsoft.com/office/drawing/2014/main" id="{602129CC-C74B-46F7-82A1-98BA91159931}"/>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F4635E57-973A-4678-82CA-0901B009DC8E}"/>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a:extLst>
            <a:ext uri="{FF2B5EF4-FFF2-40B4-BE49-F238E27FC236}">
              <a16:creationId xmlns:a16="http://schemas.microsoft.com/office/drawing/2014/main" id="{505092E7-A159-4D47-B9E2-E6623C268C48}"/>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a:extLst>
            <a:ext uri="{FF2B5EF4-FFF2-40B4-BE49-F238E27FC236}">
              <a16:creationId xmlns:a16="http://schemas.microsoft.com/office/drawing/2014/main" id="{F5CF5632-A2F9-472C-B770-CBBEA29B4595}"/>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a:extLst>
            <a:ext uri="{FF2B5EF4-FFF2-40B4-BE49-F238E27FC236}">
              <a16:creationId xmlns:a16="http://schemas.microsoft.com/office/drawing/2014/main" id="{28FD2F9D-A84C-4C4A-BBF0-E1A99C40F6DC}"/>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id="{39EC9993-E5B0-4894-AC3D-3E19FAFD9903}"/>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1025B7D-FDCE-402C-9894-38F94F8A91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411D78B-8F2C-44BD-B5AA-4B43E56851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C433434-E5DC-4B60-A4A5-930D8EBE0D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A170BE5A-3718-4939-9A1F-61F66DEB7F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522F47B-5434-48CF-B59E-96DEC873C3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403" name="楕円 402">
          <a:extLst>
            <a:ext uri="{FF2B5EF4-FFF2-40B4-BE49-F238E27FC236}">
              <a16:creationId xmlns:a16="http://schemas.microsoft.com/office/drawing/2014/main" id="{6A43BFAF-9BE9-4E78-9D3F-820496FD18EC}"/>
            </a:ext>
          </a:extLst>
        </xdr:cNvPr>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170378</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61C62D1F-4EC4-43EF-8B09-708135D69FE5}"/>
            </a:ext>
          </a:extLst>
        </xdr:cNvPr>
        <xdr:cNvSpPr txBox="1"/>
      </xdr:nvSpPr>
      <xdr:spPr>
        <a:xfrm>
          <a:off x="163576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405" name="楕円 404">
          <a:extLst>
            <a:ext uri="{FF2B5EF4-FFF2-40B4-BE49-F238E27FC236}">
              <a16:creationId xmlns:a16="http://schemas.microsoft.com/office/drawing/2014/main" id="{10CCB123-8DB5-4B51-A35C-34F51F65B144}"/>
            </a:ext>
          </a:extLst>
        </xdr:cNvPr>
        <xdr:cNvSpPr/>
      </xdr:nvSpPr>
      <xdr:spPr>
        <a:xfrm>
          <a:off x="15430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102326</xdr:rowOff>
    </xdr:to>
    <xdr:cxnSp macro="">
      <xdr:nvCxnSpPr>
        <xdr:cNvPr id="406" name="直線コネクタ 405">
          <a:extLst>
            <a:ext uri="{FF2B5EF4-FFF2-40B4-BE49-F238E27FC236}">
              <a16:creationId xmlns:a16="http://schemas.microsoft.com/office/drawing/2014/main" id="{AA755CE4-C8BA-4422-A09C-8E05B55E4DFE}"/>
            </a:ext>
          </a:extLst>
        </xdr:cNvPr>
        <xdr:cNvCxnSpPr/>
      </xdr:nvCxnSpPr>
      <xdr:spPr>
        <a:xfrm flipV="1">
          <a:off x="15481300" y="6414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7" name="楕円 406">
          <a:extLst>
            <a:ext uri="{FF2B5EF4-FFF2-40B4-BE49-F238E27FC236}">
              <a16:creationId xmlns:a16="http://schemas.microsoft.com/office/drawing/2014/main" id="{69941424-6B35-469C-A240-5E7E95CCEB1C}"/>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102326</xdr:rowOff>
    </xdr:from>
    <xdr:to>
      <xdr:col>81</xdr:col>
      <xdr:colOff>50800</xdr:colOff>
      <xdr:row>37</xdr:row>
      <xdr:rowOff>133350</xdr:rowOff>
    </xdr:to>
    <xdr:cxnSp macro="">
      <xdr:nvCxnSpPr>
        <xdr:cNvPr id="408" name="直線コネクタ 407">
          <a:extLst>
            <a:ext uri="{FF2B5EF4-FFF2-40B4-BE49-F238E27FC236}">
              <a16:creationId xmlns:a16="http://schemas.microsoft.com/office/drawing/2014/main" id="{603D894F-45A9-4F74-B50D-7A9DB6903F66}"/>
            </a:ext>
          </a:extLst>
        </xdr:cNvPr>
        <xdr:cNvCxnSpPr/>
      </xdr:nvCxnSpPr>
      <xdr:spPr>
        <a:xfrm flipV="1">
          <a:off x="14592300" y="644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09" name="楕円 408">
          <a:extLst>
            <a:ext uri="{FF2B5EF4-FFF2-40B4-BE49-F238E27FC236}">
              <a16:creationId xmlns:a16="http://schemas.microsoft.com/office/drawing/2014/main" id="{E02162D0-EE54-42FB-A5C2-45B08762F469}"/>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37</xdr:row>
      <xdr:rowOff>162741</xdr:rowOff>
    </xdr:to>
    <xdr:cxnSp macro="">
      <xdr:nvCxnSpPr>
        <xdr:cNvPr id="410" name="直線コネクタ 409">
          <a:extLst>
            <a:ext uri="{FF2B5EF4-FFF2-40B4-BE49-F238E27FC236}">
              <a16:creationId xmlns:a16="http://schemas.microsoft.com/office/drawing/2014/main" id="{99B8A300-6CB8-4BF5-B6FD-2F3970CA602D}"/>
            </a:ext>
          </a:extLst>
        </xdr:cNvPr>
        <xdr:cNvCxnSpPr/>
      </xdr:nvCxnSpPr>
      <xdr:spPr>
        <a:xfrm flipV="1">
          <a:off x="13703300" y="64770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1A388113-D911-4353-B22A-9EAB9F80DBA8}"/>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4D09F2FD-32E4-4705-9A7D-A82EE715B59D}"/>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2D97535B-65F4-4148-86EF-5D1A963E55B3}"/>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169653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35A87F57-AC06-45C2-95F2-B89DC140A78B}"/>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1DF1EA2D-3F96-4E1B-92DF-63297EEF118D}"/>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3E83054C-1D21-4A88-BAB2-BC2C4F3E5881}"/>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5F588D73-6EC2-4B94-B5FE-078A5BEB20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6DB25D09-398B-4C38-986F-450342B75A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30EFDDEB-F082-4942-B8CA-353AEE583A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9E6235D-E12D-4331-8543-AC29C59679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CA46E3C0-D54E-41DF-AF68-A26B7E0E3C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1E35C0BC-E44E-421F-BD28-148627833C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9EF76CB5-C576-4F3A-949B-5653675EBB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E3B5C3FB-CB98-425E-A289-4F48524E02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837DF85C-99BE-4FFD-B33D-A84156634C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CC488558-9209-45EF-B4B4-495B4456C7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34865B-718D-4F51-8880-661E6ED4F90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7B721E54-FF13-4723-9FC7-CE4B2E7CA2F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B8530655-2011-47AE-B19F-33650EA7F05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3C989549-6985-4E4A-97BD-8BD75485AA7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AF2CC747-861F-42FD-8DE4-A0D4D60743A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1BFA73C5-0966-4DB2-9B0D-467E85BC6B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F9B0D524-3C37-42F2-80A0-C1F2ADABE4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266F7C5D-A65B-4A01-9F1E-94BB06185A0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F7B4AEB0-0F1B-403D-AC04-9AFDCB38DF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73E704D3-7F75-43D7-B3AD-6510973E1AD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97C18143-1BFF-40D8-9E2E-D77C8A26F0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C03E6BA9-FEBC-4C96-AB62-6C8290BE39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8F3745F2-5728-47FF-9083-CFDC43A883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a:extLst>
            <a:ext uri="{FF2B5EF4-FFF2-40B4-BE49-F238E27FC236}">
              <a16:creationId xmlns:a16="http://schemas.microsoft.com/office/drawing/2014/main" id="{DBDE941F-40DE-4185-813A-2B6918378523}"/>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5BBF3B73-30CC-4F59-B3E2-0DDE74BC5C48}"/>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a:extLst>
            <a:ext uri="{FF2B5EF4-FFF2-40B4-BE49-F238E27FC236}">
              <a16:creationId xmlns:a16="http://schemas.microsoft.com/office/drawing/2014/main" id="{3497F58B-A1B4-4588-9659-4B744C303571}"/>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D29DFFAE-B624-4706-BE26-E4AE75BB24FE}"/>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a:extLst>
            <a:ext uri="{FF2B5EF4-FFF2-40B4-BE49-F238E27FC236}">
              <a16:creationId xmlns:a16="http://schemas.microsoft.com/office/drawing/2014/main" id="{D646AFE6-F3FE-4AC7-95D1-62F22545A349}"/>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2493B67-E5B1-425C-8358-8502ECB74A19}"/>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a:extLst>
            <a:ext uri="{FF2B5EF4-FFF2-40B4-BE49-F238E27FC236}">
              <a16:creationId xmlns:a16="http://schemas.microsoft.com/office/drawing/2014/main" id="{3203EC0B-A076-454B-89FB-F84885E0BEA9}"/>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a:extLst>
            <a:ext uri="{FF2B5EF4-FFF2-40B4-BE49-F238E27FC236}">
              <a16:creationId xmlns:a16="http://schemas.microsoft.com/office/drawing/2014/main" id="{7AB3C84D-13D8-4808-8FE9-2DFFB7ADFEF5}"/>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a:extLst>
            <a:ext uri="{FF2B5EF4-FFF2-40B4-BE49-F238E27FC236}">
              <a16:creationId xmlns:a16="http://schemas.microsoft.com/office/drawing/2014/main" id="{903B332F-1681-4399-9C12-2260ED0A4B2A}"/>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a:extLst>
            <a:ext uri="{FF2B5EF4-FFF2-40B4-BE49-F238E27FC236}">
              <a16:creationId xmlns:a16="http://schemas.microsoft.com/office/drawing/2014/main" id="{27A2D9B8-02ED-4CEB-B212-C6FA9CE894D9}"/>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765AA224-EE8A-463D-8BD4-2D52A266C7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047B8AB-92A0-485B-8FAB-107F9F4CC9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62DC6DC7-A0B1-46C7-8474-FFDBC8A949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EBE0E692-57D2-4E8D-82BC-FEBC1A2814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3CB33E6-3241-4F85-BD3F-D66FC6D346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455" name="楕円 454">
          <a:extLst>
            <a:ext uri="{FF2B5EF4-FFF2-40B4-BE49-F238E27FC236}">
              <a16:creationId xmlns:a16="http://schemas.microsoft.com/office/drawing/2014/main" id="{F3B7CEF9-05EE-4FF3-B9B7-92D3F31EFE18}"/>
            </a:ext>
          </a:extLst>
        </xdr:cNvPr>
        <xdr:cNvSpPr/>
      </xdr:nvSpPr>
      <xdr:spPr>
        <a:xfrm>
          <a:off x="22110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91457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75441C18-FE0C-4DEC-B404-32012E7E1312}"/>
            </a:ext>
          </a:extLst>
        </xdr:cNvPr>
        <xdr:cNvSpPr txBox="1"/>
      </xdr:nvSpPr>
      <xdr:spPr>
        <a:xfrm>
          <a:off x="22199600"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80010</xdr:rowOff>
    </xdr:from>
    <xdr:to>
      <xdr:col>112</xdr:col>
      <xdr:colOff>38100</xdr:colOff>
      <xdr:row>39</xdr:row>
      <xdr:rowOff>10160</xdr:rowOff>
    </xdr:to>
    <xdr:sp macro="" textlink="">
      <xdr:nvSpPr>
        <xdr:cNvPr id="457" name="楕円 456">
          <a:extLst>
            <a:ext uri="{FF2B5EF4-FFF2-40B4-BE49-F238E27FC236}">
              <a16:creationId xmlns:a16="http://schemas.microsoft.com/office/drawing/2014/main" id="{7AAEF327-124F-4264-96D4-3632D0F1DB4A}"/>
            </a:ext>
          </a:extLst>
        </xdr:cNvPr>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119380</xdr:rowOff>
    </xdr:from>
    <xdr:to>
      <xdr:col>116</xdr:col>
      <xdr:colOff>63500</xdr:colOff>
      <xdr:row>38</xdr:row>
      <xdr:rowOff>130810</xdr:rowOff>
    </xdr:to>
    <xdr:cxnSp macro="">
      <xdr:nvCxnSpPr>
        <xdr:cNvPr id="458" name="直線コネクタ 457">
          <a:extLst>
            <a:ext uri="{FF2B5EF4-FFF2-40B4-BE49-F238E27FC236}">
              <a16:creationId xmlns:a16="http://schemas.microsoft.com/office/drawing/2014/main" id="{EA3B3F5A-6799-4AA4-A0EC-2F8F3C696D35}"/>
            </a:ext>
          </a:extLst>
        </xdr:cNvPr>
        <xdr:cNvCxnSpPr/>
      </xdr:nvCxnSpPr>
      <xdr:spPr>
        <a:xfrm flipV="1">
          <a:off x="21323300" y="6634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459" name="楕円 458">
          <a:extLst>
            <a:ext uri="{FF2B5EF4-FFF2-40B4-BE49-F238E27FC236}">
              <a16:creationId xmlns:a16="http://schemas.microsoft.com/office/drawing/2014/main" id="{30637B65-B701-4197-8BA7-1F95A08E5966}"/>
            </a:ext>
          </a:extLst>
        </xdr:cNvPr>
        <xdr:cNvSpPr/>
      </xdr:nvSpPr>
      <xdr:spPr>
        <a:xfrm>
          <a:off x="2038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130810</xdr:rowOff>
    </xdr:from>
    <xdr:to>
      <xdr:col>111</xdr:col>
      <xdr:colOff>177800</xdr:colOff>
      <xdr:row>38</xdr:row>
      <xdr:rowOff>143510</xdr:rowOff>
    </xdr:to>
    <xdr:cxnSp macro="">
      <xdr:nvCxnSpPr>
        <xdr:cNvPr id="460" name="直線コネクタ 459">
          <a:extLst>
            <a:ext uri="{FF2B5EF4-FFF2-40B4-BE49-F238E27FC236}">
              <a16:creationId xmlns:a16="http://schemas.microsoft.com/office/drawing/2014/main" id="{4A41BDDB-F819-42B9-BC86-EEDEDD28F570}"/>
            </a:ext>
          </a:extLst>
        </xdr:cNvPr>
        <xdr:cNvCxnSpPr/>
      </xdr:nvCxnSpPr>
      <xdr:spPr>
        <a:xfrm flipV="1">
          <a:off x="20434300" y="66459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111760</xdr:rowOff>
    </xdr:from>
    <xdr:to>
      <xdr:col>102</xdr:col>
      <xdr:colOff>165100</xdr:colOff>
      <xdr:row>39</xdr:row>
      <xdr:rowOff>41910</xdr:rowOff>
    </xdr:to>
    <xdr:sp macro="" textlink="">
      <xdr:nvSpPr>
        <xdr:cNvPr id="461" name="楕円 460">
          <a:extLst>
            <a:ext uri="{FF2B5EF4-FFF2-40B4-BE49-F238E27FC236}">
              <a16:creationId xmlns:a16="http://schemas.microsoft.com/office/drawing/2014/main" id="{584B88EF-9972-4949-91DA-A2F40C01752B}"/>
            </a:ext>
          </a:extLst>
        </xdr:cNvPr>
        <xdr:cNvSpPr/>
      </xdr:nvSpPr>
      <xdr:spPr>
        <a:xfrm>
          <a:off x="19494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143510</xdr:rowOff>
    </xdr:from>
    <xdr:to>
      <xdr:col>107</xdr:col>
      <xdr:colOff>50800</xdr:colOff>
      <xdr:row>38</xdr:row>
      <xdr:rowOff>162560</xdr:rowOff>
    </xdr:to>
    <xdr:cxnSp macro="">
      <xdr:nvCxnSpPr>
        <xdr:cNvPr id="462" name="直線コネクタ 461">
          <a:extLst>
            <a:ext uri="{FF2B5EF4-FFF2-40B4-BE49-F238E27FC236}">
              <a16:creationId xmlns:a16="http://schemas.microsoft.com/office/drawing/2014/main" id="{89613B88-7C23-4FAA-AC90-76E066B4981A}"/>
            </a:ext>
          </a:extLst>
        </xdr:cNvPr>
        <xdr:cNvCxnSpPr/>
      </xdr:nvCxnSpPr>
      <xdr:spPr>
        <a:xfrm flipV="1">
          <a:off x="19545300" y="6658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F763A6FE-D6B3-4EAD-8A37-DFA32656D7E2}"/>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76FCFD2D-C852-48C6-A5E0-F803ACC08CB2}"/>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AB77D6A-0E09-461C-B193-2D59BF23B933}"/>
            </a:ext>
          </a:extLst>
        </xdr:cNvPr>
        <xdr:cNvSpPr txBox="1"/>
      </xdr:nvSpPr>
      <xdr:spPr>
        <a:xfrm>
          <a:off x="19310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26687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A825F2F-0DCB-4EA6-975F-1E012828B90A}"/>
            </a:ext>
          </a:extLst>
        </xdr:cNvPr>
        <xdr:cNvSpPr txBox="1"/>
      </xdr:nvSpPr>
      <xdr:spPr>
        <a:xfrm>
          <a:off x="21075727"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39387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C465D3E6-D3C4-4162-926F-649F1A80746A}"/>
            </a:ext>
          </a:extLst>
        </xdr:cNvPr>
        <xdr:cNvSpPr txBox="1"/>
      </xdr:nvSpPr>
      <xdr:spPr>
        <a:xfrm>
          <a:off x="20199427" y="638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58437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B5808789-14C9-4AE6-80B9-2A8811A08653}"/>
            </a:ext>
          </a:extLst>
        </xdr:cNvPr>
        <xdr:cNvSpPr txBox="1"/>
      </xdr:nvSpPr>
      <xdr:spPr>
        <a:xfrm>
          <a:off x="19310427"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63E4BF91-C814-4427-BD22-BD632F8B99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D37DB368-3E95-4CFE-A0D1-BA3233881D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2188AEA-75CC-4B84-9A55-BF195AF95B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5DA2F782-1339-4CA1-A138-0E585923EC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953DA211-2177-4DBC-9395-AC9B9D6553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EB01BA8A-AE47-4BCB-AC16-DD5A49FEC2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B124A2E-19E2-4C2F-9C62-BF8FBAA8A3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D26B37B8-CC43-4AA1-A0A7-E087922541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6E065FCF-BA10-4477-9AA1-99D28788A0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20407299-7164-4015-8620-8B634559D6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A3EE2418-678E-405D-B543-FBF24B3C776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A9B5FB5E-C7B4-4BAD-85D1-448C1E620B7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2F679D6-EE9C-4BBF-9CE6-64DEB084FC9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72BB6514-3713-4A84-AF28-BC553DE455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C175579C-D3A6-45BB-9B34-70F5ABD73A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2C1C0D9F-3C46-45B4-B262-5C28F7F139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B23E4DFB-0EAE-4252-976B-BE05C66D62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C1DEC43-61C4-44C9-97AC-885602F3090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C679DF9F-B3D5-41AC-89CC-D99B7F7743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8B87B6E8-DD7B-4660-834E-31EE50EA4BA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B0EA814B-72E6-4477-9D7D-157C629C889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3FD6708F-A946-4053-821F-1D3FEB2BE4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CF43C5E6-B93F-4081-80BF-C8812D8A8E2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5C4796A9-6B0A-49D7-87B1-AF93C64AF0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a:extLst>
            <a:ext uri="{FF2B5EF4-FFF2-40B4-BE49-F238E27FC236}">
              <a16:creationId xmlns:a16="http://schemas.microsoft.com/office/drawing/2014/main" id="{280E6F44-C2B4-48AC-83D0-AC00C868F348}"/>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7402A8F5-957F-4518-A1B0-6CFDAAC993A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a:extLst>
            <a:ext uri="{FF2B5EF4-FFF2-40B4-BE49-F238E27FC236}">
              <a16:creationId xmlns:a16="http://schemas.microsoft.com/office/drawing/2014/main" id="{FD727242-D0D5-4DFC-B2FA-E2BE50BE87EA}"/>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DB11E8D4-D9CA-4936-9F56-4007D313C942}"/>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a:extLst>
            <a:ext uri="{FF2B5EF4-FFF2-40B4-BE49-F238E27FC236}">
              <a16:creationId xmlns:a16="http://schemas.microsoft.com/office/drawing/2014/main" id="{78060043-93A7-40B8-A9B4-701A91FC61AF}"/>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7B121549-0625-4D2A-AB08-1403CA4D6C45}"/>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a:extLst>
            <a:ext uri="{FF2B5EF4-FFF2-40B4-BE49-F238E27FC236}">
              <a16:creationId xmlns:a16="http://schemas.microsoft.com/office/drawing/2014/main" id="{01ABDD17-4775-47E0-8640-287AC0F97E38}"/>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a:extLst>
            <a:ext uri="{FF2B5EF4-FFF2-40B4-BE49-F238E27FC236}">
              <a16:creationId xmlns:a16="http://schemas.microsoft.com/office/drawing/2014/main" id="{435E0C7E-47E7-4B29-9B17-861978954ECC}"/>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a:extLst>
            <a:ext uri="{FF2B5EF4-FFF2-40B4-BE49-F238E27FC236}">
              <a16:creationId xmlns:a16="http://schemas.microsoft.com/office/drawing/2014/main" id="{1673673C-A847-4C2C-86E8-65E0A39A359B}"/>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a:extLst>
            <a:ext uri="{FF2B5EF4-FFF2-40B4-BE49-F238E27FC236}">
              <a16:creationId xmlns:a16="http://schemas.microsoft.com/office/drawing/2014/main" id="{2D95C9C6-CD90-4DCE-A7CE-F6654451A7BA}"/>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36ACF4B-3B2F-4B94-9A26-2B368EC942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7FBF2BB-63D3-49DA-A48F-415265BAFD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C73D69C-2162-4BD3-B1B0-13C2A8B84D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B85009F-E448-4E06-9463-0D24F9845E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CE04769-2FB2-4029-A94F-3E1671D0DA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84455</xdr:rowOff>
    </xdr:from>
    <xdr:to>
      <xdr:col>85</xdr:col>
      <xdr:colOff>177800</xdr:colOff>
      <xdr:row>58</xdr:row>
      <xdr:rowOff>14605</xdr:rowOff>
    </xdr:to>
    <xdr:sp macro="" textlink="">
      <xdr:nvSpPr>
        <xdr:cNvPr id="508" name="楕円 507">
          <a:extLst>
            <a:ext uri="{FF2B5EF4-FFF2-40B4-BE49-F238E27FC236}">
              <a16:creationId xmlns:a16="http://schemas.microsoft.com/office/drawing/2014/main" id="{8B8D8783-625F-4F24-85EE-B24A05782889}"/>
            </a:ext>
          </a:extLst>
        </xdr:cNvPr>
        <xdr:cNvSpPr/>
      </xdr:nvSpPr>
      <xdr:spPr>
        <a:xfrm>
          <a:off x="16268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107332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4EFEB8DA-37B5-4343-BEE5-35DA70C51093}"/>
            </a:ext>
          </a:extLst>
        </xdr:cNvPr>
        <xdr:cNvSpPr txBox="1"/>
      </xdr:nvSpPr>
      <xdr:spPr>
        <a:xfrm>
          <a:off x="16357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113030</xdr:rowOff>
    </xdr:from>
    <xdr:to>
      <xdr:col>81</xdr:col>
      <xdr:colOff>101600</xdr:colOff>
      <xdr:row>58</xdr:row>
      <xdr:rowOff>43180</xdr:rowOff>
    </xdr:to>
    <xdr:sp macro="" textlink="">
      <xdr:nvSpPr>
        <xdr:cNvPr id="510" name="楕円 509">
          <a:extLst>
            <a:ext uri="{FF2B5EF4-FFF2-40B4-BE49-F238E27FC236}">
              <a16:creationId xmlns:a16="http://schemas.microsoft.com/office/drawing/2014/main" id="{8940BA35-155E-436F-91C1-3779C890ECC4}"/>
            </a:ext>
          </a:extLst>
        </xdr:cNvPr>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135255</xdr:rowOff>
    </xdr:from>
    <xdr:to>
      <xdr:col>85</xdr:col>
      <xdr:colOff>127000</xdr:colOff>
      <xdr:row>57</xdr:row>
      <xdr:rowOff>163830</xdr:rowOff>
    </xdr:to>
    <xdr:cxnSp macro="">
      <xdr:nvCxnSpPr>
        <xdr:cNvPr id="511" name="直線コネクタ 510">
          <a:extLst>
            <a:ext uri="{FF2B5EF4-FFF2-40B4-BE49-F238E27FC236}">
              <a16:creationId xmlns:a16="http://schemas.microsoft.com/office/drawing/2014/main" id="{15BAC676-655F-4D84-947F-10DB1513CE89}"/>
            </a:ext>
          </a:extLst>
        </xdr:cNvPr>
        <xdr:cNvCxnSpPr/>
      </xdr:nvCxnSpPr>
      <xdr:spPr>
        <a:xfrm flipV="1">
          <a:off x="15481300" y="9907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107315</xdr:rowOff>
    </xdr:from>
    <xdr:to>
      <xdr:col>76</xdr:col>
      <xdr:colOff>165100</xdr:colOff>
      <xdr:row>58</xdr:row>
      <xdr:rowOff>37465</xdr:rowOff>
    </xdr:to>
    <xdr:sp macro="" textlink="">
      <xdr:nvSpPr>
        <xdr:cNvPr id="512" name="楕円 511">
          <a:extLst>
            <a:ext uri="{FF2B5EF4-FFF2-40B4-BE49-F238E27FC236}">
              <a16:creationId xmlns:a16="http://schemas.microsoft.com/office/drawing/2014/main" id="{6B97EE93-4787-468E-AB92-F54F2EE73D35}"/>
            </a:ext>
          </a:extLst>
        </xdr:cNvPr>
        <xdr:cNvSpPr/>
      </xdr:nvSpPr>
      <xdr:spPr>
        <a:xfrm>
          <a:off x="14541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57</xdr:row>
      <xdr:rowOff>163830</xdr:rowOff>
    </xdr:to>
    <xdr:cxnSp macro="">
      <xdr:nvCxnSpPr>
        <xdr:cNvPr id="513" name="直線コネクタ 512">
          <a:extLst>
            <a:ext uri="{FF2B5EF4-FFF2-40B4-BE49-F238E27FC236}">
              <a16:creationId xmlns:a16="http://schemas.microsoft.com/office/drawing/2014/main" id="{AE14B516-CA6F-48CC-BB92-DF55C993C9E4}"/>
            </a:ext>
          </a:extLst>
        </xdr:cNvPr>
        <xdr:cNvCxnSpPr/>
      </xdr:nvCxnSpPr>
      <xdr:spPr>
        <a:xfrm>
          <a:off x="14592300" y="99307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14" name="楕円 513">
          <a:extLst>
            <a:ext uri="{FF2B5EF4-FFF2-40B4-BE49-F238E27FC236}">
              <a16:creationId xmlns:a16="http://schemas.microsoft.com/office/drawing/2014/main" id="{BD8C7847-BC48-4543-8A9D-35286B6E1670}"/>
            </a:ext>
          </a:extLst>
        </xdr:cNvPr>
        <xdr:cNvSpPr/>
      </xdr:nvSpPr>
      <xdr:spPr>
        <a:xfrm>
          <a:off x="13652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158115</xdr:rowOff>
    </xdr:from>
    <xdr:to>
      <xdr:col>76</xdr:col>
      <xdr:colOff>114300</xdr:colOff>
      <xdr:row>58</xdr:row>
      <xdr:rowOff>28575</xdr:rowOff>
    </xdr:to>
    <xdr:cxnSp macro="">
      <xdr:nvCxnSpPr>
        <xdr:cNvPr id="515" name="直線コネクタ 514">
          <a:extLst>
            <a:ext uri="{FF2B5EF4-FFF2-40B4-BE49-F238E27FC236}">
              <a16:creationId xmlns:a16="http://schemas.microsoft.com/office/drawing/2014/main" id="{0551DC42-09D7-4B57-A71F-9F808AE7A96C}"/>
            </a:ext>
          </a:extLst>
        </xdr:cNvPr>
        <xdr:cNvCxnSpPr/>
      </xdr:nvCxnSpPr>
      <xdr:spPr>
        <a:xfrm flipV="1">
          <a:off x="13703300" y="9930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a:extLst>
            <a:ext uri="{FF2B5EF4-FFF2-40B4-BE49-F238E27FC236}">
              <a16:creationId xmlns:a16="http://schemas.microsoft.com/office/drawing/2014/main" id="{56749CE7-4D0C-4E55-AF39-54EA4E4E1A5F}"/>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a:extLst>
            <a:ext uri="{FF2B5EF4-FFF2-40B4-BE49-F238E27FC236}">
              <a16:creationId xmlns:a16="http://schemas.microsoft.com/office/drawing/2014/main" id="{19EA02F5-5889-47C2-B481-BF78DD937512}"/>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8" name="n_3aveValue【学校施設】&#10;有形固定資産減価償却率">
          <a:extLst>
            <a:ext uri="{FF2B5EF4-FFF2-40B4-BE49-F238E27FC236}">
              <a16:creationId xmlns:a16="http://schemas.microsoft.com/office/drawing/2014/main" id="{88FC705B-F404-43E4-AFB0-B6565F2188EC}"/>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59707</xdr:rowOff>
    </xdr:from>
    <xdr:ext cx="405111" cy="259045"/>
    <xdr:sp macro="" textlink="">
      <xdr:nvSpPr>
        <xdr:cNvPr id="519" name="n_1mainValue【学校施設】&#10;有形固定資産減価償却率">
          <a:extLst>
            <a:ext uri="{FF2B5EF4-FFF2-40B4-BE49-F238E27FC236}">
              <a16:creationId xmlns:a16="http://schemas.microsoft.com/office/drawing/2014/main" id="{71B57411-6003-4F6F-A4C5-0E0E3C63CE71}"/>
            </a:ext>
          </a:extLst>
        </xdr:cNvPr>
        <xdr:cNvSpPr txBox="1"/>
      </xdr:nvSpPr>
      <xdr:spPr>
        <a:xfrm>
          <a:off x="15266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53992</xdr:rowOff>
    </xdr:from>
    <xdr:ext cx="405111" cy="259045"/>
    <xdr:sp macro="" textlink="">
      <xdr:nvSpPr>
        <xdr:cNvPr id="520" name="n_2mainValue【学校施設】&#10;有形固定資産減価償却率">
          <a:extLst>
            <a:ext uri="{FF2B5EF4-FFF2-40B4-BE49-F238E27FC236}">
              <a16:creationId xmlns:a16="http://schemas.microsoft.com/office/drawing/2014/main" id="{85F5B3A8-30DE-4382-9188-EA7426946214}"/>
            </a:ext>
          </a:extLst>
        </xdr:cNvPr>
        <xdr:cNvSpPr txBox="1"/>
      </xdr:nvSpPr>
      <xdr:spPr>
        <a:xfrm>
          <a:off x="14389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21" name="n_3mainValue【学校施設】&#10;有形固定資産減価償却率">
          <a:extLst>
            <a:ext uri="{FF2B5EF4-FFF2-40B4-BE49-F238E27FC236}">
              <a16:creationId xmlns:a16="http://schemas.microsoft.com/office/drawing/2014/main" id="{05FB9095-FA8F-44BE-A78A-EDA7847CE548}"/>
            </a:ext>
          </a:extLst>
        </xdr:cNvPr>
        <xdr:cNvSpPr txBox="1"/>
      </xdr:nvSpPr>
      <xdr:spPr>
        <a:xfrm>
          <a:off x="13500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B7939723-55B1-4039-B8B6-5FB4D1C997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13C24869-7A9E-47FD-9BB1-46B99E5598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7A618164-B16D-4C54-A970-B7BE75485F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6391198C-F4BB-4BA5-AD5A-127B8AE351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49FF5E0-F06B-4B96-A2D0-E18D09E029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A77DFAF5-9BBD-4D78-8767-34CC1E8C4B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3695D31C-6196-48E6-AA1E-16A39DE672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4EC542EA-5FFE-4BB1-8DC8-F8464AF445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6A19C8A8-0A3E-4CF4-9A04-585E3235EE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C4481A84-501D-469E-81AE-A5676F629A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42BD599C-F93F-46D7-9730-922D604A467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CF0176F6-F977-4405-B52E-3C8283A6599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E079F06C-E8FC-4DDB-BCA5-1DD2F4F19A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35258B65-D644-46A1-9DB4-8F20E64F925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3CA913FF-71BA-43B6-8FAD-429428E5BE4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4F1DA473-18D2-4559-BA79-44A370F3EE1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B2E3205B-0828-4A92-AC56-933D7A744F3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19C6D49B-E0A1-4FE5-B4FF-F4252696A6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6BE10E97-AB66-448E-802A-57C444DC5E9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7688A57B-11B4-42D2-B522-E76ADF644B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40A39B81-6674-4ADB-9294-B9FFDE2813B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4E5EAFE-8E1B-42DA-9E68-F09A9A453C7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5C3EEA86-C1D6-4C1E-80C2-5F267B3B702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9C164AFE-A7FF-4C20-9AA2-60E00DBFF3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242519B1-B509-4BC7-BA19-12D6EA17E5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6EF7A0D1-046B-434C-AF09-3606542265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a:extLst>
            <a:ext uri="{FF2B5EF4-FFF2-40B4-BE49-F238E27FC236}">
              <a16:creationId xmlns:a16="http://schemas.microsoft.com/office/drawing/2014/main" id="{6B07CE0B-2C5F-4DD2-8382-8FADE948651E}"/>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a:extLst>
            <a:ext uri="{FF2B5EF4-FFF2-40B4-BE49-F238E27FC236}">
              <a16:creationId xmlns:a16="http://schemas.microsoft.com/office/drawing/2014/main" id="{61992A67-AEE9-489F-A31C-81C1780D421D}"/>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a:extLst>
            <a:ext uri="{FF2B5EF4-FFF2-40B4-BE49-F238E27FC236}">
              <a16:creationId xmlns:a16="http://schemas.microsoft.com/office/drawing/2014/main" id="{62ACEB23-1637-42AA-A0D8-B05A74F99AFC}"/>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a:extLst>
            <a:ext uri="{FF2B5EF4-FFF2-40B4-BE49-F238E27FC236}">
              <a16:creationId xmlns:a16="http://schemas.microsoft.com/office/drawing/2014/main" id="{56FAE1ED-2B99-4500-BA4A-35A367C03BA6}"/>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a:extLst>
            <a:ext uri="{FF2B5EF4-FFF2-40B4-BE49-F238E27FC236}">
              <a16:creationId xmlns:a16="http://schemas.microsoft.com/office/drawing/2014/main" id="{F6FD3786-A1AD-4BC6-8804-047F413F2073}"/>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a:extLst>
            <a:ext uri="{FF2B5EF4-FFF2-40B4-BE49-F238E27FC236}">
              <a16:creationId xmlns:a16="http://schemas.microsoft.com/office/drawing/2014/main" id="{A9FF63B4-C913-42D5-A9CE-4F688510E3E2}"/>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a:extLst>
            <a:ext uri="{FF2B5EF4-FFF2-40B4-BE49-F238E27FC236}">
              <a16:creationId xmlns:a16="http://schemas.microsoft.com/office/drawing/2014/main" id="{69FF1872-4671-4706-BC5E-FC1A08A7F786}"/>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a:extLst>
            <a:ext uri="{FF2B5EF4-FFF2-40B4-BE49-F238E27FC236}">
              <a16:creationId xmlns:a16="http://schemas.microsoft.com/office/drawing/2014/main" id="{11051E91-EBDE-4F6C-A070-A3E423E24245}"/>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a:extLst>
            <a:ext uri="{FF2B5EF4-FFF2-40B4-BE49-F238E27FC236}">
              <a16:creationId xmlns:a16="http://schemas.microsoft.com/office/drawing/2014/main" id="{0982B30B-47AE-41D7-B7F9-79759FD5CF3D}"/>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a:extLst>
            <a:ext uri="{FF2B5EF4-FFF2-40B4-BE49-F238E27FC236}">
              <a16:creationId xmlns:a16="http://schemas.microsoft.com/office/drawing/2014/main" id="{402D16BA-816F-458D-BC38-50A56B47C543}"/>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94108F9-33E8-4A58-8845-6A1CAE597C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5200DBB-53F4-42D3-87FD-312E67B8A3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31B80273-42FE-4F4A-AD5A-58032C1974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6C1424DB-EA2C-48D6-BB6B-90C0E7BAC9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47754070-2DFB-4F2F-B60C-CEECC708C1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46682</xdr:rowOff>
    </xdr:from>
    <xdr:to>
      <xdr:col>116</xdr:col>
      <xdr:colOff>114300</xdr:colOff>
      <xdr:row>62</xdr:row>
      <xdr:rowOff>148282</xdr:rowOff>
    </xdr:to>
    <xdr:sp macro="" textlink="">
      <xdr:nvSpPr>
        <xdr:cNvPr id="563" name="楕円 562">
          <a:extLst>
            <a:ext uri="{FF2B5EF4-FFF2-40B4-BE49-F238E27FC236}">
              <a16:creationId xmlns:a16="http://schemas.microsoft.com/office/drawing/2014/main" id="{155C01E3-1084-44E8-BF61-EC4AC24A912D}"/>
            </a:ext>
          </a:extLst>
        </xdr:cNvPr>
        <xdr:cNvSpPr/>
      </xdr:nvSpPr>
      <xdr:spPr>
        <a:xfrm>
          <a:off x="22110700" y="106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69559</xdr:rowOff>
    </xdr:from>
    <xdr:ext cx="469744" cy="259045"/>
    <xdr:sp macro="" textlink="">
      <xdr:nvSpPr>
        <xdr:cNvPr id="564" name="【学校施設】&#10;一人当たり面積該当値テキスト">
          <a:extLst>
            <a:ext uri="{FF2B5EF4-FFF2-40B4-BE49-F238E27FC236}">
              <a16:creationId xmlns:a16="http://schemas.microsoft.com/office/drawing/2014/main" id="{0DD6099F-2261-4071-B3F4-B6409D5452CE}"/>
            </a:ext>
          </a:extLst>
        </xdr:cNvPr>
        <xdr:cNvSpPr txBox="1"/>
      </xdr:nvSpPr>
      <xdr:spPr>
        <a:xfrm>
          <a:off x="22199600" y="105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64643</xdr:rowOff>
    </xdr:from>
    <xdr:to>
      <xdr:col>112</xdr:col>
      <xdr:colOff>38100</xdr:colOff>
      <xdr:row>62</xdr:row>
      <xdr:rowOff>166243</xdr:rowOff>
    </xdr:to>
    <xdr:sp macro="" textlink="">
      <xdr:nvSpPr>
        <xdr:cNvPr id="565" name="楕円 564">
          <a:extLst>
            <a:ext uri="{FF2B5EF4-FFF2-40B4-BE49-F238E27FC236}">
              <a16:creationId xmlns:a16="http://schemas.microsoft.com/office/drawing/2014/main" id="{D36AF68B-8356-4AB0-9C76-451D14B9EC8A}"/>
            </a:ext>
          </a:extLst>
        </xdr:cNvPr>
        <xdr:cNvSpPr/>
      </xdr:nvSpPr>
      <xdr:spPr>
        <a:xfrm>
          <a:off x="21272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97482</xdr:rowOff>
    </xdr:from>
    <xdr:to>
      <xdr:col>116</xdr:col>
      <xdr:colOff>63500</xdr:colOff>
      <xdr:row>62</xdr:row>
      <xdr:rowOff>115443</xdr:rowOff>
    </xdr:to>
    <xdr:cxnSp macro="">
      <xdr:nvCxnSpPr>
        <xdr:cNvPr id="566" name="直線コネクタ 565">
          <a:extLst>
            <a:ext uri="{FF2B5EF4-FFF2-40B4-BE49-F238E27FC236}">
              <a16:creationId xmlns:a16="http://schemas.microsoft.com/office/drawing/2014/main" id="{11074A16-8B4E-4DE6-8705-06E8D2D5B9AF}"/>
            </a:ext>
          </a:extLst>
        </xdr:cNvPr>
        <xdr:cNvCxnSpPr/>
      </xdr:nvCxnSpPr>
      <xdr:spPr>
        <a:xfrm flipV="1">
          <a:off x="21323300" y="1072738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567" name="楕円 566">
          <a:extLst>
            <a:ext uri="{FF2B5EF4-FFF2-40B4-BE49-F238E27FC236}">
              <a16:creationId xmlns:a16="http://schemas.microsoft.com/office/drawing/2014/main" id="{06EBEC47-F490-4993-B6F4-C40A5D4CB714}"/>
            </a:ext>
          </a:extLst>
        </xdr:cNvPr>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115443</xdr:rowOff>
    </xdr:from>
    <xdr:to>
      <xdr:col>111</xdr:col>
      <xdr:colOff>177800</xdr:colOff>
      <xdr:row>62</xdr:row>
      <xdr:rowOff>130628</xdr:rowOff>
    </xdr:to>
    <xdr:cxnSp macro="">
      <xdr:nvCxnSpPr>
        <xdr:cNvPr id="568" name="直線コネクタ 567">
          <a:extLst>
            <a:ext uri="{FF2B5EF4-FFF2-40B4-BE49-F238E27FC236}">
              <a16:creationId xmlns:a16="http://schemas.microsoft.com/office/drawing/2014/main" id="{C40285A8-9080-4E72-84BC-92A3D51A7D12}"/>
            </a:ext>
          </a:extLst>
        </xdr:cNvPr>
        <xdr:cNvCxnSpPr/>
      </xdr:nvCxnSpPr>
      <xdr:spPr>
        <a:xfrm flipV="1">
          <a:off x="20434300" y="107453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64970</xdr:rowOff>
    </xdr:from>
    <xdr:to>
      <xdr:col>102</xdr:col>
      <xdr:colOff>165100</xdr:colOff>
      <xdr:row>62</xdr:row>
      <xdr:rowOff>166570</xdr:rowOff>
    </xdr:to>
    <xdr:sp macro="" textlink="">
      <xdr:nvSpPr>
        <xdr:cNvPr id="569" name="楕円 568">
          <a:extLst>
            <a:ext uri="{FF2B5EF4-FFF2-40B4-BE49-F238E27FC236}">
              <a16:creationId xmlns:a16="http://schemas.microsoft.com/office/drawing/2014/main" id="{4B704373-8D33-4BA2-8EC0-B758D108AAAE}"/>
            </a:ext>
          </a:extLst>
        </xdr:cNvPr>
        <xdr:cNvSpPr/>
      </xdr:nvSpPr>
      <xdr:spPr>
        <a:xfrm>
          <a:off x="19494500" y="106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115770</xdr:rowOff>
    </xdr:from>
    <xdr:to>
      <xdr:col>107</xdr:col>
      <xdr:colOff>50800</xdr:colOff>
      <xdr:row>62</xdr:row>
      <xdr:rowOff>130628</xdr:rowOff>
    </xdr:to>
    <xdr:cxnSp macro="">
      <xdr:nvCxnSpPr>
        <xdr:cNvPr id="570" name="直線コネクタ 569">
          <a:extLst>
            <a:ext uri="{FF2B5EF4-FFF2-40B4-BE49-F238E27FC236}">
              <a16:creationId xmlns:a16="http://schemas.microsoft.com/office/drawing/2014/main" id="{0B2536BC-BA83-4345-B4CD-A5D44771497D}"/>
            </a:ext>
          </a:extLst>
        </xdr:cNvPr>
        <xdr:cNvCxnSpPr/>
      </xdr:nvCxnSpPr>
      <xdr:spPr>
        <a:xfrm>
          <a:off x="19545300" y="10745670"/>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a:extLst>
            <a:ext uri="{FF2B5EF4-FFF2-40B4-BE49-F238E27FC236}">
              <a16:creationId xmlns:a16="http://schemas.microsoft.com/office/drawing/2014/main" id="{3CFFADE9-FC90-4990-8838-CD96F855F397}"/>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72" name="n_2aveValue【学校施設】&#10;一人当たり面積">
          <a:extLst>
            <a:ext uri="{FF2B5EF4-FFF2-40B4-BE49-F238E27FC236}">
              <a16:creationId xmlns:a16="http://schemas.microsoft.com/office/drawing/2014/main" id="{ABDF4012-5CAA-4930-AA99-F93DFD4D2D94}"/>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a:extLst>
            <a:ext uri="{FF2B5EF4-FFF2-40B4-BE49-F238E27FC236}">
              <a16:creationId xmlns:a16="http://schemas.microsoft.com/office/drawing/2014/main" id="{CE858278-A31F-44FB-BEA6-A8D5676C9311}"/>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11320</xdr:rowOff>
    </xdr:from>
    <xdr:ext cx="469744" cy="259045"/>
    <xdr:sp macro="" textlink="">
      <xdr:nvSpPr>
        <xdr:cNvPr id="574" name="n_1mainValue【学校施設】&#10;一人当たり面積">
          <a:extLst>
            <a:ext uri="{FF2B5EF4-FFF2-40B4-BE49-F238E27FC236}">
              <a16:creationId xmlns:a16="http://schemas.microsoft.com/office/drawing/2014/main" id="{17C26D25-FBB5-4DE4-830B-20AFCDC4A3A7}"/>
            </a:ext>
          </a:extLst>
        </xdr:cNvPr>
        <xdr:cNvSpPr txBox="1"/>
      </xdr:nvSpPr>
      <xdr:spPr>
        <a:xfrm>
          <a:off x="21075727" y="104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26505</xdr:rowOff>
    </xdr:from>
    <xdr:ext cx="469744" cy="259045"/>
    <xdr:sp macro="" textlink="">
      <xdr:nvSpPr>
        <xdr:cNvPr id="575" name="n_2mainValue【学校施設】&#10;一人当たり面積">
          <a:extLst>
            <a:ext uri="{FF2B5EF4-FFF2-40B4-BE49-F238E27FC236}">
              <a16:creationId xmlns:a16="http://schemas.microsoft.com/office/drawing/2014/main" id="{BD7FA457-104F-4F5E-B98D-DDE99620CE7F}"/>
            </a:ext>
          </a:extLst>
        </xdr:cNvPr>
        <xdr:cNvSpPr txBox="1"/>
      </xdr:nvSpPr>
      <xdr:spPr>
        <a:xfrm>
          <a:off x="20199427"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157697</xdr:rowOff>
    </xdr:from>
    <xdr:ext cx="469744" cy="259045"/>
    <xdr:sp macro="" textlink="">
      <xdr:nvSpPr>
        <xdr:cNvPr id="576" name="n_3mainValue【学校施設】&#10;一人当たり面積">
          <a:extLst>
            <a:ext uri="{FF2B5EF4-FFF2-40B4-BE49-F238E27FC236}">
              <a16:creationId xmlns:a16="http://schemas.microsoft.com/office/drawing/2014/main" id="{E49140AD-782C-4A12-9B96-66526B95366E}"/>
            </a:ext>
          </a:extLst>
        </xdr:cNvPr>
        <xdr:cNvSpPr txBox="1"/>
      </xdr:nvSpPr>
      <xdr:spPr>
        <a:xfrm>
          <a:off x="19310427" y="1078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7F39D237-EE74-4222-81EA-0F9828B762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D4EA54C5-922C-4011-BECB-113E8F48B2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9378C65C-9278-4E49-A2A6-9F86572116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BF051FFA-82EF-468B-A8D0-769DC68032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A881BF11-93A7-4056-83DA-6DBF971BEA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B231D160-2785-46FB-B2C5-3BDDCD6D54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4A8899B6-2A13-4EF9-9772-EC943B2E80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72701436-7B5B-41F3-88DF-9C032F5033B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4E7273AC-D85C-4402-89EF-DEA050F0EE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9F5ED257-8C6C-41B8-984C-6F7C00CED6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385A0F21-EA76-467B-A7DE-037751D7D3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7DEE0681-51DE-4E52-82D9-5A729CB96D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EAB91980-C7E6-4788-9333-5A0065BDEE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E96A313F-1B6B-4689-913A-BC5BA23492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159ADD08-998C-4841-A98B-6EB7873F04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CD39ABD9-12DE-47E0-9418-FEC00ECD45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BFB82D8A-93B6-46A6-8442-8D47DB3BCC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40F3FEFD-FB61-42AC-9FD7-4BF315DB17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325A168F-0A64-4C0A-B437-21A869F767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67CB1C3F-70EB-4DD2-A6CD-254B6C7E90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3647925A-40AA-483E-BE79-A388B47F06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871F7608-FC62-4109-B4FA-2A94F67908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A3BEB72-9995-4D0A-8BA9-EE8D86345E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25A1ADB8-2875-412D-80CB-0551CC41D4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434114ED-2DA0-4300-B867-12E3614950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EDFA6EE6-9E08-446B-A0E2-44DA14EA07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79A0808A-1C8F-4BEF-97D4-A81530C7DBB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E414AF5D-5705-4EE9-8557-E46EBD5F63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5E0AD142-4504-4684-A536-9E93603EC71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316F4821-B921-4101-BDDE-FEC4F1A97C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BBE45096-7554-4179-A975-50E0EB08B0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242B8162-5114-443F-882A-B63BFD6C5BC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65BE262B-82EF-45FA-8088-BCA31C6AB6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DCDB0CB7-D8A0-4D29-BC9C-BFC6D3295A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D4F62A2B-C566-4BE7-B065-CDE8755FB59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4A7ADF9A-578A-48D3-B877-050077214AC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441D2BC5-D0FD-4705-BF8F-29C671F6648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1AF69FEA-FD67-45E6-B7CD-FEFE801A12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8DEEE71-C6C4-4BB6-880F-66FE3133FCB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A5A70293-BFA4-41F4-A9EC-CA678E08F8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a:extLst>
            <a:ext uri="{FF2B5EF4-FFF2-40B4-BE49-F238E27FC236}">
              <a16:creationId xmlns:a16="http://schemas.microsoft.com/office/drawing/2014/main" id="{383CB0CC-B7C4-4323-980F-FD8C8DBF58D2}"/>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a:extLst>
            <a:ext uri="{FF2B5EF4-FFF2-40B4-BE49-F238E27FC236}">
              <a16:creationId xmlns:a16="http://schemas.microsoft.com/office/drawing/2014/main" id="{817BE651-7C6E-42F1-B496-F58A7948649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a:extLst>
            <a:ext uri="{FF2B5EF4-FFF2-40B4-BE49-F238E27FC236}">
              <a16:creationId xmlns:a16="http://schemas.microsoft.com/office/drawing/2014/main" id="{A77758D2-388B-4BED-9DFB-7E4B668A76E9}"/>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3B5A3BF2-2E23-45B4-9862-B6B3FAE34D3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D605712A-728C-407B-B964-FF5EFC34AF1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22" name="【公民館】&#10;有形固定資産減価償却率平均値テキスト">
          <a:extLst>
            <a:ext uri="{FF2B5EF4-FFF2-40B4-BE49-F238E27FC236}">
              <a16:creationId xmlns:a16="http://schemas.microsoft.com/office/drawing/2014/main" id="{549AE2C6-BC01-4CCC-8B52-2E95BF386954}"/>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a:extLst>
            <a:ext uri="{FF2B5EF4-FFF2-40B4-BE49-F238E27FC236}">
              <a16:creationId xmlns:a16="http://schemas.microsoft.com/office/drawing/2014/main" id="{156D3773-0481-4BAE-ADA5-88D29A537AC9}"/>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a:extLst>
            <a:ext uri="{FF2B5EF4-FFF2-40B4-BE49-F238E27FC236}">
              <a16:creationId xmlns:a16="http://schemas.microsoft.com/office/drawing/2014/main" id="{672FFC2A-1D9D-4543-BB3E-938506F58182}"/>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a:extLst>
            <a:ext uri="{FF2B5EF4-FFF2-40B4-BE49-F238E27FC236}">
              <a16:creationId xmlns:a16="http://schemas.microsoft.com/office/drawing/2014/main" id="{7D1D96D3-679D-4F6B-99F7-D122DD349273}"/>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a:extLst>
            <a:ext uri="{FF2B5EF4-FFF2-40B4-BE49-F238E27FC236}">
              <a16:creationId xmlns:a16="http://schemas.microsoft.com/office/drawing/2014/main" id="{55EF0F02-645B-49DA-B4B1-21191DD90D69}"/>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F2333309-51CB-41BE-86D7-AD1C275420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6EC9A17F-9C41-4F24-9E4E-30C7B89BA8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7D6C168D-4B49-4F00-9EF4-230B796A22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020EEFF-A52B-4D49-85B2-96AA0623B0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CEB9AA4-E998-466C-BFF0-B4088FE885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114936</xdr:rowOff>
    </xdr:from>
    <xdr:to>
      <xdr:col>85</xdr:col>
      <xdr:colOff>177800</xdr:colOff>
      <xdr:row>102</xdr:row>
      <xdr:rowOff>45086</xdr:rowOff>
    </xdr:to>
    <xdr:sp macro="" textlink="">
      <xdr:nvSpPr>
        <xdr:cNvPr id="632" name="楕円 631">
          <a:extLst>
            <a:ext uri="{FF2B5EF4-FFF2-40B4-BE49-F238E27FC236}">
              <a16:creationId xmlns:a16="http://schemas.microsoft.com/office/drawing/2014/main" id="{8B41976D-07BA-4550-8181-21B25DC2DBF0}"/>
            </a:ext>
          </a:extLst>
        </xdr:cNvPr>
        <xdr:cNvSpPr/>
      </xdr:nvSpPr>
      <xdr:spPr>
        <a:xfrm>
          <a:off x="16268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137813</xdr:rowOff>
    </xdr:from>
    <xdr:ext cx="405111" cy="259045"/>
    <xdr:sp macro="" textlink="">
      <xdr:nvSpPr>
        <xdr:cNvPr id="633" name="【公民館】&#10;有形固定資産減価償却率該当値テキスト">
          <a:extLst>
            <a:ext uri="{FF2B5EF4-FFF2-40B4-BE49-F238E27FC236}">
              <a16:creationId xmlns:a16="http://schemas.microsoft.com/office/drawing/2014/main" id="{D29AF3D3-1849-4596-B498-394E6A45CB48}"/>
            </a:ext>
          </a:extLst>
        </xdr:cNvPr>
        <xdr:cNvSpPr txBox="1"/>
      </xdr:nvSpPr>
      <xdr:spPr>
        <a:xfrm>
          <a:off x="163576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634" name="楕円 633">
          <a:extLst>
            <a:ext uri="{FF2B5EF4-FFF2-40B4-BE49-F238E27FC236}">
              <a16:creationId xmlns:a16="http://schemas.microsoft.com/office/drawing/2014/main" id="{C3F1D2A8-790E-4BCD-BA50-02ACC18FFB85}"/>
            </a:ext>
          </a:extLst>
        </xdr:cNvPr>
        <xdr:cNvSpPr/>
      </xdr:nvSpPr>
      <xdr:spPr>
        <a:xfrm>
          <a:off x="15430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165736</xdr:rowOff>
    </xdr:from>
    <xdr:to>
      <xdr:col>85</xdr:col>
      <xdr:colOff>127000</xdr:colOff>
      <xdr:row>102</xdr:row>
      <xdr:rowOff>34289</xdr:rowOff>
    </xdr:to>
    <xdr:cxnSp macro="">
      <xdr:nvCxnSpPr>
        <xdr:cNvPr id="635" name="直線コネクタ 634">
          <a:extLst>
            <a:ext uri="{FF2B5EF4-FFF2-40B4-BE49-F238E27FC236}">
              <a16:creationId xmlns:a16="http://schemas.microsoft.com/office/drawing/2014/main" id="{14DB2280-72E0-4672-84CA-A0728EC00D27}"/>
            </a:ext>
          </a:extLst>
        </xdr:cNvPr>
        <xdr:cNvCxnSpPr/>
      </xdr:nvCxnSpPr>
      <xdr:spPr>
        <a:xfrm flipV="1">
          <a:off x="15481300" y="174821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xdr:rowOff>
    </xdr:from>
    <xdr:to>
      <xdr:col>76</xdr:col>
      <xdr:colOff>165100</xdr:colOff>
      <xdr:row>102</xdr:row>
      <xdr:rowOff>106045</xdr:rowOff>
    </xdr:to>
    <xdr:sp macro="" textlink="">
      <xdr:nvSpPr>
        <xdr:cNvPr id="636" name="楕円 635">
          <a:extLst>
            <a:ext uri="{FF2B5EF4-FFF2-40B4-BE49-F238E27FC236}">
              <a16:creationId xmlns:a16="http://schemas.microsoft.com/office/drawing/2014/main" id="{7B975817-81FD-4C74-9E3E-BCE26D72B5A4}"/>
            </a:ext>
          </a:extLst>
        </xdr:cNvPr>
        <xdr:cNvSpPr/>
      </xdr:nvSpPr>
      <xdr:spPr>
        <a:xfrm>
          <a:off x="1454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34289</xdr:rowOff>
    </xdr:from>
    <xdr:to>
      <xdr:col>81</xdr:col>
      <xdr:colOff>50800</xdr:colOff>
      <xdr:row>102</xdr:row>
      <xdr:rowOff>55245</xdr:rowOff>
    </xdr:to>
    <xdr:cxnSp macro="">
      <xdr:nvCxnSpPr>
        <xdr:cNvPr id="637" name="直線コネクタ 636">
          <a:extLst>
            <a:ext uri="{FF2B5EF4-FFF2-40B4-BE49-F238E27FC236}">
              <a16:creationId xmlns:a16="http://schemas.microsoft.com/office/drawing/2014/main" id="{0F444E2D-2982-4294-8E96-C022591F8B87}"/>
            </a:ext>
          </a:extLst>
        </xdr:cNvPr>
        <xdr:cNvCxnSpPr/>
      </xdr:nvCxnSpPr>
      <xdr:spPr>
        <a:xfrm flipV="1">
          <a:off x="14592300" y="175221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638" name="楕円 637">
          <a:extLst>
            <a:ext uri="{FF2B5EF4-FFF2-40B4-BE49-F238E27FC236}">
              <a16:creationId xmlns:a16="http://schemas.microsoft.com/office/drawing/2014/main" id="{1A02126C-7B27-4C5D-B8E9-BF039B42C948}"/>
            </a:ext>
          </a:extLst>
        </xdr:cNvPr>
        <xdr:cNvSpPr/>
      </xdr:nvSpPr>
      <xdr:spPr>
        <a:xfrm>
          <a:off x="13652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55245</xdr:rowOff>
    </xdr:from>
    <xdr:to>
      <xdr:col>76</xdr:col>
      <xdr:colOff>114300</xdr:colOff>
      <xdr:row>102</xdr:row>
      <xdr:rowOff>85725</xdr:rowOff>
    </xdr:to>
    <xdr:cxnSp macro="">
      <xdr:nvCxnSpPr>
        <xdr:cNvPr id="639" name="直線コネクタ 638">
          <a:extLst>
            <a:ext uri="{FF2B5EF4-FFF2-40B4-BE49-F238E27FC236}">
              <a16:creationId xmlns:a16="http://schemas.microsoft.com/office/drawing/2014/main" id="{84CA6A56-65D8-4106-966C-6CF8AC504C52}"/>
            </a:ext>
          </a:extLst>
        </xdr:cNvPr>
        <xdr:cNvCxnSpPr/>
      </xdr:nvCxnSpPr>
      <xdr:spPr>
        <a:xfrm flipV="1">
          <a:off x="13703300" y="17543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40" name="n_1aveValue【公民館】&#10;有形固定資産減価償却率">
          <a:extLst>
            <a:ext uri="{FF2B5EF4-FFF2-40B4-BE49-F238E27FC236}">
              <a16:creationId xmlns:a16="http://schemas.microsoft.com/office/drawing/2014/main" id="{96843D04-668E-4DF2-9B16-B6DFEA942131}"/>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41" name="n_2aveValue【公民館】&#10;有形固定資産減価償却率">
          <a:extLst>
            <a:ext uri="{FF2B5EF4-FFF2-40B4-BE49-F238E27FC236}">
              <a16:creationId xmlns:a16="http://schemas.microsoft.com/office/drawing/2014/main" id="{5B9B1FF8-EEAB-4E2C-BFBB-9FB9039970A3}"/>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642" name="n_3aveValue【公民館】&#10;有形固定資産減価償却率">
          <a:extLst>
            <a:ext uri="{FF2B5EF4-FFF2-40B4-BE49-F238E27FC236}">
              <a16:creationId xmlns:a16="http://schemas.microsoft.com/office/drawing/2014/main" id="{3406FFAA-3E8F-47A3-ABCB-F60F4FA23D32}"/>
            </a:ext>
          </a:extLst>
        </xdr:cNvPr>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643" name="n_1mainValue【公民館】&#10;有形固定資産減価償却率">
          <a:extLst>
            <a:ext uri="{FF2B5EF4-FFF2-40B4-BE49-F238E27FC236}">
              <a16:creationId xmlns:a16="http://schemas.microsoft.com/office/drawing/2014/main" id="{521A4E5F-6EE2-4F7F-8477-E5DA35FBC3DD}"/>
            </a:ext>
          </a:extLst>
        </xdr:cNvPr>
        <xdr:cNvSpPr txBox="1"/>
      </xdr:nvSpPr>
      <xdr:spPr>
        <a:xfrm>
          <a:off x="15266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122572</xdr:rowOff>
    </xdr:from>
    <xdr:ext cx="405111" cy="259045"/>
    <xdr:sp macro="" textlink="">
      <xdr:nvSpPr>
        <xdr:cNvPr id="644" name="n_2mainValue【公民館】&#10;有形固定資産減価償却率">
          <a:extLst>
            <a:ext uri="{FF2B5EF4-FFF2-40B4-BE49-F238E27FC236}">
              <a16:creationId xmlns:a16="http://schemas.microsoft.com/office/drawing/2014/main" id="{A2BC8675-64A0-41CB-A9CF-6BAC702354C5}"/>
            </a:ext>
          </a:extLst>
        </xdr:cNvPr>
        <xdr:cNvSpPr txBox="1"/>
      </xdr:nvSpPr>
      <xdr:spPr>
        <a:xfrm>
          <a:off x="14389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153052</xdr:rowOff>
    </xdr:from>
    <xdr:ext cx="405111" cy="259045"/>
    <xdr:sp macro="" textlink="">
      <xdr:nvSpPr>
        <xdr:cNvPr id="645" name="n_3mainValue【公民館】&#10;有形固定資産減価償却率">
          <a:extLst>
            <a:ext uri="{FF2B5EF4-FFF2-40B4-BE49-F238E27FC236}">
              <a16:creationId xmlns:a16="http://schemas.microsoft.com/office/drawing/2014/main" id="{2B0D3538-645F-4F72-85B5-57862D2D1C20}"/>
            </a:ext>
          </a:extLst>
        </xdr:cNvPr>
        <xdr:cNvSpPr txBox="1"/>
      </xdr:nvSpPr>
      <xdr:spPr>
        <a:xfrm>
          <a:off x="13500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97ADF609-4699-41C4-B7E4-1DC530E524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78F3E444-F1AA-4BF0-AAF0-26865FCFDF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F825DA99-BC42-415B-B9EE-EDA55FB14A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32459E80-6545-4F97-B961-2BBE23A036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D2B63649-999C-4404-BE97-C8CFBD053F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2F806CC8-5DC8-401D-94B6-875A81A437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148E1C5D-1807-40CA-8E77-A60CBA42F7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EFB1051D-4A7F-4A83-8686-DE9BA64166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8D14004D-7AD7-400F-BBCE-194CE03670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9C29CB21-6F10-40DB-B8E2-802D8A1FA8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58BB5021-F047-4A5A-BBD8-9382912CEFC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AFF3E44E-350C-4E67-B59F-C536725C55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42B5154F-3670-44C8-BDF7-EF28F47C57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E266373D-AA49-4D8D-9828-85560C61560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EB4456FA-9368-4B74-812B-10E2FF17DD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2C4E9A01-27DB-49FF-A833-BD7B3FD695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C537F34D-7B48-46F2-A231-60DDF7A323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06104DD3-6995-4A5E-A749-7851D72F79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EA7B00FB-EC6A-47BC-99E3-3510EBF7E0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759352ED-823C-443D-ACEF-990FFB7C3C8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52E01A71-D432-40F9-B22E-2DD9372F19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E9FEE333-C482-4BE8-8DA0-062E6268E3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99303C97-9CAE-4FD9-9A29-4919A31CC3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a:extLst>
            <a:ext uri="{FF2B5EF4-FFF2-40B4-BE49-F238E27FC236}">
              <a16:creationId xmlns:a16="http://schemas.microsoft.com/office/drawing/2014/main" id="{AD2495F0-6F09-4C8F-9B2B-F7AB8D74FABD}"/>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a:extLst>
            <a:ext uri="{FF2B5EF4-FFF2-40B4-BE49-F238E27FC236}">
              <a16:creationId xmlns:a16="http://schemas.microsoft.com/office/drawing/2014/main" id="{FFCE2AE8-DAAD-44E2-8770-CA8F83A4DA9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a:extLst>
            <a:ext uri="{FF2B5EF4-FFF2-40B4-BE49-F238E27FC236}">
              <a16:creationId xmlns:a16="http://schemas.microsoft.com/office/drawing/2014/main" id="{C7860BC4-D403-4E96-AD65-B617BD745F6F}"/>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a:extLst>
            <a:ext uri="{FF2B5EF4-FFF2-40B4-BE49-F238E27FC236}">
              <a16:creationId xmlns:a16="http://schemas.microsoft.com/office/drawing/2014/main" id="{2B63DC0E-774E-434E-9EFD-2C7D4F6EB607}"/>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a:extLst>
            <a:ext uri="{FF2B5EF4-FFF2-40B4-BE49-F238E27FC236}">
              <a16:creationId xmlns:a16="http://schemas.microsoft.com/office/drawing/2014/main" id="{F231979F-B9F9-4340-97C0-908400F89039}"/>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74" name="【公民館】&#10;一人当たり面積平均値テキスト">
          <a:extLst>
            <a:ext uri="{FF2B5EF4-FFF2-40B4-BE49-F238E27FC236}">
              <a16:creationId xmlns:a16="http://schemas.microsoft.com/office/drawing/2014/main" id="{4310750D-8CF2-44E6-95D2-E392A927B664}"/>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a:extLst>
            <a:ext uri="{FF2B5EF4-FFF2-40B4-BE49-F238E27FC236}">
              <a16:creationId xmlns:a16="http://schemas.microsoft.com/office/drawing/2014/main" id="{84D8BA41-55DF-4265-A3E8-020CE1A1F233}"/>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a:extLst>
            <a:ext uri="{FF2B5EF4-FFF2-40B4-BE49-F238E27FC236}">
              <a16:creationId xmlns:a16="http://schemas.microsoft.com/office/drawing/2014/main" id="{09EF602C-C97C-425A-AA82-3DD96EC78485}"/>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a:extLst>
            <a:ext uri="{FF2B5EF4-FFF2-40B4-BE49-F238E27FC236}">
              <a16:creationId xmlns:a16="http://schemas.microsoft.com/office/drawing/2014/main" id="{6F34DA66-5ED7-4356-A229-5DFA578E9FBD}"/>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a:extLst>
            <a:ext uri="{FF2B5EF4-FFF2-40B4-BE49-F238E27FC236}">
              <a16:creationId xmlns:a16="http://schemas.microsoft.com/office/drawing/2014/main" id="{C09E0878-256F-4244-BE8B-5911A9C7C517}"/>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E1D6271-AE8B-4F51-ADDF-6626A9DC84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70F2A63-C368-4F96-9611-B9F18AE567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32F0234-6C06-4FD6-8F6D-30F1B45B13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C1081A7-0A37-41A0-871D-D5E5CE5CEA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EF42714-BFEF-42A9-8DD8-1826E3F59A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84" name="楕円 683">
          <a:extLst>
            <a:ext uri="{FF2B5EF4-FFF2-40B4-BE49-F238E27FC236}">
              <a16:creationId xmlns:a16="http://schemas.microsoft.com/office/drawing/2014/main" id="{AA346403-1779-4B64-AFC8-001867C5A916}"/>
            </a:ext>
          </a:extLst>
        </xdr:cNvPr>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100347</xdr:rowOff>
    </xdr:from>
    <xdr:ext cx="469744" cy="259045"/>
    <xdr:sp macro="" textlink="">
      <xdr:nvSpPr>
        <xdr:cNvPr id="685" name="【公民館】&#10;一人当たり面積該当値テキスト">
          <a:extLst>
            <a:ext uri="{FF2B5EF4-FFF2-40B4-BE49-F238E27FC236}">
              <a16:creationId xmlns:a16="http://schemas.microsoft.com/office/drawing/2014/main" id="{CDD865D5-91A7-4B03-8801-7F49FE2A5628}"/>
            </a:ext>
          </a:extLst>
        </xdr:cNvPr>
        <xdr:cNvSpPr txBox="1"/>
      </xdr:nvSpPr>
      <xdr:spPr>
        <a:xfrm>
          <a:off x="22199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15494</xdr:rowOff>
    </xdr:from>
    <xdr:to>
      <xdr:col>112</xdr:col>
      <xdr:colOff>38100</xdr:colOff>
      <xdr:row>108</xdr:row>
      <xdr:rowOff>117094</xdr:rowOff>
    </xdr:to>
    <xdr:sp macro="" textlink="">
      <xdr:nvSpPr>
        <xdr:cNvPr id="686" name="楕円 685">
          <a:extLst>
            <a:ext uri="{FF2B5EF4-FFF2-40B4-BE49-F238E27FC236}">
              <a16:creationId xmlns:a16="http://schemas.microsoft.com/office/drawing/2014/main" id="{DF0AAA5C-7B43-4DDE-8183-9DE4663634F2}"/>
            </a:ext>
          </a:extLst>
        </xdr:cNvPr>
        <xdr:cNvSpPr/>
      </xdr:nvSpPr>
      <xdr:spPr>
        <a:xfrm>
          <a:off x="21272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66294</xdr:rowOff>
    </xdr:to>
    <xdr:cxnSp macro="">
      <xdr:nvCxnSpPr>
        <xdr:cNvPr id="687" name="直線コネクタ 686">
          <a:extLst>
            <a:ext uri="{FF2B5EF4-FFF2-40B4-BE49-F238E27FC236}">
              <a16:creationId xmlns:a16="http://schemas.microsoft.com/office/drawing/2014/main" id="{364AC58F-A060-40B3-A162-5CF77FB2BF8A}"/>
            </a:ext>
          </a:extLst>
        </xdr:cNvPr>
        <xdr:cNvCxnSpPr/>
      </xdr:nvCxnSpPr>
      <xdr:spPr>
        <a:xfrm flipV="1">
          <a:off x="21323300" y="18581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17399</xdr:rowOff>
    </xdr:from>
    <xdr:to>
      <xdr:col>107</xdr:col>
      <xdr:colOff>101600</xdr:colOff>
      <xdr:row>108</xdr:row>
      <xdr:rowOff>118999</xdr:rowOff>
    </xdr:to>
    <xdr:sp macro="" textlink="">
      <xdr:nvSpPr>
        <xdr:cNvPr id="688" name="楕円 687">
          <a:extLst>
            <a:ext uri="{FF2B5EF4-FFF2-40B4-BE49-F238E27FC236}">
              <a16:creationId xmlns:a16="http://schemas.microsoft.com/office/drawing/2014/main" id="{28EF5969-C6AE-4E33-B2D8-34943AF3F2E7}"/>
            </a:ext>
          </a:extLst>
        </xdr:cNvPr>
        <xdr:cNvSpPr/>
      </xdr:nvSpPr>
      <xdr:spPr>
        <a:xfrm>
          <a:off x="20383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66294</xdr:rowOff>
    </xdr:from>
    <xdr:to>
      <xdr:col>111</xdr:col>
      <xdr:colOff>177800</xdr:colOff>
      <xdr:row>108</xdr:row>
      <xdr:rowOff>68199</xdr:rowOff>
    </xdr:to>
    <xdr:cxnSp macro="">
      <xdr:nvCxnSpPr>
        <xdr:cNvPr id="689" name="直線コネクタ 688">
          <a:extLst>
            <a:ext uri="{FF2B5EF4-FFF2-40B4-BE49-F238E27FC236}">
              <a16:creationId xmlns:a16="http://schemas.microsoft.com/office/drawing/2014/main" id="{C2F719A5-FDBF-4CB7-8679-4AC2DCA06E1C}"/>
            </a:ext>
          </a:extLst>
        </xdr:cNvPr>
        <xdr:cNvCxnSpPr/>
      </xdr:nvCxnSpPr>
      <xdr:spPr>
        <a:xfrm flipV="1">
          <a:off x="20434300" y="185828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20065</xdr:rowOff>
    </xdr:from>
    <xdr:to>
      <xdr:col>102</xdr:col>
      <xdr:colOff>165100</xdr:colOff>
      <xdr:row>108</xdr:row>
      <xdr:rowOff>121665</xdr:rowOff>
    </xdr:to>
    <xdr:sp macro="" textlink="">
      <xdr:nvSpPr>
        <xdr:cNvPr id="690" name="楕円 689">
          <a:extLst>
            <a:ext uri="{FF2B5EF4-FFF2-40B4-BE49-F238E27FC236}">
              <a16:creationId xmlns:a16="http://schemas.microsoft.com/office/drawing/2014/main" id="{AE3D0BED-D192-4E56-84E5-A37020292829}"/>
            </a:ext>
          </a:extLst>
        </xdr:cNvPr>
        <xdr:cNvSpPr/>
      </xdr:nvSpPr>
      <xdr:spPr>
        <a:xfrm>
          <a:off x="19494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68199</xdr:rowOff>
    </xdr:from>
    <xdr:to>
      <xdr:col>107</xdr:col>
      <xdr:colOff>50800</xdr:colOff>
      <xdr:row>108</xdr:row>
      <xdr:rowOff>70865</xdr:rowOff>
    </xdr:to>
    <xdr:cxnSp macro="">
      <xdr:nvCxnSpPr>
        <xdr:cNvPr id="691" name="直線コネクタ 690">
          <a:extLst>
            <a:ext uri="{FF2B5EF4-FFF2-40B4-BE49-F238E27FC236}">
              <a16:creationId xmlns:a16="http://schemas.microsoft.com/office/drawing/2014/main" id="{2FF124CF-79E0-4B91-A47A-7488EF177015}"/>
            </a:ext>
          </a:extLst>
        </xdr:cNvPr>
        <xdr:cNvCxnSpPr/>
      </xdr:nvCxnSpPr>
      <xdr:spPr>
        <a:xfrm flipV="1">
          <a:off x="19545300" y="1858479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92" name="n_1aveValue【公民館】&#10;一人当たり面積">
          <a:extLst>
            <a:ext uri="{FF2B5EF4-FFF2-40B4-BE49-F238E27FC236}">
              <a16:creationId xmlns:a16="http://schemas.microsoft.com/office/drawing/2014/main" id="{48D8A5B3-0A26-4A0D-AF52-20EC8C9FFF5A}"/>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93" name="n_2aveValue【公民館】&#10;一人当たり面積">
          <a:extLst>
            <a:ext uri="{FF2B5EF4-FFF2-40B4-BE49-F238E27FC236}">
              <a16:creationId xmlns:a16="http://schemas.microsoft.com/office/drawing/2014/main" id="{56C5DE45-5FBB-444C-85D9-854A2CA74313}"/>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94" name="n_3aveValue【公民館】&#10;一人当たり面積">
          <a:extLst>
            <a:ext uri="{FF2B5EF4-FFF2-40B4-BE49-F238E27FC236}">
              <a16:creationId xmlns:a16="http://schemas.microsoft.com/office/drawing/2014/main" id="{61F14C78-9F28-4A14-BA2E-5714F4D2DD91}"/>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108221</xdr:rowOff>
    </xdr:from>
    <xdr:ext cx="469744" cy="259045"/>
    <xdr:sp macro="" textlink="">
      <xdr:nvSpPr>
        <xdr:cNvPr id="695" name="n_1mainValue【公民館】&#10;一人当たり面積">
          <a:extLst>
            <a:ext uri="{FF2B5EF4-FFF2-40B4-BE49-F238E27FC236}">
              <a16:creationId xmlns:a16="http://schemas.microsoft.com/office/drawing/2014/main" id="{4A21E67A-73B2-49EE-938B-DC9AB0B6C714}"/>
            </a:ext>
          </a:extLst>
        </xdr:cNvPr>
        <xdr:cNvSpPr txBox="1"/>
      </xdr:nvSpPr>
      <xdr:spPr>
        <a:xfrm>
          <a:off x="210757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110126</xdr:rowOff>
    </xdr:from>
    <xdr:ext cx="469744" cy="259045"/>
    <xdr:sp macro="" textlink="">
      <xdr:nvSpPr>
        <xdr:cNvPr id="696" name="n_2mainValue【公民館】&#10;一人当たり面積">
          <a:extLst>
            <a:ext uri="{FF2B5EF4-FFF2-40B4-BE49-F238E27FC236}">
              <a16:creationId xmlns:a16="http://schemas.microsoft.com/office/drawing/2014/main" id="{83F8EE8A-01F9-4984-8655-85E2AE5E5BCB}"/>
            </a:ext>
          </a:extLst>
        </xdr:cNvPr>
        <xdr:cNvSpPr txBox="1"/>
      </xdr:nvSpPr>
      <xdr:spPr>
        <a:xfrm>
          <a:off x="201994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112792</xdr:rowOff>
    </xdr:from>
    <xdr:ext cx="469744" cy="259045"/>
    <xdr:sp macro="" textlink="">
      <xdr:nvSpPr>
        <xdr:cNvPr id="697" name="n_3mainValue【公民館】&#10;一人当たり面積">
          <a:extLst>
            <a:ext uri="{FF2B5EF4-FFF2-40B4-BE49-F238E27FC236}">
              <a16:creationId xmlns:a16="http://schemas.microsoft.com/office/drawing/2014/main" id="{7FD8227D-3527-4910-904E-0616F9016100}"/>
            </a:ext>
          </a:extLst>
        </xdr:cNvPr>
        <xdr:cNvSpPr txBox="1"/>
      </xdr:nvSpPr>
      <xdr:spPr>
        <a:xfrm>
          <a:off x="19310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E7AD1DE3-D749-49C4-AE25-6BE3BDB6A8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120885B6-6A6A-4EF6-A3D6-9517B25AC3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80C0DD8D-3DD5-4752-A132-296FC8F7D7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・当町の面積は、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広大なうえ、急峻な地形の中で集落が点在していることから、一人当たりの道路延長が平均値を大きく上回っている。また、当町は４村が合併したことから、小学校施設は４地区、中学校施設は２地区にあり施設の老朽化が進んでおり、将来に向けて統廃合を検討している。橋梁・トンネルにおいては、今年度中に長寿命化計画を策定する見込みとなっており、５年周期で総点検を行うとともに計画的な修繕工事を行っていく計画である。公営住宅においては、類似団体内平均値を下回っているものの老朽化が進んでいる住宅は取り壊しを行うなど施設の適正管理を引き続き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F5C769-777F-447C-B50B-503635D5FA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D3F389-1DEC-4B1A-881C-2F6DD64227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44F96B-4F09-48A0-93FE-6C8EA51817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5CB917-5CA5-4D08-984C-02E6A503E1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0B4997-33D1-436F-8007-AD61998FAA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93E14A-966D-4FF9-B51F-2B456AA503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BEC546-D1D9-4743-957E-B84591E6B6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414E77-4350-4939-B2EE-1C00BB213E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C8F3F1-1062-4A60-B051-E4419259B3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116745-5EDB-43BB-BDBA-33B56416E7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713EDF-D0C6-4E65-B555-5AFB0CAAD7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4A020D-6941-4D56-82FC-8A2EE9BA09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C89EF9-B40C-4350-99B4-D79278DE86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E8DD60-B3F3-46E5-BF60-C8E02D4DE4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695645-DD8F-4115-AC98-A444F30735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45D268-41E0-4E77-A019-A75BE63A7A4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AF0BB9-B5F3-4194-868B-BD65E5E23E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01487F-8F2E-4904-AB44-9D9BCE1DA8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3FA599-C49F-4951-9267-EAA56963B2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AF6002-0121-4C51-86FF-4C6C82A537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DCE80E-69B7-4F31-9862-F60478EFE2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094DDB-9567-481F-B2C2-215A33998B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B70AE0-8552-4102-A853-095B627CFD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E8BD26-681A-40A4-8071-86573F8BC5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35B339-0377-4AD0-9418-3D897D2748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943511-2025-45C4-927C-000134CE0D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BE0B20-44C2-4F78-AF8C-CCDD62D3A2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C879D8-2CDB-4A7D-870E-9D159B5E27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363BEE-502D-455D-8F69-DA44269201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FB88BE-D1A7-4642-A1C0-736B58A17C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B0A0A59-FA60-40A9-93A7-436384D644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FADFE5-72BF-452C-A155-D20BCD7880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6021582-E0FA-487E-9C76-14407A3FA4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3F167A3-EBAD-41D2-A417-07472C9078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2A04B5-6FB8-4E8E-9C88-4010669F63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8670DC-FBF7-4074-9FA6-8D65A28118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DDD8A89-5DA2-445B-A5CB-A1EA2BE211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20FCC1E-70FD-443C-908B-C376199398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6B53F47-2DDB-4D10-ADE6-FD5FFEA3D6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33E6303-91B6-4CAF-9D0F-874576B219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D3B5B83-F9B3-421D-97D7-81E8E6BA12A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A96B983-47D9-4ABB-9903-8BD47C4F2D5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F271B2DB-2996-4F1E-8FE1-19CF4775D0A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F20F913B-6E20-41B2-AAF6-70AC857F395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D61F5EC-B559-4C04-B75D-1810C162F45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16ECCC17-5589-4A7B-A022-8164FB667CC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8D943E9F-86C5-48BD-B12C-45BD692CEAD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950049E-48BD-4DC3-BC02-AE7EAA9AA58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4E11FD69-811F-47B2-A8ED-0C6F9D7219C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3961EC8-06F0-43CF-A7AB-74703A0E2F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C5F37F9-BDC4-4D61-A80F-486F63965F7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F35129E1-6383-40A8-82D3-0FB007BD79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a:extLst>
            <a:ext uri="{FF2B5EF4-FFF2-40B4-BE49-F238E27FC236}">
              <a16:creationId xmlns:a16="http://schemas.microsoft.com/office/drawing/2014/main" id="{198ABF18-4959-4BBD-AC56-6F7CE7CC78B7}"/>
            </a:ext>
          </a:extLst>
        </xdr:cNvPr>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a:extLst>
            <a:ext uri="{FF2B5EF4-FFF2-40B4-BE49-F238E27FC236}">
              <a16:creationId xmlns:a16="http://schemas.microsoft.com/office/drawing/2014/main" id="{90A43B44-7B32-4987-BC73-BCC9C88E3B96}"/>
            </a:ext>
          </a:extLst>
        </xdr:cNvPr>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a:extLst>
            <a:ext uri="{FF2B5EF4-FFF2-40B4-BE49-F238E27FC236}">
              <a16:creationId xmlns:a16="http://schemas.microsoft.com/office/drawing/2014/main" id="{A6830F02-4226-46A0-A8A4-C71101E40542}"/>
            </a:ext>
          </a:extLst>
        </xdr:cNvPr>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a:extLst>
            <a:ext uri="{FF2B5EF4-FFF2-40B4-BE49-F238E27FC236}">
              <a16:creationId xmlns:a16="http://schemas.microsoft.com/office/drawing/2014/main" id="{07C7FA18-41AB-4587-8A5D-06A7559E5829}"/>
            </a:ext>
          </a:extLst>
        </xdr:cNvPr>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a:extLst>
            <a:ext uri="{FF2B5EF4-FFF2-40B4-BE49-F238E27FC236}">
              <a16:creationId xmlns:a16="http://schemas.microsoft.com/office/drawing/2014/main" id="{68FBB636-9B40-4272-A164-85F0712EE3D8}"/>
            </a:ext>
          </a:extLst>
        </xdr:cNvPr>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id="{ADF630B3-050A-46D9-86F3-760B350EBC24}"/>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id="{96ACD3A7-5ACF-4855-962A-3BF272A63E5D}"/>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a:extLst>
            <a:ext uri="{FF2B5EF4-FFF2-40B4-BE49-F238E27FC236}">
              <a16:creationId xmlns:a16="http://schemas.microsoft.com/office/drawing/2014/main" id="{FF5C8DB4-B7B9-405D-8ACB-D2D89C965851}"/>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120413</xdr:rowOff>
    </xdr:from>
    <xdr:ext cx="405111" cy="259045"/>
    <xdr:sp macro="" textlink="">
      <xdr:nvSpPr>
        <xdr:cNvPr id="62" name="n_1aveValue【図書館】&#10;有形固定資産減価償却率">
          <a:extLst>
            <a:ext uri="{FF2B5EF4-FFF2-40B4-BE49-F238E27FC236}">
              <a16:creationId xmlns:a16="http://schemas.microsoft.com/office/drawing/2014/main" id="{D5C5E1FF-CBA7-413F-A7D2-0CC2E154A04D}"/>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103124</xdr:rowOff>
    </xdr:from>
    <xdr:to>
      <xdr:col>15</xdr:col>
      <xdr:colOff>101600</xdr:colOff>
      <xdr:row>38</xdr:row>
      <xdr:rowOff>33274</xdr:rowOff>
    </xdr:to>
    <xdr:sp macro="" textlink="">
      <xdr:nvSpPr>
        <xdr:cNvPr id="63" name="フローチャート: 判断 62">
          <a:extLst>
            <a:ext uri="{FF2B5EF4-FFF2-40B4-BE49-F238E27FC236}">
              <a16:creationId xmlns:a16="http://schemas.microsoft.com/office/drawing/2014/main" id="{FB1B23CC-A9F5-49E9-AA2C-A93F5125EE2A}"/>
            </a:ext>
          </a:extLst>
        </xdr:cNvPr>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24401</xdr:rowOff>
    </xdr:from>
    <xdr:ext cx="405111" cy="259045"/>
    <xdr:sp macro="" textlink="">
      <xdr:nvSpPr>
        <xdr:cNvPr id="64" name="n_2aveValue【図書館】&#10;有形固定資産減価償却率">
          <a:extLst>
            <a:ext uri="{FF2B5EF4-FFF2-40B4-BE49-F238E27FC236}">
              <a16:creationId xmlns:a16="http://schemas.microsoft.com/office/drawing/2014/main" id="{63339304-4E96-4821-9DCC-D83CB09EB6BC}"/>
            </a:ext>
          </a:extLst>
        </xdr:cNvPr>
        <xdr:cNvSpPr txBox="1"/>
      </xdr:nvSpPr>
      <xdr:spPr>
        <a:xfrm>
          <a:off x="270574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112268</xdr:rowOff>
    </xdr:from>
    <xdr:to>
      <xdr:col>10</xdr:col>
      <xdr:colOff>165100</xdr:colOff>
      <xdr:row>40</xdr:row>
      <xdr:rowOff>42418</xdr:rowOff>
    </xdr:to>
    <xdr:sp macro="" textlink="">
      <xdr:nvSpPr>
        <xdr:cNvPr id="65" name="フローチャート: 判断 64">
          <a:extLst>
            <a:ext uri="{FF2B5EF4-FFF2-40B4-BE49-F238E27FC236}">
              <a16:creationId xmlns:a16="http://schemas.microsoft.com/office/drawing/2014/main" id="{7D776121-3FD8-4633-AD6C-6B3518F1A7EF}"/>
            </a:ext>
          </a:extLst>
        </xdr:cNvPr>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40</xdr:row>
      <xdr:rowOff>33545</xdr:rowOff>
    </xdr:from>
    <xdr:ext cx="405111" cy="259045"/>
    <xdr:sp macro="" textlink="">
      <xdr:nvSpPr>
        <xdr:cNvPr id="66" name="n_3aveValue【図書館】&#10;有形固定資産減価償却率">
          <a:extLst>
            <a:ext uri="{FF2B5EF4-FFF2-40B4-BE49-F238E27FC236}">
              <a16:creationId xmlns:a16="http://schemas.microsoft.com/office/drawing/2014/main" id="{82A89E2B-B29A-4365-8011-2F7D8BAFB558}"/>
            </a:ext>
          </a:extLst>
        </xdr:cNvPr>
        <xdr:cNvSpPr txBox="1"/>
      </xdr:nvSpPr>
      <xdr:spPr>
        <a:xfrm>
          <a:off x="18167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FA8B30-C1AC-48AB-AB66-36BF8BB533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218488-3555-4EE7-A9ED-8B498FCB97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A09C93-8FAA-4DF2-83B4-38AFBB3712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BF77C2-16BF-4E93-B2FF-77C5254C58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497C9F-B7E3-4394-AA0F-B2543CAA47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2" name="楕円 71">
          <a:extLst>
            <a:ext uri="{FF2B5EF4-FFF2-40B4-BE49-F238E27FC236}">
              <a16:creationId xmlns:a16="http://schemas.microsoft.com/office/drawing/2014/main" id="{A4572CA3-14AA-4DB5-B978-C37671CF2AEF}"/>
            </a:ext>
          </a:extLst>
        </xdr:cNvPr>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138447</xdr:rowOff>
    </xdr:from>
    <xdr:ext cx="405111" cy="259045"/>
    <xdr:sp macro="" textlink="">
      <xdr:nvSpPr>
        <xdr:cNvPr id="73" name="【図書館】&#10;有形固定資産減価償却率該当値テキスト">
          <a:extLst>
            <a:ext uri="{FF2B5EF4-FFF2-40B4-BE49-F238E27FC236}">
              <a16:creationId xmlns:a16="http://schemas.microsoft.com/office/drawing/2014/main" id="{0ADE8568-958F-43D9-869F-A06261FE5436}"/>
            </a:ext>
          </a:extLst>
        </xdr:cNvPr>
        <xdr:cNvSpPr txBox="1"/>
      </xdr:nvSpPr>
      <xdr:spPr>
        <a:xfrm>
          <a:off x="46736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75692</xdr:rowOff>
    </xdr:from>
    <xdr:to>
      <xdr:col>20</xdr:col>
      <xdr:colOff>38100</xdr:colOff>
      <xdr:row>35</xdr:row>
      <xdr:rowOff>5842</xdr:rowOff>
    </xdr:to>
    <xdr:sp macro="" textlink="">
      <xdr:nvSpPr>
        <xdr:cNvPr id="74" name="楕円 73">
          <a:extLst>
            <a:ext uri="{FF2B5EF4-FFF2-40B4-BE49-F238E27FC236}">
              <a16:creationId xmlns:a16="http://schemas.microsoft.com/office/drawing/2014/main" id="{1C94FDC7-C78C-485C-97D4-0BA7FAE34EB9}"/>
            </a:ext>
          </a:extLst>
        </xdr:cNvPr>
        <xdr:cNvSpPr/>
      </xdr:nvSpPr>
      <xdr:spPr>
        <a:xfrm>
          <a:off x="3746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126492</xdr:rowOff>
    </xdr:to>
    <xdr:cxnSp macro="">
      <xdr:nvCxnSpPr>
        <xdr:cNvPr id="75" name="直線コネクタ 74">
          <a:extLst>
            <a:ext uri="{FF2B5EF4-FFF2-40B4-BE49-F238E27FC236}">
              <a16:creationId xmlns:a16="http://schemas.microsoft.com/office/drawing/2014/main" id="{4DED450E-0959-437B-8159-CB4EF1665499}"/>
            </a:ext>
          </a:extLst>
        </xdr:cNvPr>
        <xdr:cNvCxnSpPr/>
      </xdr:nvCxnSpPr>
      <xdr:spPr>
        <a:xfrm flipV="1">
          <a:off x="3797300" y="58940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137414</xdr:rowOff>
    </xdr:from>
    <xdr:to>
      <xdr:col>15</xdr:col>
      <xdr:colOff>101600</xdr:colOff>
      <xdr:row>35</xdr:row>
      <xdr:rowOff>67564</xdr:rowOff>
    </xdr:to>
    <xdr:sp macro="" textlink="">
      <xdr:nvSpPr>
        <xdr:cNvPr id="76" name="楕円 75">
          <a:extLst>
            <a:ext uri="{FF2B5EF4-FFF2-40B4-BE49-F238E27FC236}">
              <a16:creationId xmlns:a16="http://schemas.microsoft.com/office/drawing/2014/main" id="{98317A9E-70F7-4E6E-A2D3-048AAA7C35C8}"/>
            </a:ext>
          </a:extLst>
        </xdr:cNvPr>
        <xdr:cNvSpPr/>
      </xdr:nvSpPr>
      <xdr:spPr>
        <a:xfrm>
          <a:off x="2857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126492</xdr:rowOff>
    </xdr:from>
    <xdr:to>
      <xdr:col>19</xdr:col>
      <xdr:colOff>177800</xdr:colOff>
      <xdr:row>35</xdr:row>
      <xdr:rowOff>16764</xdr:rowOff>
    </xdr:to>
    <xdr:cxnSp macro="">
      <xdr:nvCxnSpPr>
        <xdr:cNvPr id="77" name="直線コネクタ 76">
          <a:extLst>
            <a:ext uri="{FF2B5EF4-FFF2-40B4-BE49-F238E27FC236}">
              <a16:creationId xmlns:a16="http://schemas.microsoft.com/office/drawing/2014/main" id="{15EABFFB-D35A-4F28-9630-9ABEEA984178}"/>
            </a:ext>
          </a:extLst>
        </xdr:cNvPr>
        <xdr:cNvCxnSpPr/>
      </xdr:nvCxnSpPr>
      <xdr:spPr>
        <a:xfrm flipV="1">
          <a:off x="2908300" y="595579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27686</xdr:rowOff>
    </xdr:from>
    <xdr:to>
      <xdr:col>10</xdr:col>
      <xdr:colOff>165100</xdr:colOff>
      <xdr:row>35</xdr:row>
      <xdr:rowOff>129286</xdr:rowOff>
    </xdr:to>
    <xdr:sp macro="" textlink="">
      <xdr:nvSpPr>
        <xdr:cNvPr id="78" name="楕円 77">
          <a:extLst>
            <a:ext uri="{FF2B5EF4-FFF2-40B4-BE49-F238E27FC236}">
              <a16:creationId xmlns:a16="http://schemas.microsoft.com/office/drawing/2014/main" id="{15BC24C1-D129-43A1-AB44-4F9A3BDA4713}"/>
            </a:ext>
          </a:extLst>
        </xdr:cNvPr>
        <xdr:cNvSpPr/>
      </xdr:nvSpPr>
      <xdr:spPr>
        <a:xfrm>
          <a:off x="1968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xdr:rowOff>
    </xdr:from>
    <xdr:to>
      <xdr:col>15</xdr:col>
      <xdr:colOff>50800</xdr:colOff>
      <xdr:row>35</xdr:row>
      <xdr:rowOff>78486</xdr:rowOff>
    </xdr:to>
    <xdr:cxnSp macro="">
      <xdr:nvCxnSpPr>
        <xdr:cNvPr id="79" name="直線コネクタ 78">
          <a:extLst>
            <a:ext uri="{FF2B5EF4-FFF2-40B4-BE49-F238E27FC236}">
              <a16:creationId xmlns:a16="http://schemas.microsoft.com/office/drawing/2014/main" id="{05241EF2-75C8-43EB-9CD4-CDBBFFEB49CC}"/>
            </a:ext>
          </a:extLst>
        </xdr:cNvPr>
        <xdr:cNvCxnSpPr/>
      </xdr:nvCxnSpPr>
      <xdr:spPr>
        <a:xfrm flipV="1">
          <a:off x="2019300" y="60175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22369</xdr:rowOff>
    </xdr:from>
    <xdr:ext cx="405111" cy="259045"/>
    <xdr:sp macro="" textlink="">
      <xdr:nvSpPr>
        <xdr:cNvPr id="80" name="n_1mainValue【図書館】&#10;有形固定資産減価償却率">
          <a:extLst>
            <a:ext uri="{FF2B5EF4-FFF2-40B4-BE49-F238E27FC236}">
              <a16:creationId xmlns:a16="http://schemas.microsoft.com/office/drawing/2014/main" id="{0B3649D7-1D57-4560-A653-B8442A26F0BD}"/>
            </a:ext>
          </a:extLst>
        </xdr:cNvPr>
        <xdr:cNvSpPr txBox="1"/>
      </xdr:nvSpPr>
      <xdr:spPr>
        <a:xfrm>
          <a:off x="35820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84091</xdr:rowOff>
    </xdr:from>
    <xdr:ext cx="405111" cy="259045"/>
    <xdr:sp macro="" textlink="">
      <xdr:nvSpPr>
        <xdr:cNvPr id="81" name="n_2mainValue【図書館】&#10;有形固定資産減価償却率">
          <a:extLst>
            <a:ext uri="{FF2B5EF4-FFF2-40B4-BE49-F238E27FC236}">
              <a16:creationId xmlns:a16="http://schemas.microsoft.com/office/drawing/2014/main" id="{0FDDE028-FB65-4255-A519-639366C74777}"/>
            </a:ext>
          </a:extLst>
        </xdr:cNvPr>
        <xdr:cNvSpPr txBox="1"/>
      </xdr:nvSpPr>
      <xdr:spPr>
        <a:xfrm>
          <a:off x="2705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145813</xdr:rowOff>
    </xdr:from>
    <xdr:ext cx="405111" cy="259045"/>
    <xdr:sp macro="" textlink="">
      <xdr:nvSpPr>
        <xdr:cNvPr id="82" name="n_3mainValue【図書館】&#10;有形固定資産減価償却率">
          <a:extLst>
            <a:ext uri="{FF2B5EF4-FFF2-40B4-BE49-F238E27FC236}">
              <a16:creationId xmlns:a16="http://schemas.microsoft.com/office/drawing/2014/main" id="{CC0BF6FD-3F30-48E2-9FF9-4195F62F1F23}"/>
            </a:ext>
          </a:extLst>
        </xdr:cNvPr>
        <xdr:cNvSpPr txBox="1"/>
      </xdr:nvSpPr>
      <xdr:spPr>
        <a:xfrm>
          <a:off x="1816744"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F26F1F9-0588-4879-9C5B-677991074D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A3190F2-45AD-45C1-8EA8-B0D54287AE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39EA8D2E-3790-4687-936C-5064B85F6A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E51FB84-CFD3-48AA-A437-49E08AE2DB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FCB91DCD-B0C4-449E-9B1B-679A73491A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B71DC85-3839-4D26-B3C4-AE289E3FB4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ED791108-DDD0-4E20-9E91-2CD1F023BB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0D44C11-27D2-4641-98CC-D6D9AD342E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CF44D57C-F0BF-4268-9788-ABD33B9BD23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2D86101-FF70-4CD0-957D-A514D06C10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A24B4CA4-038A-415C-9EE9-7494C8D54B8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2F59918C-78A4-4113-ABBA-2FDBC6CDFF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DEDAF33B-1DFC-47C4-B5B2-5177269FE1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A9F343CC-8B88-4002-8EB3-0134BF34010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B1641038-4142-436D-A96D-335039B87FA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48BB9075-121B-4ADC-8467-A6A54E61816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B83F5633-2BDE-4E47-905E-0FC9B2AC50E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91C3088-6966-42B7-9EA6-7D1AE88034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87528697-3242-495A-BE5E-8B47543FBF3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D4DC1552-5701-4B9D-B330-18842C3C4A9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E90B645F-64F6-4590-8B25-1E21C864EBD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4F4B28EB-54AF-4DAC-B01C-637E7D38DF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62B7A47E-FA9D-480C-A59F-E1FD83D1212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E50FBDD5-0B35-442D-BAD6-A9C19CA311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7" name="直線コネクタ 106">
          <a:extLst>
            <a:ext uri="{FF2B5EF4-FFF2-40B4-BE49-F238E27FC236}">
              <a16:creationId xmlns:a16="http://schemas.microsoft.com/office/drawing/2014/main" id="{750106BC-2718-4E5C-9AA4-61B48B20D7FD}"/>
            </a:ext>
          </a:extLst>
        </xdr:cNvPr>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8" name="【図書館】&#10;一人当たり面積最小値テキスト">
          <a:extLst>
            <a:ext uri="{FF2B5EF4-FFF2-40B4-BE49-F238E27FC236}">
              <a16:creationId xmlns:a16="http://schemas.microsoft.com/office/drawing/2014/main" id="{23674C65-09B3-4F84-8AA9-D8A1C1090A80}"/>
            </a:ext>
          </a:extLst>
        </xdr:cNvPr>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9" name="直線コネクタ 108">
          <a:extLst>
            <a:ext uri="{FF2B5EF4-FFF2-40B4-BE49-F238E27FC236}">
              <a16:creationId xmlns:a16="http://schemas.microsoft.com/office/drawing/2014/main" id="{A2039E9D-1306-45D6-9364-67332870286D}"/>
            </a:ext>
          </a:extLst>
        </xdr:cNvPr>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10" name="【図書館】&#10;一人当たり面積最大値テキスト">
          <a:extLst>
            <a:ext uri="{FF2B5EF4-FFF2-40B4-BE49-F238E27FC236}">
              <a16:creationId xmlns:a16="http://schemas.microsoft.com/office/drawing/2014/main" id="{D5A1EDB8-E2C6-4EBE-AB7B-09F53816908F}"/>
            </a:ext>
          </a:extLst>
        </xdr:cNvPr>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11" name="直線コネクタ 110">
          <a:extLst>
            <a:ext uri="{FF2B5EF4-FFF2-40B4-BE49-F238E27FC236}">
              <a16:creationId xmlns:a16="http://schemas.microsoft.com/office/drawing/2014/main" id="{4B299D77-FD8B-48A6-A1F3-38983EB40313}"/>
            </a:ext>
          </a:extLst>
        </xdr:cNvPr>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82567</xdr:rowOff>
    </xdr:from>
    <xdr:ext cx="469744" cy="259045"/>
    <xdr:sp macro="" textlink="">
      <xdr:nvSpPr>
        <xdr:cNvPr id="112" name="【図書館】&#10;一人当たり面積平均値テキスト">
          <a:extLst>
            <a:ext uri="{FF2B5EF4-FFF2-40B4-BE49-F238E27FC236}">
              <a16:creationId xmlns:a16="http://schemas.microsoft.com/office/drawing/2014/main" id="{F8194FD6-A56C-4915-A88E-E976CD6E406D}"/>
            </a:ext>
          </a:extLst>
        </xdr:cNvPr>
        <xdr:cNvSpPr txBox="1"/>
      </xdr:nvSpPr>
      <xdr:spPr>
        <a:xfrm>
          <a:off x="10515600" y="62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3" name="フローチャート: 判断 112">
          <a:extLst>
            <a:ext uri="{FF2B5EF4-FFF2-40B4-BE49-F238E27FC236}">
              <a16:creationId xmlns:a16="http://schemas.microsoft.com/office/drawing/2014/main" id="{78333C4B-C853-4E13-911E-F3F91B01223D}"/>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4" name="フローチャート: 判断 113">
          <a:extLst>
            <a:ext uri="{FF2B5EF4-FFF2-40B4-BE49-F238E27FC236}">
              <a16:creationId xmlns:a16="http://schemas.microsoft.com/office/drawing/2014/main" id="{EB6C7896-5158-4378-ABA2-B7DFC61473D8}"/>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48277</xdr:rowOff>
    </xdr:from>
    <xdr:ext cx="469744" cy="259045"/>
    <xdr:sp macro="" textlink="">
      <xdr:nvSpPr>
        <xdr:cNvPr id="115" name="n_1aveValue【図書館】&#10;一人当たり面積">
          <a:extLst>
            <a:ext uri="{FF2B5EF4-FFF2-40B4-BE49-F238E27FC236}">
              <a16:creationId xmlns:a16="http://schemas.microsoft.com/office/drawing/2014/main" id="{BECB7930-3F98-4B64-B2BC-060455B7DFB6}"/>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97790</xdr:rowOff>
    </xdr:from>
    <xdr:to>
      <xdr:col>46</xdr:col>
      <xdr:colOff>38100</xdr:colOff>
      <xdr:row>40</xdr:row>
      <xdr:rowOff>27940</xdr:rowOff>
    </xdr:to>
    <xdr:sp macro="" textlink="">
      <xdr:nvSpPr>
        <xdr:cNvPr id="116" name="フローチャート: 判断 115">
          <a:extLst>
            <a:ext uri="{FF2B5EF4-FFF2-40B4-BE49-F238E27FC236}">
              <a16:creationId xmlns:a16="http://schemas.microsoft.com/office/drawing/2014/main" id="{B3EB060C-9FAF-488E-81F9-4B3F636FC915}"/>
            </a:ext>
          </a:extLst>
        </xdr:cNvPr>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44467</xdr:rowOff>
    </xdr:from>
    <xdr:ext cx="469744" cy="259045"/>
    <xdr:sp macro="" textlink="">
      <xdr:nvSpPr>
        <xdr:cNvPr id="117" name="n_2aveValue【図書館】&#10;一人当たり面積">
          <a:extLst>
            <a:ext uri="{FF2B5EF4-FFF2-40B4-BE49-F238E27FC236}">
              <a16:creationId xmlns:a16="http://schemas.microsoft.com/office/drawing/2014/main" id="{2A67305F-B470-4398-852A-E9ECAA99E934}"/>
            </a:ext>
          </a:extLst>
        </xdr:cNvPr>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124460</xdr:rowOff>
    </xdr:from>
    <xdr:to>
      <xdr:col>41</xdr:col>
      <xdr:colOff>101600</xdr:colOff>
      <xdr:row>35</xdr:row>
      <xdr:rowOff>54610</xdr:rowOff>
    </xdr:to>
    <xdr:sp macro="" textlink="">
      <xdr:nvSpPr>
        <xdr:cNvPr id="118" name="フローチャート: 判断 117">
          <a:extLst>
            <a:ext uri="{FF2B5EF4-FFF2-40B4-BE49-F238E27FC236}">
              <a16:creationId xmlns:a16="http://schemas.microsoft.com/office/drawing/2014/main" id="{57C2FC84-80A3-4D76-ACA1-F92F9A449EC2}"/>
            </a:ext>
          </a:extLst>
        </xdr:cNvPr>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33</xdr:row>
      <xdr:rowOff>71137</xdr:rowOff>
    </xdr:from>
    <xdr:ext cx="469744" cy="259045"/>
    <xdr:sp macro="" textlink="">
      <xdr:nvSpPr>
        <xdr:cNvPr id="119" name="n_3aveValue【図書館】&#10;一人当たり面積">
          <a:extLst>
            <a:ext uri="{FF2B5EF4-FFF2-40B4-BE49-F238E27FC236}">
              <a16:creationId xmlns:a16="http://schemas.microsoft.com/office/drawing/2014/main" id="{F182EC09-6B13-4CDE-8F93-9E300993C05E}"/>
            </a:ext>
          </a:extLst>
        </xdr:cNvPr>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1E1D94D-CB81-4416-9FAA-723956ED53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F97E4F7-3367-4BD8-BE7F-FB389EE85C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051778D-9177-47F4-BC0C-CEF5C83DF4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35AE306-B6B6-49D6-B14B-3343BCD153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3B0BA0-FFC7-40C0-BD46-14F6F8EB85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5" name="楕円 124">
          <a:extLst>
            <a:ext uri="{FF2B5EF4-FFF2-40B4-BE49-F238E27FC236}">
              <a16:creationId xmlns:a16="http://schemas.microsoft.com/office/drawing/2014/main" id="{2E25E6B6-F58C-4FCA-B98E-95D328ED0AA9}"/>
            </a:ext>
          </a:extLst>
        </xdr:cNvPr>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26" name="【図書館】&#10;一人当たり面積該当値テキスト">
          <a:extLst>
            <a:ext uri="{FF2B5EF4-FFF2-40B4-BE49-F238E27FC236}">
              <a16:creationId xmlns:a16="http://schemas.microsoft.com/office/drawing/2014/main" id="{294141C1-466F-4776-9DF2-47C338B3E70E}"/>
            </a:ext>
          </a:extLst>
        </xdr:cNvPr>
        <xdr:cNvSpPr txBox="1"/>
      </xdr:nvSpPr>
      <xdr:spPr>
        <a:xfrm>
          <a:off x="10515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27" name="楕円 126">
          <a:extLst>
            <a:ext uri="{FF2B5EF4-FFF2-40B4-BE49-F238E27FC236}">
              <a16:creationId xmlns:a16="http://schemas.microsoft.com/office/drawing/2014/main" id="{4D4C37BB-EF29-40DC-989A-EA347752C3BD}"/>
            </a:ext>
          </a:extLst>
        </xdr:cNvPr>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34290</xdr:rowOff>
    </xdr:to>
    <xdr:cxnSp macro="">
      <xdr:nvCxnSpPr>
        <xdr:cNvPr id="128" name="直線コネクタ 127">
          <a:extLst>
            <a:ext uri="{FF2B5EF4-FFF2-40B4-BE49-F238E27FC236}">
              <a16:creationId xmlns:a16="http://schemas.microsoft.com/office/drawing/2014/main" id="{FD15C84C-70CF-439D-881B-548AFDD7F1D4}"/>
            </a:ext>
          </a:extLst>
        </xdr:cNvPr>
        <xdr:cNvCxnSpPr/>
      </xdr:nvCxnSpPr>
      <xdr:spPr>
        <a:xfrm flipV="1">
          <a:off x="9639300" y="7040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29" name="楕円 128">
          <a:extLst>
            <a:ext uri="{FF2B5EF4-FFF2-40B4-BE49-F238E27FC236}">
              <a16:creationId xmlns:a16="http://schemas.microsoft.com/office/drawing/2014/main" id="{B983E592-AF06-496A-8051-CE279D7FD9A4}"/>
            </a:ext>
          </a:extLst>
        </xdr:cNvPr>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49530</xdr:rowOff>
    </xdr:to>
    <xdr:cxnSp macro="">
      <xdr:nvCxnSpPr>
        <xdr:cNvPr id="130" name="直線コネクタ 129">
          <a:extLst>
            <a:ext uri="{FF2B5EF4-FFF2-40B4-BE49-F238E27FC236}">
              <a16:creationId xmlns:a16="http://schemas.microsoft.com/office/drawing/2014/main" id="{5C6E8637-ACE1-4C9F-B342-490882CD5FAA}"/>
            </a:ext>
          </a:extLst>
        </xdr:cNvPr>
        <xdr:cNvCxnSpPr/>
      </xdr:nvCxnSpPr>
      <xdr:spPr>
        <a:xfrm flipV="1">
          <a:off x="8750300" y="7063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1" name="楕円 130">
          <a:extLst>
            <a:ext uri="{FF2B5EF4-FFF2-40B4-BE49-F238E27FC236}">
              <a16:creationId xmlns:a16="http://schemas.microsoft.com/office/drawing/2014/main" id="{19C28CB0-595D-4C1F-B2F9-21583C5050BE}"/>
            </a:ext>
          </a:extLst>
        </xdr:cNvPr>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80010</xdr:rowOff>
    </xdr:to>
    <xdr:cxnSp macro="">
      <xdr:nvCxnSpPr>
        <xdr:cNvPr id="132" name="直線コネクタ 131">
          <a:extLst>
            <a:ext uri="{FF2B5EF4-FFF2-40B4-BE49-F238E27FC236}">
              <a16:creationId xmlns:a16="http://schemas.microsoft.com/office/drawing/2014/main" id="{DC5D40F6-0631-4AB5-989C-EB449CE8908D}"/>
            </a:ext>
          </a:extLst>
        </xdr:cNvPr>
        <xdr:cNvCxnSpPr/>
      </xdr:nvCxnSpPr>
      <xdr:spPr>
        <a:xfrm flipV="1">
          <a:off x="7861300" y="7078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76217</xdr:rowOff>
    </xdr:from>
    <xdr:ext cx="469744" cy="259045"/>
    <xdr:sp macro="" textlink="">
      <xdr:nvSpPr>
        <xdr:cNvPr id="133" name="n_1mainValue【図書館】&#10;一人当たり面積">
          <a:extLst>
            <a:ext uri="{FF2B5EF4-FFF2-40B4-BE49-F238E27FC236}">
              <a16:creationId xmlns:a16="http://schemas.microsoft.com/office/drawing/2014/main" id="{C4CAE40D-6CCA-4494-B350-CED9035384D5}"/>
            </a:ext>
          </a:extLst>
        </xdr:cNvPr>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34" name="n_2mainValue【図書館】&#10;一人当たり面積">
          <a:extLst>
            <a:ext uri="{FF2B5EF4-FFF2-40B4-BE49-F238E27FC236}">
              <a16:creationId xmlns:a16="http://schemas.microsoft.com/office/drawing/2014/main" id="{93595214-52A4-4475-BB81-8A994B0FA2FF}"/>
            </a:ext>
          </a:extLst>
        </xdr:cNvPr>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35" name="n_3mainValue【図書館】&#10;一人当たり面積">
          <a:extLst>
            <a:ext uri="{FF2B5EF4-FFF2-40B4-BE49-F238E27FC236}">
              <a16:creationId xmlns:a16="http://schemas.microsoft.com/office/drawing/2014/main" id="{EC5EA53F-EF24-47C6-A6CE-18AB3B72A86F}"/>
            </a:ext>
          </a:extLst>
        </xdr:cNvPr>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E9B76D16-8853-4C6D-83BC-BDC5454FFD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89C52816-C6AE-4137-B7A7-D9A735942C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6613EC9F-55D6-417A-9899-32BFE52A06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B783288E-6C61-4A50-B6EF-955068F559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4D13ABCF-2224-4C3E-BF2D-DFF7AF12C8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E550949-4F52-4273-B682-1E97778945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29B1C726-AA83-4750-B3DE-8F7BCD4AE5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51890BA-DB6C-4142-8AFF-B3119B1937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8176A996-B74F-402E-9F71-307E51D636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EAED0CB6-CF83-4929-BF84-141C5A52C0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64B91281-01A1-4BB4-A5F7-74699299FF1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E3CE3E03-5F51-41B1-9C73-E51E5F57DE3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3459BD6C-4FC0-4938-AD16-3DA485BACD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A8D7BB11-1F99-411F-8414-8D9274C073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1518FF6A-14B1-425E-B4A9-F826E10366F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686F36D8-4E17-44ED-8C5C-7E71127217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9F86C89E-4410-470A-A731-B961848040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B62981B-D96B-4FC4-BEC3-1B0B5D89FB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B7A26837-4CEC-4B2E-854A-D74EC6B50A4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C7355D1A-F759-4F7B-A01F-14D733D5BE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6801312F-B3A9-4F5E-9160-B46D6BADDA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B1CAF268-4382-4A82-BEC2-3121FD722A5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ECD491CF-80BA-4B8C-99B5-2FB900C59B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C5491F91-1CFF-4FC7-B779-7152C52C7F2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616B6FC1-F530-44EF-87B4-C268C9FA18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61" name="直線コネクタ 160">
          <a:extLst>
            <a:ext uri="{FF2B5EF4-FFF2-40B4-BE49-F238E27FC236}">
              <a16:creationId xmlns:a16="http://schemas.microsoft.com/office/drawing/2014/main" id="{264165B5-35AE-4259-BF95-91FED18E87C4}"/>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7A7D2867-5E29-4DA6-BEB4-84D4177F81AF}"/>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63" name="直線コネクタ 162">
          <a:extLst>
            <a:ext uri="{FF2B5EF4-FFF2-40B4-BE49-F238E27FC236}">
              <a16:creationId xmlns:a16="http://schemas.microsoft.com/office/drawing/2014/main" id="{8CF52C64-369C-463E-A14E-7DFCF7948505}"/>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8803F386-DC7F-474F-A4E1-0026B09BD93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01D9971D-FDF4-442C-9967-CB889388F36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6FDA87CF-021A-485C-A88F-D14F0FF7FA62}"/>
            </a:ext>
          </a:extLst>
        </xdr:cNvPr>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7" name="フローチャート: 判断 166">
          <a:extLst>
            <a:ext uri="{FF2B5EF4-FFF2-40B4-BE49-F238E27FC236}">
              <a16:creationId xmlns:a16="http://schemas.microsoft.com/office/drawing/2014/main" id="{445665F4-2D65-45E6-B3B9-25B923FFCFB2}"/>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8" name="フローチャート: 判断 167">
          <a:extLst>
            <a:ext uri="{FF2B5EF4-FFF2-40B4-BE49-F238E27FC236}">
              <a16:creationId xmlns:a16="http://schemas.microsoft.com/office/drawing/2014/main" id="{BBED4E01-95A7-4AEB-BD3B-6367B969DA93}"/>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169" name="n_1aveValue【体育館・プール】&#10;有形固定資産減価償却率">
          <a:extLst>
            <a:ext uri="{FF2B5EF4-FFF2-40B4-BE49-F238E27FC236}">
              <a16:creationId xmlns:a16="http://schemas.microsoft.com/office/drawing/2014/main" id="{4461562F-A2D2-4E74-A123-6EDD088BEDE3}"/>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170" name="フローチャート: 判断 169">
          <a:extLst>
            <a:ext uri="{FF2B5EF4-FFF2-40B4-BE49-F238E27FC236}">
              <a16:creationId xmlns:a16="http://schemas.microsoft.com/office/drawing/2014/main" id="{DB90E28E-966D-4679-B142-440F1BDFB6EB}"/>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171" name="n_2aveValue【体育館・プール】&#10;有形固定資産減価償却率">
          <a:extLst>
            <a:ext uri="{FF2B5EF4-FFF2-40B4-BE49-F238E27FC236}">
              <a16:creationId xmlns:a16="http://schemas.microsoft.com/office/drawing/2014/main" id="{F2AE71E9-799C-4A6C-AE06-6B5A4FC0D280}"/>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172" name="フローチャート: 判断 171">
          <a:extLst>
            <a:ext uri="{FF2B5EF4-FFF2-40B4-BE49-F238E27FC236}">
              <a16:creationId xmlns:a16="http://schemas.microsoft.com/office/drawing/2014/main" id="{0713BC38-1BF7-4F9E-A4B9-2D17980B021D}"/>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173" name="n_3aveValue【体育館・プール】&#10;有形固定資産減価償却率">
          <a:extLst>
            <a:ext uri="{FF2B5EF4-FFF2-40B4-BE49-F238E27FC236}">
              <a16:creationId xmlns:a16="http://schemas.microsoft.com/office/drawing/2014/main" id="{2077A6A8-0073-4732-8CFD-75DB107C2136}"/>
            </a:ext>
          </a:extLst>
        </xdr:cNvPr>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851DC41-237D-473C-B70F-AB7A7BDE88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BD02D57-71BD-40D9-8556-EE1B65167E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A00E808-A08B-4C19-AE36-A4C8FBD66C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769A662-772A-4B5B-B0A3-29419CB5E9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489A06F-182A-4F40-AB8F-BD120444B0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70031</xdr:rowOff>
    </xdr:from>
    <xdr:to>
      <xdr:col>24</xdr:col>
      <xdr:colOff>114300</xdr:colOff>
      <xdr:row>59</xdr:row>
      <xdr:rowOff>181</xdr:rowOff>
    </xdr:to>
    <xdr:sp macro="" textlink="">
      <xdr:nvSpPr>
        <xdr:cNvPr id="179" name="楕円 178">
          <a:extLst>
            <a:ext uri="{FF2B5EF4-FFF2-40B4-BE49-F238E27FC236}">
              <a16:creationId xmlns:a16="http://schemas.microsoft.com/office/drawing/2014/main" id="{BDA2594E-3487-4CA7-8FAB-FC98751B40F7}"/>
            </a:ext>
          </a:extLst>
        </xdr:cNvPr>
        <xdr:cNvSpPr/>
      </xdr:nvSpPr>
      <xdr:spPr>
        <a:xfrm>
          <a:off x="4584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48458</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68A4405D-2A6B-407A-B0BB-BEC54D45E4DD}"/>
            </a:ext>
          </a:extLst>
        </xdr:cNvPr>
        <xdr:cNvSpPr txBox="1"/>
      </xdr:nvSpPr>
      <xdr:spPr>
        <a:xfrm>
          <a:off x="4673600"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181" name="楕円 180">
          <a:extLst>
            <a:ext uri="{FF2B5EF4-FFF2-40B4-BE49-F238E27FC236}">
              <a16:creationId xmlns:a16="http://schemas.microsoft.com/office/drawing/2014/main" id="{92910266-A20A-440C-9435-CFA3FD4AB311}"/>
            </a:ext>
          </a:extLst>
        </xdr:cNvPr>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164919</xdr:rowOff>
    </xdr:from>
    <xdr:to>
      <xdr:col>24</xdr:col>
      <xdr:colOff>63500</xdr:colOff>
      <xdr:row>58</xdr:row>
      <xdr:rowOff>120831</xdr:rowOff>
    </xdr:to>
    <xdr:cxnSp macro="">
      <xdr:nvCxnSpPr>
        <xdr:cNvPr id="182" name="直線コネクタ 181">
          <a:extLst>
            <a:ext uri="{FF2B5EF4-FFF2-40B4-BE49-F238E27FC236}">
              <a16:creationId xmlns:a16="http://schemas.microsoft.com/office/drawing/2014/main" id="{67D4FC88-373D-45D5-980C-1393D5F641C0}"/>
            </a:ext>
          </a:extLst>
        </xdr:cNvPr>
        <xdr:cNvCxnSpPr/>
      </xdr:nvCxnSpPr>
      <xdr:spPr>
        <a:xfrm>
          <a:off x="3797300" y="9937569"/>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83" name="楕円 182">
          <a:extLst>
            <a:ext uri="{FF2B5EF4-FFF2-40B4-BE49-F238E27FC236}">
              <a16:creationId xmlns:a16="http://schemas.microsoft.com/office/drawing/2014/main" id="{FDE6762D-5B81-4B53-AD93-1FEC68817C09}"/>
            </a:ext>
          </a:extLst>
        </xdr:cNvPr>
        <xdr:cNvSpPr/>
      </xdr:nvSpPr>
      <xdr:spPr>
        <a:xfrm>
          <a:off x="2857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21227</xdr:rowOff>
    </xdr:to>
    <xdr:cxnSp macro="">
      <xdr:nvCxnSpPr>
        <xdr:cNvPr id="184" name="直線コネクタ 183">
          <a:extLst>
            <a:ext uri="{FF2B5EF4-FFF2-40B4-BE49-F238E27FC236}">
              <a16:creationId xmlns:a16="http://schemas.microsoft.com/office/drawing/2014/main" id="{00AB8592-2FB3-4956-B7F3-E3A073357381}"/>
            </a:ext>
          </a:extLst>
        </xdr:cNvPr>
        <xdr:cNvCxnSpPr/>
      </xdr:nvCxnSpPr>
      <xdr:spPr>
        <a:xfrm flipV="1">
          <a:off x="2908300" y="99375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24312</xdr:rowOff>
    </xdr:from>
    <xdr:to>
      <xdr:col>10</xdr:col>
      <xdr:colOff>165100</xdr:colOff>
      <xdr:row>58</xdr:row>
      <xdr:rowOff>125912</xdr:rowOff>
    </xdr:to>
    <xdr:sp macro="" textlink="">
      <xdr:nvSpPr>
        <xdr:cNvPr id="185" name="楕円 184">
          <a:extLst>
            <a:ext uri="{FF2B5EF4-FFF2-40B4-BE49-F238E27FC236}">
              <a16:creationId xmlns:a16="http://schemas.microsoft.com/office/drawing/2014/main" id="{2C116B33-0B9D-44C9-A993-FD8FCD41EC6F}"/>
            </a:ext>
          </a:extLst>
        </xdr:cNvPr>
        <xdr:cNvSpPr/>
      </xdr:nvSpPr>
      <xdr:spPr>
        <a:xfrm>
          <a:off x="1968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21227</xdr:rowOff>
    </xdr:from>
    <xdr:to>
      <xdr:col>15</xdr:col>
      <xdr:colOff>50800</xdr:colOff>
      <xdr:row>58</xdr:row>
      <xdr:rowOff>75112</xdr:rowOff>
    </xdr:to>
    <xdr:cxnSp macro="">
      <xdr:nvCxnSpPr>
        <xdr:cNvPr id="186" name="直線コネクタ 185">
          <a:extLst>
            <a:ext uri="{FF2B5EF4-FFF2-40B4-BE49-F238E27FC236}">
              <a16:creationId xmlns:a16="http://schemas.microsoft.com/office/drawing/2014/main" id="{A91BBFAA-D70A-4EA3-8E92-DF948421D5F9}"/>
            </a:ext>
          </a:extLst>
        </xdr:cNvPr>
        <xdr:cNvCxnSpPr/>
      </xdr:nvCxnSpPr>
      <xdr:spPr>
        <a:xfrm flipV="1">
          <a:off x="2019300" y="99653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35396</xdr:rowOff>
    </xdr:from>
    <xdr:ext cx="405111" cy="259045"/>
    <xdr:sp macro="" textlink="">
      <xdr:nvSpPr>
        <xdr:cNvPr id="187" name="n_1mainValue【体育館・プール】&#10;有形固定資産減価償却率">
          <a:extLst>
            <a:ext uri="{FF2B5EF4-FFF2-40B4-BE49-F238E27FC236}">
              <a16:creationId xmlns:a16="http://schemas.microsoft.com/office/drawing/2014/main" id="{31E37DEC-EAAD-446B-BC82-CD1BBB17851E}"/>
            </a:ext>
          </a:extLst>
        </xdr:cNvPr>
        <xdr:cNvSpPr txBox="1"/>
      </xdr:nvSpPr>
      <xdr:spPr>
        <a:xfrm>
          <a:off x="3582044" y="997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188" name="n_2mainValue【体育館・プール】&#10;有形固定資産減価償却率">
          <a:extLst>
            <a:ext uri="{FF2B5EF4-FFF2-40B4-BE49-F238E27FC236}">
              <a16:creationId xmlns:a16="http://schemas.microsoft.com/office/drawing/2014/main" id="{85AFC466-A7D2-4AB0-8998-39A0D22947E5}"/>
            </a:ext>
          </a:extLst>
        </xdr:cNvPr>
        <xdr:cNvSpPr txBox="1"/>
      </xdr:nvSpPr>
      <xdr:spPr>
        <a:xfrm>
          <a:off x="2705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142439</xdr:rowOff>
    </xdr:from>
    <xdr:ext cx="405111" cy="259045"/>
    <xdr:sp macro="" textlink="">
      <xdr:nvSpPr>
        <xdr:cNvPr id="189" name="n_3mainValue【体育館・プール】&#10;有形固定資産減価償却率">
          <a:extLst>
            <a:ext uri="{FF2B5EF4-FFF2-40B4-BE49-F238E27FC236}">
              <a16:creationId xmlns:a16="http://schemas.microsoft.com/office/drawing/2014/main" id="{2A48D8FD-81EE-4DE2-BD48-8D638852D897}"/>
            </a:ext>
          </a:extLst>
        </xdr:cNvPr>
        <xdr:cNvSpPr txBox="1"/>
      </xdr:nvSpPr>
      <xdr:spPr>
        <a:xfrm>
          <a:off x="1816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5C1C1D01-05FB-4C1C-BF49-8F7A90E891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CCE51039-7A49-4E6F-AB9D-C81AA1E3F3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41180099-976A-4136-B24C-1602D9337D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C437333B-0D64-4E8B-BDF0-F19FB39944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F0F643C8-5A06-4C31-BB2B-FBEC97E0F0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9678510E-6C7D-4168-81AD-934E73D426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CC9326C8-6F02-4DE1-AE5C-E585935A7F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E33B9C5D-7F15-42BE-A84A-83F5B34EFE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80BE0EBA-4F9E-452E-91DA-569E4D724C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CBC2F974-09BA-4678-839B-5536891D91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719F9681-CC8E-4EEE-888F-09DBB10C8F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F78C4538-2944-45C2-BC26-F7EED68B88E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80C6E713-FB87-475E-8FA3-6ECA25E240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4280082F-B661-40E4-A819-AAD20C2AF14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14FE7F05-405E-4A19-87D8-1DBF391CC8B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5A889F7C-CB47-454D-836A-59AA3717EB7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3E9C5BBC-2FF9-4AEC-96A0-D75E4F040F7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522B1FE9-3CCE-4ED1-AEDD-85A7C9A26E3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7B3E0B7D-F6D2-4069-BC56-62CDF2F751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797B1234-A0DE-4237-9F77-0C98386F06F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C20B699-23AC-4888-8E4D-044C8C8014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5F35FC29-487D-4E62-8DF9-47DC8C8C62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E6C9FE6E-32EA-405F-9ED2-F64179F70B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13" name="直線コネクタ 212">
          <a:extLst>
            <a:ext uri="{FF2B5EF4-FFF2-40B4-BE49-F238E27FC236}">
              <a16:creationId xmlns:a16="http://schemas.microsoft.com/office/drawing/2014/main" id="{B0160AEC-7266-4300-8E36-922F398B83A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14" name="【体育館・プール】&#10;一人当たり面積最小値テキスト">
          <a:extLst>
            <a:ext uri="{FF2B5EF4-FFF2-40B4-BE49-F238E27FC236}">
              <a16:creationId xmlns:a16="http://schemas.microsoft.com/office/drawing/2014/main" id="{96409719-A820-4E0D-A24B-CFA3D9B26BA3}"/>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15" name="直線コネクタ 214">
          <a:extLst>
            <a:ext uri="{FF2B5EF4-FFF2-40B4-BE49-F238E27FC236}">
              <a16:creationId xmlns:a16="http://schemas.microsoft.com/office/drawing/2014/main" id="{F6043546-84E3-4736-93B1-F10AE74F64C2}"/>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16" name="【体育館・プール】&#10;一人当たり面積最大値テキスト">
          <a:extLst>
            <a:ext uri="{FF2B5EF4-FFF2-40B4-BE49-F238E27FC236}">
              <a16:creationId xmlns:a16="http://schemas.microsoft.com/office/drawing/2014/main" id="{D36E3355-D5D9-4FBC-B413-6F05DD932161}"/>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17" name="直線コネクタ 216">
          <a:extLst>
            <a:ext uri="{FF2B5EF4-FFF2-40B4-BE49-F238E27FC236}">
              <a16:creationId xmlns:a16="http://schemas.microsoft.com/office/drawing/2014/main" id="{B2F5A320-9608-4A13-AA25-17520110A302}"/>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218" name="【体育館・プール】&#10;一人当たり面積平均値テキスト">
          <a:extLst>
            <a:ext uri="{FF2B5EF4-FFF2-40B4-BE49-F238E27FC236}">
              <a16:creationId xmlns:a16="http://schemas.microsoft.com/office/drawing/2014/main" id="{2B246C4C-093D-4156-B867-BDC9F9578F74}"/>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9" name="フローチャート: 判断 218">
          <a:extLst>
            <a:ext uri="{FF2B5EF4-FFF2-40B4-BE49-F238E27FC236}">
              <a16:creationId xmlns:a16="http://schemas.microsoft.com/office/drawing/2014/main" id="{D4DCA314-84CE-4E29-8C8E-D219AE35529A}"/>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20" name="フローチャート: 判断 219">
          <a:extLst>
            <a:ext uri="{FF2B5EF4-FFF2-40B4-BE49-F238E27FC236}">
              <a16:creationId xmlns:a16="http://schemas.microsoft.com/office/drawing/2014/main" id="{DAB3A6E4-F7E9-40E1-8B55-02A61A457DEB}"/>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221" name="n_1aveValue【体育館・プール】&#10;一人当たり面積">
          <a:extLst>
            <a:ext uri="{FF2B5EF4-FFF2-40B4-BE49-F238E27FC236}">
              <a16:creationId xmlns:a16="http://schemas.microsoft.com/office/drawing/2014/main" id="{D5AE157E-3DFC-4ECF-B269-FD24991027B9}"/>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222" name="フローチャート: 判断 221">
          <a:extLst>
            <a:ext uri="{FF2B5EF4-FFF2-40B4-BE49-F238E27FC236}">
              <a16:creationId xmlns:a16="http://schemas.microsoft.com/office/drawing/2014/main" id="{16B14B28-92F8-4915-9F41-A79C0E70B11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223" name="n_2aveValue【体育館・プール】&#10;一人当たり面積">
          <a:extLst>
            <a:ext uri="{FF2B5EF4-FFF2-40B4-BE49-F238E27FC236}">
              <a16:creationId xmlns:a16="http://schemas.microsoft.com/office/drawing/2014/main" id="{2A5E9772-F0E5-4B2F-BFBF-8DF9F974CA56}"/>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224" name="フローチャート: 判断 223">
          <a:extLst>
            <a:ext uri="{FF2B5EF4-FFF2-40B4-BE49-F238E27FC236}">
              <a16:creationId xmlns:a16="http://schemas.microsoft.com/office/drawing/2014/main" id="{8F90DCC2-0568-4E00-BA05-43C7337516C2}"/>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225" name="n_3aveValue【体育館・プール】&#10;一人当たり面積">
          <a:extLst>
            <a:ext uri="{FF2B5EF4-FFF2-40B4-BE49-F238E27FC236}">
              <a16:creationId xmlns:a16="http://schemas.microsoft.com/office/drawing/2014/main" id="{108D7288-69BD-412A-B327-249CD3CAF8B9}"/>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B4D5F3C-661A-4D2A-9D05-E15F71BBE0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9E0F621-00CC-423C-8986-44E8EB3A53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CE79B1D-B947-4650-9820-1A2E3B071A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ED17FE2-F32B-4D7C-AFDE-BE0B72FEBA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6668F28-E7C4-4166-BC34-EB305033B4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33401</xdr:rowOff>
    </xdr:from>
    <xdr:to>
      <xdr:col>55</xdr:col>
      <xdr:colOff>50800</xdr:colOff>
      <xdr:row>63</xdr:row>
      <xdr:rowOff>135001</xdr:rowOff>
    </xdr:to>
    <xdr:sp macro="" textlink="">
      <xdr:nvSpPr>
        <xdr:cNvPr id="231" name="楕円 230">
          <a:extLst>
            <a:ext uri="{FF2B5EF4-FFF2-40B4-BE49-F238E27FC236}">
              <a16:creationId xmlns:a16="http://schemas.microsoft.com/office/drawing/2014/main" id="{355E2937-BB94-495E-AED4-5B49EF093CC0}"/>
            </a:ext>
          </a:extLst>
        </xdr:cNvPr>
        <xdr:cNvSpPr/>
      </xdr:nvSpPr>
      <xdr:spPr>
        <a:xfrm>
          <a:off x="104267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11828</xdr:rowOff>
    </xdr:from>
    <xdr:ext cx="469744" cy="259045"/>
    <xdr:sp macro="" textlink="">
      <xdr:nvSpPr>
        <xdr:cNvPr id="232" name="【体育館・プール】&#10;一人当たり面積該当値テキスト">
          <a:extLst>
            <a:ext uri="{FF2B5EF4-FFF2-40B4-BE49-F238E27FC236}">
              <a16:creationId xmlns:a16="http://schemas.microsoft.com/office/drawing/2014/main" id="{1CC7CB07-9585-419C-B781-7241E611718E}"/>
            </a:ext>
          </a:extLst>
        </xdr:cNvPr>
        <xdr:cNvSpPr txBox="1"/>
      </xdr:nvSpPr>
      <xdr:spPr>
        <a:xfrm>
          <a:off x="10515600" y="108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36449</xdr:rowOff>
    </xdr:from>
    <xdr:to>
      <xdr:col>50</xdr:col>
      <xdr:colOff>165100</xdr:colOff>
      <xdr:row>63</xdr:row>
      <xdr:rowOff>138049</xdr:rowOff>
    </xdr:to>
    <xdr:sp macro="" textlink="">
      <xdr:nvSpPr>
        <xdr:cNvPr id="233" name="楕円 232">
          <a:extLst>
            <a:ext uri="{FF2B5EF4-FFF2-40B4-BE49-F238E27FC236}">
              <a16:creationId xmlns:a16="http://schemas.microsoft.com/office/drawing/2014/main" id="{6067674D-C1D9-4DD8-AEF0-4BE1E2080660}"/>
            </a:ext>
          </a:extLst>
        </xdr:cNvPr>
        <xdr:cNvSpPr/>
      </xdr:nvSpPr>
      <xdr:spPr>
        <a:xfrm>
          <a:off x="95885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84201</xdr:rowOff>
    </xdr:from>
    <xdr:to>
      <xdr:col>55</xdr:col>
      <xdr:colOff>0</xdr:colOff>
      <xdr:row>63</xdr:row>
      <xdr:rowOff>87249</xdr:rowOff>
    </xdr:to>
    <xdr:cxnSp macro="">
      <xdr:nvCxnSpPr>
        <xdr:cNvPr id="234" name="直線コネクタ 233">
          <a:extLst>
            <a:ext uri="{FF2B5EF4-FFF2-40B4-BE49-F238E27FC236}">
              <a16:creationId xmlns:a16="http://schemas.microsoft.com/office/drawing/2014/main" id="{89693431-E715-4D58-8D94-1B4E86C1113B}"/>
            </a:ext>
          </a:extLst>
        </xdr:cNvPr>
        <xdr:cNvCxnSpPr/>
      </xdr:nvCxnSpPr>
      <xdr:spPr>
        <a:xfrm flipV="1">
          <a:off x="9639300" y="108855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39878</xdr:rowOff>
    </xdr:from>
    <xdr:to>
      <xdr:col>46</xdr:col>
      <xdr:colOff>38100</xdr:colOff>
      <xdr:row>63</xdr:row>
      <xdr:rowOff>141478</xdr:rowOff>
    </xdr:to>
    <xdr:sp macro="" textlink="">
      <xdr:nvSpPr>
        <xdr:cNvPr id="235" name="楕円 234">
          <a:extLst>
            <a:ext uri="{FF2B5EF4-FFF2-40B4-BE49-F238E27FC236}">
              <a16:creationId xmlns:a16="http://schemas.microsoft.com/office/drawing/2014/main" id="{A7D37A2F-422B-4ABE-A26B-1E79A67116B3}"/>
            </a:ext>
          </a:extLst>
        </xdr:cNvPr>
        <xdr:cNvSpPr/>
      </xdr:nvSpPr>
      <xdr:spPr>
        <a:xfrm>
          <a:off x="8699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87249</xdr:rowOff>
    </xdr:from>
    <xdr:to>
      <xdr:col>50</xdr:col>
      <xdr:colOff>114300</xdr:colOff>
      <xdr:row>63</xdr:row>
      <xdr:rowOff>90678</xdr:rowOff>
    </xdr:to>
    <xdr:cxnSp macro="">
      <xdr:nvCxnSpPr>
        <xdr:cNvPr id="236" name="直線コネクタ 235">
          <a:extLst>
            <a:ext uri="{FF2B5EF4-FFF2-40B4-BE49-F238E27FC236}">
              <a16:creationId xmlns:a16="http://schemas.microsoft.com/office/drawing/2014/main" id="{04D50C38-A484-457E-923F-A8CEAD3C62EF}"/>
            </a:ext>
          </a:extLst>
        </xdr:cNvPr>
        <xdr:cNvCxnSpPr/>
      </xdr:nvCxnSpPr>
      <xdr:spPr>
        <a:xfrm flipV="1">
          <a:off x="8750300" y="108885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103505</xdr:rowOff>
    </xdr:from>
    <xdr:to>
      <xdr:col>41</xdr:col>
      <xdr:colOff>101600</xdr:colOff>
      <xdr:row>64</xdr:row>
      <xdr:rowOff>33655</xdr:rowOff>
    </xdr:to>
    <xdr:sp macro="" textlink="">
      <xdr:nvSpPr>
        <xdr:cNvPr id="237" name="楕円 236">
          <a:extLst>
            <a:ext uri="{FF2B5EF4-FFF2-40B4-BE49-F238E27FC236}">
              <a16:creationId xmlns:a16="http://schemas.microsoft.com/office/drawing/2014/main" id="{F6BED39B-92F8-4541-89D2-3B3A5FFD5880}"/>
            </a:ext>
          </a:extLst>
        </xdr:cNvPr>
        <xdr:cNvSpPr/>
      </xdr:nvSpPr>
      <xdr:spPr>
        <a:xfrm>
          <a:off x="7810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90678</xdr:rowOff>
    </xdr:from>
    <xdr:to>
      <xdr:col>45</xdr:col>
      <xdr:colOff>177800</xdr:colOff>
      <xdr:row>63</xdr:row>
      <xdr:rowOff>154305</xdr:rowOff>
    </xdr:to>
    <xdr:cxnSp macro="">
      <xdr:nvCxnSpPr>
        <xdr:cNvPr id="238" name="直線コネクタ 237">
          <a:extLst>
            <a:ext uri="{FF2B5EF4-FFF2-40B4-BE49-F238E27FC236}">
              <a16:creationId xmlns:a16="http://schemas.microsoft.com/office/drawing/2014/main" id="{5A36A967-6CEF-4779-B50A-395797D09DB2}"/>
            </a:ext>
          </a:extLst>
        </xdr:cNvPr>
        <xdr:cNvCxnSpPr/>
      </xdr:nvCxnSpPr>
      <xdr:spPr>
        <a:xfrm flipV="1">
          <a:off x="7861300" y="1089202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129176</xdr:rowOff>
    </xdr:from>
    <xdr:ext cx="469744" cy="259045"/>
    <xdr:sp macro="" textlink="">
      <xdr:nvSpPr>
        <xdr:cNvPr id="239" name="n_1mainValue【体育館・プール】&#10;一人当たり面積">
          <a:extLst>
            <a:ext uri="{FF2B5EF4-FFF2-40B4-BE49-F238E27FC236}">
              <a16:creationId xmlns:a16="http://schemas.microsoft.com/office/drawing/2014/main" id="{E4260378-CD0E-4A01-A10B-05B12DA21DD7}"/>
            </a:ext>
          </a:extLst>
        </xdr:cNvPr>
        <xdr:cNvSpPr txBox="1"/>
      </xdr:nvSpPr>
      <xdr:spPr>
        <a:xfrm>
          <a:off x="9391727" y="1093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132605</xdr:rowOff>
    </xdr:from>
    <xdr:ext cx="469744" cy="259045"/>
    <xdr:sp macro="" textlink="">
      <xdr:nvSpPr>
        <xdr:cNvPr id="240" name="n_2mainValue【体育館・プール】&#10;一人当たり面積">
          <a:extLst>
            <a:ext uri="{FF2B5EF4-FFF2-40B4-BE49-F238E27FC236}">
              <a16:creationId xmlns:a16="http://schemas.microsoft.com/office/drawing/2014/main" id="{E0097F4F-2693-4FC6-AA79-F031FBB29B20}"/>
            </a:ext>
          </a:extLst>
        </xdr:cNvPr>
        <xdr:cNvSpPr txBox="1"/>
      </xdr:nvSpPr>
      <xdr:spPr>
        <a:xfrm>
          <a:off x="8515427" y="1093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24782</xdr:rowOff>
    </xdr:from>
    <xdr:ext cx="469744" cy="259045"/>
    <xdr:sp macro="" textlink="">
      <xdr:nvSpPr>
        <xdr:cNvPr id="241" name="n_3mainValue【体育館・プール】&#10;一人当たり面積">
          <a:extLst>
            <a:ext uri="{FF2B5EF4-FFF2-40B4-BE49-F238E27FC236}">
              <a16:creationId xmlns:a16="http://schemas.microsoft.com/office/drawing/2014/main" id="{43160C9C-0063-46BC-B3F9-F0932E8037F1}"/>
            </a:ext>
          </a:extLst>
        </xdr:cNvPr>
        <xdr:cNvSpPr txBox="1"/>
      </xdr:nvSpPr>
      <xdr:spPr>
        <a:xfrm>
          <a:off x="7626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4219A588-39B8-418D-A67B-8AB67AB517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63B40053-2371-41D3-A2E0-F90B0CC6E7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44D6CA8-2D70-4AF6-AC5D-AF3EE957ED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6B0DE77-890D-4743-A47F-7E7F2FA976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A15D1C2C-9D34-44E9-AE38-C81C8C948D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7974D79D-BE6D-4A3E-AE68-55A75CEDC0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A5857D1-4076-4DE7-9F94-BCA9006437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12677F3-12EF-4972-A7D6-8D8A074D26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FBE1299-6838-4A4F-AA51-5331907490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719D8A4E-34D8-41BA-9408-4CABC5B5E1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15443B0A-40E9-4260-B217-D017D5EC3A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a:extLst>
            <a:ext uri="{FF2B5EF4-FFF2-40B4-BE49-F238E27FC236}">
              <a16:creationId xmlns:a16="http://schemas.microsoft.com/office/drawing/2014/main" id="{0EDBFDED-5895-41A6-BDD5-EBB1E0A2DF2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DED94755-925F-4F9C-B992-58071CA275D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E6570481-064D-4007-B26D-A199A02778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F4217A2D-CF9F-47A7-998B-2AB6B9183F2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828A6576-2BBA-48B6-A819-ABE301B3870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7B9A97D5-AC2C-42BC-81A4-2661C709FAF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DCAE8B83-983B-48A4-9240-459473C667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4F0E279D-3ADB-41F9-9E53-33B7F8E647B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26D6A3AB-C11D-4E9A-87C6-AB151A55662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F55B26FF-0964-42CE-81DA-F7799A390E3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a:extLst>
            <a:ext uri="{FF2B5EF4-FFF2-40B4-BE49-F238E27FC236}">
              <a16:creationId xmlns:a16="http://schemas.microsoft.com/office/drawing/2014/main" id="{BD3899AA-D1CE-494E-A6EA-CBDD355A161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58E860CC-5569-40FE-97C6-74879A0E17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A0606D68-F8A9-4A54-96A6-A56AC4540CA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2CB62ABF-B49B-44EF-AF0E-CF02C359CD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7" name="直線コネクタ 266">
          <a:extLst>
            <a:ext uri="{FF2B5EF4-FFF2-40B4-BE49-F238E27FC236}">
              <a16:creationId xmlns:a16="http://schemas.microsoft.com/office/drawing/2014/main" id="{625E213D-0B27-4B67-8F75-0108A8548338}"/>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8" name="【福祉施設】&#10;有形固定資産減価償却率最小値テキスト">
          <a:extLst>
            <a:ext uri="{FF2B5EF4-FFF2-40B4-BE49-F238E27FC236}">
              <a16:creationId xmlns:a16="http://schemas.microsoft.com/office/drawing/2014/main" id="{5006C512-194A-4900-8086-72B290B37C51}"/>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69" name="直線コネクタ 268">
          <a:extLst>
            <a:ext uri="{FF2B5EF4-FFF2-40B4-BE49-F238E27FC236}">
              <a16:creationId xmlns:a16="http://schemas.microsoft.com/office/drawing/2014/main" id="{9DE661C0-D67E-45BC-89E4-9AA740D84713}"/>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a:extLst>
            <a:ext uri="{FF2B5EF4-FFF2-40B4-BE49-F238E27FC236}">
              <a16:creationId xmlns:a16="http://schemas.microsoft.com/office/drawing/2014/main" id="{1D37729D-4D15-423E-97B2-B3C8814A7F26}"/>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a:extLst>
            <a:ext uri="{FF2B5EF4-FFF2-40B4-BE49-F238E27FC236}">
              <a16:creationId xmlns:a16="http://schemas.microsoft.com/office/drawing/2014/main" id="{B3767795-FABB-4C64-86D1-FDF265E1D1B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D2B6FE06-96ED-41C9-87B6-EF717347211D}"/>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73" name="フローチャート: 判断 272">
          <a:extLst>
            <a:ext uri="{FF2B5EF4-FFF2-40B4-BE49-F238E27FC236}">
              <a16:creationId xmlns:a16="http://schemas.microsoft.com/office/drawing/2014/main" id="{703B84DD-85A6-4E45-ADC2-3B19C501080F}"/>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74" name="フローチャート: 判断 273">
          <a:extLst>
            <a:ext uri="{FF2B5EF4-FFF2-40B4-BE49-F238E27FC236}">
              <a16:creationId xmlns:a16="http://schemas.microsoft.com/office/drawing/2014/main" id="{A88D50CD-B567-409F-91E4-180105A83EFB}"/>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275" name="n_1aveValue【福祉施設】&#10;有形固定資産減価償却率">
          <a:extLst>
            <a:ext uri="{FF2B5EF4-FFF2-40B4-BE49-F238E27FC236}">
              <a16:creationId xmlns:a16="http://schemas.microsoft.com/office/drawing/2014/main" id="{857068FC-3563-4F36-8CAC-748DDFFD8903}"/>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276" name="フローチャート: 判断 275">
          <a:extLst>
            <a:ext uri="{FF2B5EF4-FFF2-40B4-BE49-F238E27FC236}">
              <a16:creationId xmlns:a16="http://schemas.microsoft.com/office/drawing/2014/main" id="{42A82FE1-4AB0-468C-81C7-056131CE81A9}"/>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277" name="n_2aveValue【福祉施設】&#10;有形固定資産減価償却率">
          <a:extLst>
            <a:ext uri="{FF2B5EF4-FFF2-40B4-BE49-F238E27FC236}">
              <a16:creationId xmlns:a16="http://schemas.microsoft.com/office/drawing/2014/main" id="{B36EF8AE-29A6-41BC-9C61-9FA379657FB7}"/>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278" name="フローチャート: 判断 277">
          <a:extLst>
            <a:ext uri="{FF2B5EF4-FFF2-40B4-BE49-F238E27FC236}">
              <a16:creationId xmlns:a16="http://schemas.microsoft.com/office/drawing/2014/main" id="{BAAF6D12-99A4-4AA7-97CD-E7A166BFC50F}"/>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279" name="n_3aveValue【福祉施設】&#10;有形固定資産減価償却率">
          <a:extLst>
            <a:ext uri="{FF2B5EF4-FFF2-40B4-BE49-F238E27FC236}">
              <a16:creationId xmlns:a16="http://schemas.microsoft.com/office/drawing/2014/main" id="{96A9F05A-D197-436C-8DBD-A6FAD6920C09}"/>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DEA8E1E-CEE2-4A6E-A89C-9FBC483324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8EFE80A-ED59-4287-860E-77A190D5A2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8E99168-958E-4731-829B-604C1876F5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56ED2B68-6E7D-44D6-98E8-50E705BB43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285E4EE-EEE1-4DE5-A368-5A6346E83B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285" name="楕円 284">
          <a:extLst>
            <a:ext uri="{FF2B5EF4-FFF2-40B4-BE49-F238E27FC236}">
              <a16:creationId xmlns:a16="http://schemas.microsoft.com/office/drawing/2014/main" id="{A7F79E4E-868F-464A-AA88-58064B2E26AA}"/>
            </a:ext>
          </a:extLst>
        </xdr:cNvPr>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117583</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E2E78523-6D95-4922-BE92-B0D9B33392FD}"/>
            </a:ext>
          </a:extLst>
        </xdr:cNvPr>
        <xdr:cNvSpPr txBox="1"/>
      </xdr:nvSpPr>
      <xdr:spPr>
        <a:xfrm>
          <a:off x="467360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287" name="楕円 286">
          <a:extLst>
            <a:ext uri="{FF2B5EF4-FFF2-40B4-BE49-F238E27FC236}">
              <a16:creationId xmlns:a16="http://schemas.microsoft.com/office/drawing/2014/main" id="{83FB82F1-FEE6-44E0-89D6-6255A6299022}"/>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18506</xdr:rowOff>
    </xdr:from>
    <xdr:to>
      <xdr:col>24</xdr:col>
      <xdr:colOff>63500</xdr:colOff>
      <xdr:row>83</xdr:row>
      <xdr:rowOff>51163</xdr:rowOff>
    </xdr:to>
    <xdr:cxnSp macro="">
      <xdr:nvCxnSpPr>
        <xdr:cNvPr id="288" name="直線コネクタ 287">
          <a:extLst>
            <a:ext uri="{FF2B5EF4-FFF2-40B4-BE49-F238E27FC236}">
              <a16:creationId xmlns:a16="http://schemas.microsoft.com/office/drawing/2014/main" id="{F3987545-6370-4871-8640-E65D6618C47D}"/>
            </a:ext>
          </a:extLst>
        </xdr:cNvPr>
        <xdr:cNvCxnSpPr/>
      </xdr:nvCxnSpPr>
      <xdr:spPr>
        <a:xfrm flipV="1">
          <a:off x="3797300" y="142488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46082</xdr:rowOff>
    </xdr:from>
    <xdr:to>
      <xdr:col>15</xdr:col>
      <xdr:colOff>101600</xdr:colOff>
      <xdr:row>83</xdr:row>
      <xdr:rowOff>147682</xdr:rowOff>
    </xdr:to>
    <xdr:sp macro="" textlink="">
      <xdr:nvSpPr>
        <xdr:cNvPr id="289" name="楕円 288">
          <a:extLst>
            <a:ext uri="{FF2B5EF4-FFF2-40B4-BE49-F238E27FC236}">
              <a16:creationId xmlns:a16="http://schemas.microsoft.com/office/drawing/2014/main" id="{93989996-1069-4E7D-AEE8-B74D1833D659}"/>
            </a:ext>
          </a:extLst>
        </xdr:cNvPr>
        <xdr:cNvSpPr/>
      </xdr:nvSpPr>
      <xdr:spPr>
        <a:xfrm>
          <a:off x="2857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51163</xdr:rowOff>
    </xdr:from>
    <xdr:to>
      <xdr:col>19</xdr:col>
      <xdr:colOff>177800</xdr:colOff>
      <xdr:row>83</xdr:row>
      <xdr:rowOff>96882</xdr:rowOff>
    </xdr:to>
    <xdr:cxnSp macro="">
      <xdr:nvCxnSpPr>
        <xdr:cNvPr id="290" name="直線コネクタ 289">
          <a:extLst>
            <a:ext uri="{FF2B5EF4-FFF2-40B4-BE49-F238E27FC236}">
              <a16:creationId xmlns:a16="http://schemas.microsoft.com/office/drawing/2014/main" id="{5C10BDCB-700E-45CC-AEC9-20C77B088118}"/>
            </a:ext>
          </a:extLst>
        </xdr:cNvPr>
        <xdr:cNvCxnSpPr/>
      </xdr:nvCxnSpPr>
      <xdr:spPr>
        <a:xfrm flipV="1">
          <a:off x="2908300" y="14281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291" name="楕円 290">
          <a:extLst>
            <a:ext uri="{FF2B5EF4-FFF2-40B4-BE49-F238E27FC236}">
              <a16:creationId xmlns:a16="http://schemas.microsoft.com/office/drawing/2014/main" id="{97D3C72C-6081-4F63-AF4F-10646F2793AE}"/>
            </a:ext>
          </a:extLst>
        </xdr:cNvPr>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96882</xdr:rowOff>
    </xdr:to>
    <xdr:cxnSp macro="">
      <xdr:nvCxnSpPr>
        <xdr:cNvPr id="292" name="直線コネクタ 291">
          <a:extLst>
            <a:ext uri="{FF2B5EF4-FFF2-40B4-BE49-F238E27FC236}">
              <a16:creationId xmlns:a16="http://schemas.microsoft.com/office/drawing/2014/main" id="{EB50D6F0-2F9A-4CD1-9558-2D17965DE828}"/>
            </a:ext>
          </a:extLst>
        </xdr:cNvPr>
        <xdr:cNvCxnSpPr/>
      </xdr:nvCxnSpPr>
      <xdr:spPr>
        <a:xfrm>
          <a:off x="2019300" y="142749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293" name="n_1mainValue【福祉施設】&#10;有形固定資産減価償却率">
          <a:extLst>
            <a:ext uri="{FF2B5EF4-FFF2-40B4-BE49-F238E27FC236}">
              <a16:creationId xmlns:a16="http://schemas.microsoft.com/office/drawing/2014/main" id="{C5D86EC5-3FA2-4AFD-9DC8-561305A12A4F}"/>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294" name="n_2mainValue【福祉施設】&#10;有形固定資産減価償却率">
          <a:extLst>
            <a:ext uri="{FF2B5EF4-FFF2-40B4-BE49-F238E27FC236}">
              <a16:creationId xmlns:a16="http://schemas.microsoft.com/office/drawing/2014/main" id="{2F7FE047-8FF3-43A9-ACB5-D7D8AA4DF8F2}"/>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86558</xdr:rowOff>
    </xdr:from>
    <xdr:ext cx="405111" cy="259045"/>
    <xdr:sp macro="" textlink="">
      <xdr:nvSpPr>
        <xdr:cNvPr id="295" name="n_3mainValue【福祉施設】&#10;有形固定資産減価償却率">
          <a:extLst>
            <a:ext uri="{FF2B5EF4-FFF2-40B4-BE49-F238E27FC236}">
              <a16:creationId xmlns:a16="http://schemas.microsoft.com/office/drawing/2014/main" id="{BA06BBED-4C53-45B5-B27A-97D9C4D4F0EA}"/>
            </a:ext>
          </a:extLst>
        </xdr:cNvPr>
        <xdr:cNvSpPr txBox="1"/>
      </xdr:nvSpPr>
      <xdr:spPr>
        <a:xfrm>
          <a:off x="1816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3923F2C5-671F-4582-A4CB-A332B0D6F9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BBBB9F7F-6089-4BD0-94F9-7A75FED024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B614B81-65F3-4BF3-8DD1-7C24BBA053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DFBCFFE-DC70-4A03-98B2-340CE1E53C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FFF7DC32-AE1C-46C4-B1A0-D8DFB35F3B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AA16FDA4-0538-4D14-B5E3-7ABFEFDD7E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E45B7369-1C02-4F47-826D-31A0405B1C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7BFAF6CE-CE19-4D79-B6AB-6E323050E3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7DC3FEC8-438F-4D91-98AB-F7A6516A5C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EE46B053-62A8-416F-85BC-EB5BB9F64F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609B7FB7-5557-4410-9B30-BDB32F9448F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CB29B6F5-BC04-4611-AFD1-D9DE8B39359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1E917262-C324-45F4-83C2-E23C4E985D8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a:extLst>
            <a:ext uri="{FF2B5EF4-FFF2-40B4-BE49-F238E27FC236}">
              <a16:creationId xmlns:a16="http://schemas.microsoft.com/office/drawing/2014/main" id="{5C9F7E62-5DA3-43EF-961E-EB979D3BFAC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C4603858-6659-46E9-9547-FE1C53D8D50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a:extLst>
            <a:ext uri="{FF2B5EF4-FFF2-40B4-BE49-F238E27FC236}">
              <a16:creationId xmlns:a16="http://schemas.microsoft.com/office/drawing/2014/main" id="{7408768C-85E0-42D3-BF52-8AE0F703E6B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EB8C3C69-CE21-4FF6-9FC1-EF67CC86E5A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a:extLst>
            <a:ext uri="{FF2B5EF4-FFF2-40B4-BE49-F238E27FC236}">
              <a16:creationId xmlns:a16="http://schemas.microsoft.com/office/drawing/2014/main" id="{9CD0DA84-4A31-435A-989F-D78AFD072D6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1734BE98-A586-46A4-A785-5DDD61243A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49893565-CF1F-40CE-B333-7FDE404604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5E2C245D-B22F-4562-894D-1A57C39C81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317" name="直線コネクタ 316">
          <a:extLst>
            <a:ext uri="{FF2B5EF4-FFF2-40B4-BE49-F238E27FC236}">
              <a16:creationId xmlns:a16="http://schemas.microsoft.com/office/drawing/2014/main" id="{2E3D386B-876C-4AC2-ABBB-981697D7EF04}"/>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318" name="【福祉施設】&#10;一人当たり面積最小値テキスト">
          <a:extLst>
            <a:ext uri="{FF2B5EF4-FFF2-40B4-BE49-F238E27FC236}">
              <a16:creationId xmlns:a16="http://schemas.microsoft.com/office/drawing/2014/main" id="{F11F8498-FDA1-4300-84E8-BB2508996D55}"/>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319" name="直線コネクタ 318">
          <a:extLst>
            <a:ext uri="{FF2B5EF4-FFF2-40B4-BE49-F238E27FC236}">
              <a16:creationId xmlns:a16="http://schemas.microsoft.com/office/drawing/2014/main" id="{BD3250CA-E429-4286-B153-500CB2062A2B}"/>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320" name="【福祉施設】&#10;一人当たり面積最大値テキスト">
          <a:extLst>
            <a:ext uri="{FF2B5EF4-FFF2-40B4-BE49-F238E27FC236}">
              <a16:creationId xmlns:a16="http://schemas.microsoft.com/office/drawing/2014/main" id="{DE28317C-9A3D-4A94-8ADF-0E5ED6D106CC}"/>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321" name="直線コネクタ 320">
          <a:extLst>
            <a:ext uri="{FF2B5EF4-FFF2-40B4-BE49-F238E27FC236}">
              <a16:creationId xmlns:a16="http://schemas.microsoft.com/office/drawing/2014/main" id="{3A6B280D-0822-4E45-8829-F0BB49F9B379}"/>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322" name="【福祉施設】&#10;一人当たり面積平均値テキスト">
          <a:extLst>
            <a:ext uri="{FF2B5EF4-FFF2-40B4-BE49-F238E27FC236}">
              <a16:creationId xmlns:a16="http://schemas.microsoft.com/office/drawing/2014/main" id="{0B9AD2BF-F63F-4878-B3B4-AB8070AF324A}"/>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323" name="フローチャート: 判断 322">
          <a:extLst>
            <a:ext uri="{FF2B5EF4-FFF2-40B4-BE49-F238E27FC236}">
              <a16:creationId xmlns:a16="http://schemas.microsoft.com/office/drawing/2014/main" id="{EC9A48F9-CF0D-4F7E-9E6E-276DF70F30F4}"/>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324" name="フローチャート: 判断 323">
          <a:extLst>
            <a:ext uri="{FF2B5EF4-FFF2-40B4-BE49-F238E27FC236}">
              <a16:creationId xmlns:a16="http://schemas.microsoft.com/office/drawing/2014/main" id="{79BA2760-5009-4CEC-8B10-98B2B0DE84BB}"/>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325" name="n_1aveValue【福祉施設】&#10;一人当たり面積">
          <a:extLst>
            <a:ext uri="{FF2B5EF4-FFF2-40B4-BE49-F238E27FC236}">
              <a16:creationId xmlns:a16="http://schemas.microsoft.com/office/drawing/2014/main" id="{49F949EB-7D0E-4EA0-A37E-A2949DC778CD}"/>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326" name="フローチャート: 判断 325">
          <a:extLst>
            <a:ext uri="{FF2B5EF4-FFF2-40B4-BE49-F238E27FC236}">
              <a16:creationId xmlns:a16="http://schemas.microsoft.com/office/drawing/2014/main" id="{460B6A5B-20E4-402B-A370-F31A838015DE}"/>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327" name="n_2aveValue【福祉施設】&#10;一人当たり面積">
          <a:extLst>
            <a:ext uri="{FF2B5EF4-FFF2-40B4-BE49-F238E27FC236}">
              <a16:creationId xmlns:a16="http://schemas.microsoft.com/office/drawing/2014/main" id="{922AB888-914E-45A0-8719-58B950CF99F1}"/>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328" name="フローチャート: 判断 327">
          <a:extLst>
            <a:ext uri="{FF2B5EF4-FFF2-40B4-BE49-F238E27FC236}">
              <a16:creationId xmlns:a16="http://schemas.microsoft.com/office/drawing/2014/main" id="{79EF1CFD-D97D-4ADF-AF66-22FCD9C28EE2}"/>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12819</xdr:rowOff>
    </xdr:from>
    <xdr:ext cx="469744" cy="259045"/>
    <xdr:sp macro="" textlink="">
      <xdr:nvSpPr>
        <xdr:cNvPr id="329" name="n_3aveValue【福祉施設】&#10;一人当たり面積">
          <a:extLst>
            <a:ext uri="{FF2B5EF4-FFF2-40B4-BE49-F238E27FC236}">
              <a16:creationId xmlns:a16="http://schemas.microsoft.com/office/drawing/2014/main" id="{EEF122C8-0BEB-446C-B55B-D52FBD846AC6}"/>
            </a:ext>
          </a:extLst>
        </xdr:cNvPr>
        <xdr:cNvSpPr txBox="1"/>
      </xdr:nvSpPr>
      <xdr:spPr>
        <a:xfrm>
          <a:off x="7626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41693BD-D907-4EDD-9B8F-F2E06A3A63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5EC76E1-BAE3-4C54-8148-D7EDB0B9AE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6B42B23-1DE3-403A-A2BE-6DF71E840A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A155259-927C-4C68-9648-0C0E23E9B2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E0F91F9-40E7-4087-9E78-6D2E99AB9D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71882</xdr:rowOff>
    </xdr:from>
    <xdr:to>
      <xdr:col>55</xdr:col>
      <xdr:colOff>50800</xdr:colOff>
      <xdr:row>80</xdr:row>
      <xdr:rowOff>2032</xdr:rowOff>
    </xdr:to>
    <xdr:sp macro="" textlink="">
      <xdr:nvSpPr>
        <xdr:cNvPr id="335" name="楕円 334">
          <a:extLst>
            <a:ext uri="{FF2B5EF4-FFF2-40B4-BE49-F238E27FC236}">
              <a16:creationId xmlns:a16="http://schemas.microsoft.com/office/drawing/2014/main" id="{E50BCA38-2317-47CB-AC4A-262C667A19E2}"/>
            </a:ext>
          </a:extLst>
        </xdr:cNvPr>
        <xdr:cNvSpPr/>
      </xdr:nvSpPr>
      <xdr:spPr>
        <a:xfrm>
          <a:off x="104267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94759</xdr:rowOff>
    </xdr:from>
    <xdr:ext cx="469744" cy="259045"/>
    <xdr:sp macro="" textlink="">
      <xdr:nvSpPr>
        <xdr:cNvPr id="336" name="【福祉施設】&#10;一人当たり面積該当値テキスト">
          <a:extLst>
            <a:ext uri="{FF2B5EF4-FFF2-40B4-BE49-F238E27FC236}">
              <a16:creationId xmlns:a16="http://schemas.microsoft.com/office/drawing/2014/main" id="{FF1D8AF5-E369-4788-926A-11D5888E5F24}"/>
            </a:ext>
          </a:extLst>
        </xdr:cNvPr>
        <xdr:cNvSpPr txBox="1"/>
      </xdr:nvSpPr>
      <xdr:spPr>
        <a:xfrm>
          <a:off x="10515600"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58395</xdr:rowOff>
    </xdr:from>
    <xdr:to>
      <xdr:col>50</xdr:col>
      <xdr:colOff>165100</xdr:colOff>
      <xdr:row>80</xdr:row>
      <xdr:rowOff>159995</xdr:rowOff>
    </xdr:to>
    <xdr:sp macro="" textlink="">
      <xdr:nvSpPr>
        <xdr:cNvPr id="337" name="楕円 336">
          <a:extLst>
            <a:ext uri="{FF2B5EF4-FFF2-40B4-BE49-F238E27FC236}">
              <a16:creationId xmlns:a16="http://schemas.microsoft.com/office/drawing/2014/main" id="{DCA141E8-EC7B-4263-A2FC-79DE39AE3BEA}"/>
            </a:ext>
          </a:extLst>
        </xdr:cNvPr>
        <xdr:cNvSpPr/>
      </xdr:nvSpPr>
      <xdr:spPr>
        <a:xfrm>
          <a:off x="9588500" y="137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122682</xdr:rowOff>
    </xdr:from>
    <xdr:to>
      <xdr:col>55</xdr:col>
      <xdr:colOff>0</xdr:colOff>
      <xdr:row>80</xdr:row>
      <xdr:rowOff>109195</xdr:rowOff>
    </xdr:to>
    <xdr:cxnSp macro="">
      <xdr:nvCxnSpPr>
        <xdr:cNvPr id="338" name="直線コネクタ 337">
          <a:extLst>
            <a:ext uri="{FF2B5EF4-FFF2-40B4-BE49-F238E27FC236}">
              <a16:creationId xmlns:a16="http://schemas.microsoft.com/office/drawing/2014/main" id="{692FA4B3-4B21-42CD-AD8D-453D78696AD0}"/>
            </a:ext>
          </a:extLst>
        </xdr:cNvPr>
        <xdr:cNvCxnSpPr/>
      </xdr:nvCxnSpPr>
      <xdr:spPr>
        <a:xfrm flipV="1">
          <a:off x="9639300" y="13667232"/>
          <a:ext cx="8382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79883</xdr:rowOff>
    </xdr:from>
    <xdr:to>
      <xdr:col>46</xdr:col>
      <xdr:colOff>38100</xdr:colOff>
      <xdr:row>81</xdr:row>
      <xdr:rowOff>10033</xdr:rowOff>
    </xdr:to>
    <xdr:sp macro="" textlink="">
      <xdr:nvSpPr>
        <xdr:cNvPr id="339" name="楕円 338">
          <a:extLst>
            <a:ext uri="{FF2B5EF4-FFF2-40B4-BE49-F238E27FC236}">
              <a16:creationId xmlns:a16="http://schemas.microsoft.com/office/drawing/2014/main" id="{76AF6D8D-98C2-43B3-9E83-414B04B7B353}"/>
            </a:ext>
          </a:extLst>
        </xdr:cNvPr>
        <xdr:cNvSpPr/>
      </xdr:nvSpPr>
      <xdr:spPr>
        <a:xfrm>
          <a:off x="8699500" y="137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109195</xdr:rowOff>
    </xdr:from>
    <xdr:to>
      <xdr:col>50</xdr:col>
      <xdr:colOff>114300</xdr:colOff>
      <xdr:row>80</xdr:row>
      <xdr:rowOff>130683</xdr:rowOff>
    </xdr:to>
    <xdr:cxnSp macro="">
      <xdr:nvCxnSpPr>
        <xdr:cNvPr id="340" name="直線コネクタ 339">
          <a:extLst>
            <a:ext uri="{FF2B5EF4-FFF2-40B4-BE49-F238E27FC236}">
              <a16:creationId xmlns:a16="http://schemas.microsoft.com/office/drawing/2014/main" id="{B15AE304-4C18-49AB-ABC6-2B51E1EA4A06}"/>
            </a:ext>
          </a:extLst>
        </xdr:cNvPr>
        <xdr:cNvCxnSpPr/>
      </xdr:nvCxnSpPr>
      <xdr:spPr>
        <a:xfrm flipV="1">
          <a:off x="8750300" y="1382519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52679</xdr:rowOff>
    </xdr:from>
    <xdr:to>
      <xdr:col>41</xdr:col>
      <xdr:colOff>101600</xdr:colOff>
      <xdr:row>80</xdr:row>
      <xdr:rowOff>154279</xdr:rowOff>
    </xdr:to>
    <xdr:sp macro="" textlink="">
      <xdr:nvSpPr>
        <xdr:cNvPr id="341" name="楕円 340">
          <a:extLst>
            <a:ext uri="{FF2B5EF4-FFF2-40B4-BE49-F238E27FC236}">
              <a16:creationId xmlns:a16="http://schemas.microsoft.com/office/drawing/2014/main" id="{09670D2E-11F1-4B0C-9302-F0F0784E546D}"/>
            </a:ext>
          </a:extLst>
        </xdr:cNvPr>
        <xdr:cNvSpPr/>
      </xdr:nvSpPr>
      <xdr:spPr>
        <a:xfrm>
          <a:off x="7810500" y="13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103479</xdr:rowOff>
    </xdr:from>
    <xdr:to>
      <xdr:col>45</xdr:col>
      <xdr:colOff>177800</xdr:colOff>
      <xdr:row>80</xdr:row>
      <xdr:rowOff>130683</xdr:rowOff>
    </xdr:to>
    <xdr:cxnSp macro="">
      <xdr:nvCxnSpPr>
        <xdr:cNvPr id="342" name="直線コネクタ 341">
          <a:extLst>
            <a:ext uri="{FF2B5EF4-FFF2-40B4-BE49-F238E27FC236}">
              <a16:creationId xmlns:a16="http://schemas.microsoft.com/office/drawing/2014/main" id="{45AAF341-01E8-4378-8DC5-C2FD4E94DEFA}"/>
            </a:ext>
          </a:extLst>
        </xdr:cNvPr>
        <xdr:cNvCxnSpPr/>
      </xdr:nvCxnSpPr>
      <xdr:spPr>
        <a:xfrm>
          <a:off x="7861300" y="1381947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5072</xdr:rowOff>
    </xdr:from>
    <xdr:ext cx="469744" cy="259045"/>
    <xdr:sp macro="" textlink="">
      <xdr:nvSpPr>
        <xdr:cNvPr id="343" name="n_1mainValue【福祉施設】&#10;一人当たり面積">
          <a:extLst>
            <a:ext uri="{FF2B5EF4-FFF2-40B4-BE49-F238E27FC236}">
              <a16:creationId xmlns:a16="http://schemas.microsoft.com/office/drawing/2014/main" id="{5CBC9304-D0B6-478E-BADB-CFDDBFFC9D0A}"/>
            </a:ext>
          </a:extLst>
        </xdr:cNvPr>
        <xdr:cNvSpPr txBox="1"/>
      </xdr:nvSpPr>
      <xdr:spPr>
        <a:xfrm>
          <a:off x="9391727"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26560</xdr:rowOff>
    </xdr:from>
    <xdr:ext cx="469744" cy="259045"/>
    <xdr:sp macro="" textlink="">
      <xdr:nvSpPr>
        <xdr:cNvPr id="344" name="n_2mainValue【福祉施設】&#10;一人当たり面積">
          <a:extLst>
            <a:ext uri="{FF2B5EF4-FFF2-40B4-BE49-F238E27FC236}">
              <a16:creationId xmlns:a16="http://schemas.microsoft.com/office/drawing/2014/main" id="{8742E506-69C2-4614-A542-3EDCD307633F}"/>
            </a:ext>
          </a:extLst>
        </xdr:cNvPr>
        <xdr:cNvSpPr txBox="1"/>
      </xdr:nvSpPr>
      <xdr:spPr>
        <a:xfrm>
          <a:off x="8515427"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170806</xdr:rowOff>
    </xdr:from>
    <xdr:ext cx="469744" cy="259045"/>
    <xdr:sp macro="" textlink="">
      <xdr:nvSpPr>
        <xdr:cNvPr id="345" name="n_3mainValue【福祉施設】&#10;一人当たり面積">
          <a:extLst>
            <a:ext uri="{FF2B5EF4-FFF2-40B4-BE49-F238E27FC236}">
              <a16:creationId xmlns:a16="http://schemas.microsoft.com/office/drawing/2014/main" id="{26209E42-6BDA-4EFF-BB01-FE4BC833D198}"/>
            </a:ext>
          </a:extLst>
        </xdr:cNvPr>
        <xdr:cNvSpPr txBox="1"/>
      </xdr:nvSpPr>
      <xdr:spPr>
        <a:xfrm>
          <a:off x="7626427"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6AFC3B80-3A2B-4C90-BAF9-4EC01BBFFC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910662F1-0D05-455C-B45E-51C04A2F6B8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97A3E0B2-827D-491D-9C84-64CB0718D5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469833FB-440D-4D64-AC46-369BD33FCA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3D6FCF2C-08ED-45EE-80B1-E8EB40205F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CE3127D7-3E42-48AE-AD50-2EDFF54BB4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BAB50E8A-86E3-4DD3-B729-0436D74783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F7173E2C-C0FA-47B3-91A0-B58C0E22A8B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7E01D240-2AB0-4B06-9735-A018011A96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68EBB551-678C-425B-9801-F29E6ADA86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61A8656F-5951-4C7B-82A9-3BBF12B627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D0B9A626-55EE-403E-9292-A41587C47C6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88D7C06B-EE6E-42F0-9616-086FAC465BA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7B3F1B2F-673F-41F1-862D-6DC3A448A8C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D5943D11-60F5-4045-8F6C-DA4C8FABC9C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74B7206B-91ED-4C6C-89B9-368DC70B42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D70412A5-8742-496F-9ED9-CBB43D5103F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41110B0-0383-4989-9F36-86722118893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656F467-AD52-405D-9926-A5774EBC0AE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ABB5B08E-1755-4304-86A5-668DA1D003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6E275478-1D7C-4483-BF04-B545953AA41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D0322CFD-19A6-480B-B048-7EA2863463E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F4290997-3889-416A-9743-E06FFEAEF93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3BA56BDC-4471-4FB7-8922-7B658DFAC3E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E1D6B92F-5EA7-4810-BF1E-64535777C1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71" name="直線コネクタ 370">
          <a:extLst>
            <a:ext uri="{FF2B5EF4-FFF2-40B4-BE49-F238E27FC236}">
              <a16:creationId xmlns:a16="http://schemas.microsoft.com/office/drawing/2014/main" id="{05673E20-14FE-4FA2-BE77-E559721998DA}"/>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43DA40AD-B425-4FD0-8AE9-BA43C77400D8}"/>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73" name="直線コネクタ 372">
          <a:extLst>
            <a:ext uri="{FF2B5EF4-FFF2-40B4-BE49-F238E27FC236}">
              <a16:creationId xmlns:a16="http://schemas.microsoft.com/office/drawing/2014/main" id="{A30E925E-21EE-4C1B-9659-B23308844E1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DA6ABF98-21EC-4D97-9D11-3D8C4F7E6CB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75" name="直線コネクタ 374">
          <a:extLst>
            <a:ext uri="{FF2B5EF4-FFF2-40B4-BE49-F238E27FC236}">
              <a16:creationId xmlns:a16="http://schemas.microsoft.com/office/drawing/2014/main" id="{1C2374EB-0DF4-4054-B776-536FEF46134C}"/>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DC1E70B1-C097-4702-94EB-24CBC5644336}"/>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77" name="フローチャート: 判断 376">
          <a:extLst>
            <a:ext uri="{FF2B5EF4-FFF2-40B4-BE49-F238E27FC236}">
              <a16:creationId xmlns:a16="http://schemas.microsoft.com/office/drawing/2014/main" id="{6A591A3C-D712-4C3E-8951-63769E031CC8}"/>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78" name="フローチャート: 判断 377">
          <a:extLst>
            <a:ext uri="{FF2B5EF4-FFF2-40B4-BE49-F238E27FC236}">
              <a16:creationId xmlns:a16="http://schemas.microsoft.com/office/drawing/2014/main" id="{AC298FFF-1A74-4D54-8713-430B9B92AB8D}"/>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379" name="n_1aveValue【市民会館】&#10;有形固定資産減価償却率">
          <a:extLst>
            <a:ext uri="{FF2B5EF4-FFF2-40B4-BE49-F238E27FC236}">
              <a16:creationId xmlns:a16="http://schemas.microsoft.com/office/drawing/2014/main" id="{BD6284F5-4A0C-4137-915E-F7E2E6741496}"/>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380" name="フローチャート: 判断 379">
          <a:extLst>
            <a:ext uri="{FF2B5EF4-FFF2-40B4-BE49-F238E27FC236}">
              <a16:creationId xmlns:a16="http://schemas.microsoft.com/office/drawing/2014/main" id="{9A940DF4-AA4E-4FAB-A6F9-61FDD7250012}"/>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381" name="n_2aveValue【市民会館】&#10;有形固定資産減価償却率">
          <a:extLst>
            <a:ext uri="{FF2B5EF4-FFF2-40B4-BE49-F238E27FC236}">
              <a16:creationId xmlns:a16="http://schemas.microsoft.com/office/drawing/2014/main" id="{CBFEC350-3B8B-4DC9-AF4D-01566DE98C3A}"/>
            </a:ext>
          </a:extLst>
        </xdr:cNvPr>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382" name="フローチャート: 判断 381">
          <a:extLst>
            <a:ext uri="{FF2B5EF4-FFF2-40B4-BE49-F238E27FC236}">
              <a16:creationId xmlns:a16="http://schemas.microsoft.com/office/drawing/2014/main" id="{CCBFE3D4-05B1-47E9-B52A-6B9E79E87DE0}"/>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15257</xdr:rowOff>
    </xdr:from>
    <xdr:ext cx="405111" cy="259045"/>
    <xdr:sp macro="" textlink="">
      <xdr:nvSpPr>
        <xdr:cNvPr id="383" name="n_3aveValue【市民会館】&#10;有形固定資産減価償却率">
          <a:extLst>
            <a:ext uri="{FF2B5EF4-FFF2-40B4-BE49-F238E27FC236}">
              <a16:creationId xmlns:a16="http://schemas.microsoft.com/office/drawing/2014/main" id="{1ACC5962-27D8-40D0-8F7A-EBD7BFFB66F1}"/>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0AB562A-840C-4860-8E1F-858BA7FEBCA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3585B0E-42DC-4D90-A4A3-65C1791E679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C28D982-C7E6-415F-897E-8FF1D2E91DC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14CD7055-4857-4CEE-B1D6-043E066BA5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E27BA177-B670-4DDA-9388-D207E03512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20501</xdr:rowOff>
    </xdr:from>
    <xdr:to>
      <xdr:col>24</xdr:col>
      <xdr:colOff>114300</xdr:colOff>
      <xdr:row>101</xdr:row>
      <xdr:rowOff>122101</xdr:rowOff>
    </xdr:to>
    <xdr:sp macro="" textlink="">
      <xdr:nvSpPr>
        <xdr:cNvPr id="389" name="楕円 388">
          <a:extLst>
            <a:ext uri="{FF2B5EF4-FFF2-40B4-BE49-F238E27FC236}">
              <a16:creationId xmlns:a16="http://schemas.microsoft.com/office/drawing/2014/main" id="{214D87DF-74FE-46E3-827C-1DDA105A96B9}"/>
            </a:ext>
          </a:extLst>
        </xdr:cNvPr>
        <xdr:cNvSpPr/>
      </xdr:nvSpPr>
      <xdr:spPr>
        <a:xfrm>
          <a:off x="45847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106878</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3079F149-B46E-4135-8773-E5607B6F514A}"/>
            </a:ext>
          </a:extLst>
        </xdr:cNvPr>
        <xdr:cNvSpPr txBox="1"/>
      </xdr:nvSpPr>
      <xdr:spPr>
        <a:xfrm>
          <a:off x="4673600" y="1725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54792</xdr:rowOff>
    </xdr:from>
    <xdr:to>
      <xdr:col>20</xdr:col>
      <xdr:colOff>38100</xdr:colOff>
      <xdr:row>101</xdr:row>
      <xdr:rowOff>156392</xdr:rowOff>
    </xdr:to>
    <xdr:sp macro="" textlink="">
      <xdr:nvSpPr>
        <xdr:cNvPr id="391" name="楕円 390">
          <a:extLst>
            <a:ext uri="{FF2B5EF4-FFF2-40B4-BE49-F238E27FC236}">
              <a16:creationId xmlns:a16="http://schemas.microsoft.com/office/drawing/2014/main" id="{47D03180-A85E-4E9E-B4B8-7076EE171351}"/>
            </a:ext>
          </a:extLst>
        </xdr:cNvPr>
        <xdr:cNvSpPr/>
      </xdr:nvSpPr>
      <xdr:spPr>
        <a:xfrm>
          <a:off x="3746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71301</xdr:rowOff>
    </xdr:from>
    <xdr:to>
      <xdr:col>24</xdr:col>
      <xdr:colOff>63500</xdr:colOff>
      <xdr:row>101</xdr:row>
      <xdr:rowOff>105592</xdr:rowOff>
    </xdr:to>
    <xdr:cxnSp macro="">
      <xdr:nvCxnSpPr>
        <xdr:cNvPr id="392" name="直線コネクタ 391">
          <a:extLst>
            <a:ext uri="{FF2B5EF4-FFF2-40B4-BE49-F238E27FC236}">
              <a16:creationId xmlns:a16="http://schemas.microsoft.com/office/drawing/2014/main" id="{987F616C-1878-4CD0-BDB7-A05CB17B079A}"/>
            </a:ext>
          </a:extLst>
        </xdr:cNvPr>
        <xdr:cNvCxnSpPr/>
      </xdr:nvCxnSpPr>
      <xdr:spPr>
        <a:xfrm flipV="1">
          <a:off x="3797300" y="173877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90714</xdr:rowOff>
    </xdr:from>
    <xdr:to>
      <xdr:col>15</xdr:col>
      <xdr:colOff>101600</xdr:colOff>
      <xdr:row>102</xdr:row>
      <xdr:rowOff>20864</xdr:rowOff>
    </xdr:to>
    <xdr:sp macro="" textlink="">
      <xdr:nvSpPr>
        <xdr:cNvPr id="393" name="楕円 392">
          <a:extLst>
            <a:ext uri="{FF2B5EF4-FFF2-40B4-BE49-F238E27FC236}">
              <a16:creationId xmlns:a16="http://schemas.microsoft.com/office/drawing/2014/main" id="{89351548-BB5D-4483-8698-174F51AE1457}"/>
            </a:ext>
          </a:extLst>
        </xdr:cNvPr>
        <xdr:cNvSpPr/>
      </xdr:nvSpPr>
      <xdr:spPr>
        <a:xfrm>
          <a:off x="2857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105592</xdr:rowOff>
    </xdr:from>
    <xdr:to>
      <xdr:col>19</xdr:col>
      <xdr:colOff>177800</xdr:colOff>
      <xdr:row>101</xdr:row>
      <xdr:rowOff>141514</xdr:rowOff>
    </xdr:to>
    <xdr:cxnSp macro="">
      <xdr:nvCxnSpPr>
        <xdr:cNvPr id="394" name="直線コネクタ 393">
          <a:extLst>
            <a:ext uri="{FF2B5EF4-FFF2-40B4-BE49-F238E27FC236}">
              <a16:creationId xmlns:a16="http://schemas.microsoft.com/office/drawing/2014/main" id="{60F5D909-ADE5-40F6-B4A9-554979F84199}"/>
            </a:ext>
          </a:extLst>
        </xdr:cNvPr>
        <xdr:cNvCxnSpPr/>
      </xdr:nvCxnSpPr>
      <xdr:spPr>
        <a:xfrm flipV="1">
          <a:off x="2908300" y="174220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126637</xdr:rowOff>
    </xdr:from>
    <xdr:to>
      <xdr:col>10</xdr:col>
      <xdr:colOff>165100</xdr:colOff>
      <xdr:row>102</xdr:row>
      <xdr:rowOff>56787</xdr:rowOff>
    </xdr:to>
    <xdr:sp macro="" textlink="">
      <xdr:nvSpPr>
        <xdr:cNvPr id="395" name="楕円 394">
          <a:extLst>
            <a:ext uri="{FF2B5EF4-FFF2-40B4-BE49-F238E27FC236}">
              <a16:creationId xmlns:a16="http://schemas.microsoft.com/office/drawing/2014/main" id="{02748DCB-F008-4E79-8C32-074ACF997814}"/>
            </a:ext>
          </a:extLst>
        </xdr:cNvPr>
        <xdr:cNvSpPr/>
      </xdr:nvSpPr>
      <xdr:spPr>
        <a:xfrm>
          <a:off x="1968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141514</xdr:rowOff>
    </xdr:from>
    <xdr:to>
      <xdr:col>15</xdr:col>
      <xdr:colOff>50800</xdr:colOff>
      <xdr:row>102</xdr:row>
      <xdr:rowOff>5987</xdr:rowOff>
    </xdr:to>
    <xdr:cxnSp macro="">
      <xdr:nvCxnSpPr>
        <xdr:cNvPr id="396" name="直線コネクタ 395">
          <a:extLst>
            <a:ext uri="{FF2B5EF4-FFF2-40B4-BE49-F238E27FC236}">
              <a16:creationId xmlns:a16="http://schemas.microsoft.com/office/drawing/2014/main" id="{193CC29C-5314-47D1-885D-AC32935E6A5D}"/>
            </a:ext>
          </a:extLst>
        </xdr:cNvPr>
        <xdr:cNvCxnSpPr/>
      </xdr:nvCxnSpPr>
      <xdr:spPr>
        <a:xfrm flipV="1">
          <a:off x="2019300" y="174579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1469</xdr:rowOff>
    </xdr:from>
    <xdr:ext cx="405111" cy="259045"/>
    <xdr:sp macro="" textlink="">
      <xdr:nvSpPr>
        <xdr:cNvPr id="397" name="n_1mainValue【市民会館】&#10;有形固定資産減価償却率">
          <a:extLst>
            <a:ext uri="{FF2B5EF4-FFF2-40B4-BE49-F238E27FC236}">
              <a16:creationId xmlns:a16="http://schemas.microsoft.com/office/drawing/2014/main" id="{2969781B-3CD8-4F12-942B-D1DDE00F360C}"/>
            </a:ext>
          </a:extLst>
        </xdr:cNvPr>
        <xdr:cNvSpPr txBox="1"/>
      </xdr:nvSpPr>
      <xdr:spPr>
        <a:xfrm>
          <a:off x="3582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37391</xdr:rowOff>
    </xdr:from>
    <xdr:ext cx="405111" cy="259045"/>
    <xdr:sp macro="" textlink="">
      <xdr:nvSpPr>
        <xdr:cNvPr id="398" name="n_2mainValue【市民会館】&#10;有形固定資産減価償却率">
          <a:extLst>
            <a:ext uri="{FF2B5EF4-FFF2-40B4-BE49-F238E27FC236}">
              <a16:creationId xmlns:a16="http://schemas.microsoft.com/office/drawing/2014/main" id="{015A5C13-FF47-41EC-9D53-981F71630C17}"/>
            </a:ext>
          </a:extLst>
        </xdr:cNvPr>
        <xdr:cNvSpPr txBox="1"/>
      </xdr:nvSpPr>
      <xdr:spPr>
        <a:xfrm>
          <a:off x="2705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73314</xdr:rowOff>
    </xdr:from>
    <xdr:ext cx="405111" cy="259045"/>
    <xdr:sp macro="" textlink="">
      <xdr:nvSpPr>
        <xdr:cNvPr id="399" name="n_3mainValue【市民会館】&#10;有形固定資産減価償却率">
          <a:extLst>
            <a:ext uri="{FF2B5EF4-FFF2-40B4-BE49-F238E27FC236}">
              <a16:creationId xmlns:a16="http://schemas.microsoft.com/office/drawing/2014/main" id="{FC6ACC92-190E-4ADA-9B4A-1C372E05D081}"/>
            </a:ext>
          </a:extLst>
        </xdr:cNvPr>
        <xdr:cNvSpPr txBox="1"/>
      </xdr:nvSpPr>
      <xdr:spPr>
        <a:xfrm>
          <a:off x="1816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2CA24FD8-2009-41F8-B01F-0286BA63E1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8AFB610B-2563-4201-AEED-1B4B7688C86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D3501183-D82A-412C-A521-AE4044D99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C0BF8037-A86A-4794-A8D1-07390D9DB5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CC24D4BB-F8DC-4FA6-B47B-5F31108CAD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8A17C18C-EF1F-413C-8CA5-43EFFB3904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5AA8D759-59FE-4275-A73E-022DBD77F4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4CB4BD31-5906-4CCE-9BA4-3F19775E42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6E3629AF-38C9-49A9-A80D-C64B4E333A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128E28C3-E581-4B16-9BB0-00B468A79F5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6320E9F4-9FEA-4226-85E5-A1C44CDE5D8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6A532391-452B-4827-8981-5F440F45E61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AD1473CB-4E2B-470C-93C5-F8DD0C13140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C9ECBD8E-6646-4083-8F32-1587DCBE604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3BEECA0E-E48C-40B8-898C-988C21C3736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172B7C27-04CA-4BAB-A049-F3F0525267B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C31EC21C-AF06-47BF-93FE-E261B9F942A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092A9DBE-B13F-4FEA-B307-6B012F27CA7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963D4BA9-28D5-474A-B21D-55538B7DFA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32C5FD09-94CC-4203-A72C-918C9886E4F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54D89FCF-4B0D-471E-836E-0B950E5D14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AF977F50-092A-4FE9-B1AD-4D4A106780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D0A43391-20DD-43F2-BB24-F9BB02856E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423" name="直線コネクタ 422">
          <a:extLst>
            <a:ext uri="{FF2B5EF4-FFF2-40B4-BE49-F238E27FC236}">
              <a16:creationId xmlns:a16="http://schemas.microsoft.com/office/drawing/2014/main" id="{2D47966F-6C26-4C95-AF38-16102F178EB6}"/>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24" name="【市民会館】&#10;一人当たり面積最小値テキスト">
          <a:extLst>
            <a:ext uri="{FF2B5EF4-FFF2-40B4-BE49-F238E27FC236}">
              <a16:creationId xmlns:a16="http://schemas.microsoft.com/office/drawing/2014/main" id="{444CD24A-E844-440E-8F00-BB706EE8496C}"/>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25" name="直線コネクタ 424">
          <a:extLst>
            <a:ext uri="{FF2B5EF4-FFF2-40B4-BE49-F238E27FC236}">
              <a16:creationId xmlns:a16="http://schemas.microsoft.com/office/drawing/2014/main" id="{16E144D7-0DA4-4913-B6B3-CED263ED6F13}"/>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426" name="【市民会館】&#10;一人当たり面積最大値テキスト">
          <a:extLst>
            <a:ext uri="{FF2B5EF4-FFF2-40B4-BE49-F238E27FC236}">
              <a16:creationId xmlns:a16="http://schemas.microsoft.com/office/drawing/2014/main" id="{0A8FFFBF-041D-4C80-96A1-C6480B14033B}"/>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427" name="直線コネクタ 426">
          <a:extLst>
            <a:ext uri="{FF2B5EF4-FFF2-40B4-BE49-F238E27FC236}">
              <a16:creationId xmlns:a16="http://schemas.microsoft.com/office/drawing/2014/main" id="{5A50F808-F7D4-4D85-AAC3-C521A72DAB66}"/>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428" name="【市民会館】&#10;一人当たり面積平均値テキスト">
          <a:extLst>
            <a:ext uri="{FF2B5EF4-FFF2-40B4-BE49-F238E27FC236}">
              <a16:creationId xmlns:a16="http://schemas.microsoft.com/office/drawing/2014/main" id="{9EDB10E7-962B-4317-9171-6A3ECAB447CA}"/>
            </a:ext>
          </a:extLst>
        </xdr:cNvPr>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429" name="フローチャート: 判断 428">
          <a:extLst>
            <a:ext uri="{FF2B5EF4-FFF2-40B4-BE49-F238E27FC236}">
              <a16:creationId xmlns:a16="http://schemas.microsoft.com/office/drawing/2014/main" id="{70D99043-BF38-43DE-A775-00DA4592E596}"/>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430" name="フローチャート: 判断 429">
          <a:extLst>
            <a:ext uri="{FF2B5EF4-FFF2-40B4-BE49-F238E27FC236}">
              <a16:creationId xmlns:a16="http://schemas.microsoft.com/office/drawing/2014/main" id="{D9E00718-75A9-4A57-A763-3BC9C43C893C}"/>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431" name="n_1aveValue【市民会館】&#10;一人当たり面積">
          <a:extLst>
            <a:ext uri="{FF2B5EF4-FFF2-40B4-BE49-F238E27FC236}">
              <a16:creationId xmlns:a16="http://schemas.microsoft.com/office/drawing/2014/main" id="{5C078B66-8891-4BC6-A0AC-286F193CAA7B}"/>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432" name="フローチャート: 判断 431">
          <a:extLst>
            <a:ext uri="{FF2B5EF4-FFF2-40B4-BE49-F238E27FC236}">
              <a16:creationId xmlns:a16="http://schemas.microsoft.com/office/drawing/2014/main" id="{1E18ACD5-5DB4-4A2C-AD31-01DF92373560}"/>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433" name="n_2aveValue【市民会館】&#10;一人当たり面積">
          <a:extLst>
            <a:ext uri="{FF2B5EF4-FFF2-40B4-BE49-F238E27FC236}">
              <a16:creationId xmlns:a16="http://schemas.microsoft.com/office/drawing/2014/main" id="{2074F304-C0D2-4555-9DA0-41B23BB7FF47}"/>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434" name="フローチャート: 判断 433">
          <a:extLst>
            <a:ext uri="{FF2B5EF4-FFF2-40B4-BE49-F238E27FC236}">
              <a16:creationId xmlns:a16="http://schemas.microsoft.com/office/drawing/2014/main" id="{FF56CEB5-4F3A-4C95-A06D-2A0E2C662C74}"/>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435" name="n_3aveValue【市民会館】&#10;一人当たり面積">
          <a:extLst>
            <a:ext uri="{FF2B5EF4-FFF2-40B4-BE49-F238E27FC236}">
              <a16:creationId xmlns:a16="http://schemas.microsoft.com/office/drawing/2014/main" id="{B00DA493-E803-4620-8B53-96B9098F6DEF}"/>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CA00A63-6BB0-43F7-8DA1-A95357023CC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47E3E43-400D-4C5D-A208-C6F7CB24CA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29C12870-5243-4E68-9E0B-C5BC07B4E2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D8DAE24C-18DE-42D4-AA41-A1039DB8F25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391635C9-8FB1-43F1-A352-F88CD033EE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149988</xdr:rowOff>
    </xdr:from>
    <xdr:to>
      <xdr:col>55</xdr:col>
      <xdr:colOff>50800</xdr:colOff>
      <xdr:row>108</xdr:row>
      <xdr:rowOff>80138</xdr:rowOff>
    </xdr:to>
    <xdr:sp macro="" textlink="">
      <xdr:nvSpPr>
        <xdr:cNvPr id="441" name="楕円 440">
          <a:extLst>
            <a:ext uri="{FF2B5EF4-FFF2-40B4-BE49-F238E27FC236}">
              <a16:creationId xmlns:a16="http://schemas.microsoft.com/office/drawing/2014/main" id="{C8559849-5CB6-48DC-855A-ACC10C310647}"/>
            </a:ext>
          </a:extLst>
        </xdr:cNvPr>
        <xdr:cNvSpPr/>
      </xdr:nvSpPr>
      <xdr:spPr>
        <a:xfrm>
          <a:off x="104267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64915</xdr:rowOff>
    </xdr:from>
    <xdr:ext cx="469744" cy="259045"/>
    <xdr:sp macro="" textlink="">
      <xdr:nvSpPr>
        <xdr:cNvPr id="442" name="【市民会館】&#10;一人当たり面積該当値テキスト">
          <a:extLst>
            <a:ext uri="{FF2B5EF4-FFF2-40B4-BE49-F238E27FC236}">
              <a16:creationId xmlns:a16="http://schemas.microsoft.com/office/drawing/2014/main" id="{85D9B5BA-AD88-4DFB-8FB0-0A91E9207FD0}"/>
            </a:ext>
          </a:extLst>
        </xdr:cNvPr>
        <xdr:cNvSpPr txBox="1"/>
      </xdr:nvSpPr>
      <xdr:spPr>
        <a:xfrm>
          <a:off x="10515600" y="1841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151892</xdr:rowOff>
    </xdr:from>
    <xdr:to>
      <xdr:col>50</xdr:col>
      <xdr:colOff>165100</xdr:colOff>
      <xdr:row>108</xdr:row>
      <xdr:rowOff>82042</xdr:rowOff>
    </xdr:to>
    <xdr:sp macro="" textlink="">
      <xdr:nvSpPr>
        <xdr:cNvPr id="443" name="楕円 442">
          <a:extLst>
            <a:ext uri="{FF2B5EF4-FFF2-40B4-BE49-F238E27FC236}">
              <a16:creationId xmlns:a16="http://schemas.microsoft.com/office/drawing/2014/main" id="{75B1932A-C9F7-4E81-A54B-E8E1C32C42E6}"/>
            </a:ext>
          </a:extLst>
        </xdr:cNvPr>
        <xdr:cNvSpPr/>
      </xdr:nvSpPr>
      <xdr:spPr>
        <a:xfrm>
          <a:off x="9588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29338</xdr:rowOff>
    </xdr:from>
    <xdr:to>
      <xdr:col>55</xdr:col>
      <xdr:colOff>0</xdr:colOff>
      <xdr:row>108</xdr:row>
      <xdr:rowOff>31242</xdr:rowOff>
    </xdr:to>
    <xdr:cxnSp macro="">
      <xdr:nvCxnSpPr>
        <xdr:cNvPr id="444" name="直線コネクタ 443">
          <a:extLst>
            <a:ext uri="{FF2B5EF4-FFF2-40B4-BE49-F238E27FC236}">
              <a16:creationId xmlns:a16="http://schemas.microsoft.com/office/drawing/2014/main" id="{50A202DE-A91E-4B39-B514-4E689DED25A1}"/>
            </a:ext>
          </a:extLst>
        </xdr:cNvPr>
        <xdr:cNvCxnSpPr/>
      </xdr:nvCxnSpPr>
      <xdr:spPr>
        <a:xfrm flipV="1">
          <a:off x="9639300" y="1854593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45" name="楕円 444">
          <a:extLst>
            <a:ext uri="{FF2B5EF4-FFF2-40B4-BE49-F238E27FC236}">
              <a16:creationId xmlns:a16="http://schemas.microsoft.com/office/drawing/2014/main" id="{C1892674-7D77-4A24-AF4F-15BEA95C9E3C}"/>
            </a:ext>
          </a:extLst>
        </xdr:cNvPr>
        <xdr:cNvSpPr/>
      </xdr:nvSpPr>
      <xdr:spPr>
        <a:xfrm>
          <a:off x="8699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31242</xdr:rowOff>
    </xdr:from>
    <xdr:to>
      <xdr:col>50</xdr:col>
      <xdr:colOff>114300</xdr:colOff>
      <xdr:row>108</xdr:row>
      <xdr:rowOff>34289</xdr:rowOff>
    </xdr:to>
    <xdr:cxnSp macro="">
      <xdr:nvCxnSpPr>
        <xdr:cNvPr id="446" name="直線コネクタ 445">
          <a:extLst>
            <a:ext uri="{FF2B5EF4-FFF2-40B4-BE49-F238E27FC236}">
              <a16:creationId xmlns:a16="http://schemas.microsoft.com/office/drawing/2014/main" id="{1BD23A74-D166-49D4-940B-DAF356ED036A}"/>
            </a:ext>
          </a:extLst>
        </xdr:cNvPr>
        <xdr:cNvCxnSpPr/>
      </xdr:nvCxnSpPr>
      <xdr:spPr>
        <a:xfrm flipV="1">
          <a:off x="8750300" y="185478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47" name="楕円 446">
          <a:extLst>
            <a:ext uri="{FF2B5EF4-FFF2-40B4-BE49-F238E27FC236}">
              <a16:creationId xmlns:a16="http://schemas.microsoft.com/office/drawing/2014/main" id="{3AF2B4DD-9D95-41BE-9693-5F5F7F0FB82A}"/>
            </a:ext>
          </a:extLst>
        </xdr:cNvPr>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34289</xdr:rowOff>
    </xdr:from>
    <xdr:to>
      <xdr:col>45</xdr:col>
      <xdr:colOff>177800</xdr:colOff>
      <xdr:row>108</xdr:row>
      <xdr:rowOff>37337</xdr:rowOff>
    </xdr:to>
    <xdr:cxnSp macro="">
      <xdr:nvCxnSpPr>
        <xdr:cNvPr id="448" name="直線コネクタ 447">
          <a:extLst>
            <a:ext uri="{FF2B5EF4-FFF2-40B4-BE49-F238E27FC236}">
              <a16:creationId xmlns:a16="http://schemas.microsoft.com/office/drawing/2014/main" id="{98EC55F0-146A-4ABF-9BF7-EB2116290DCF}"/>
            </a:ext>
          </a:extLst>
        </xdr:cNvPr>
        <xdr:cNvCxnSpPr/>
      </xdr:nvCxnSpPr>
      <xdr:spPr>
        <a:xfrm flipV="1">
          <a:off x="7861300" y="18550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73169</xdr:rowOff>
    </xdr:from>
    <xdr:ext cx="469744" cy="259045"/>
    <xdr:sp macro="" textlink="">
      <xdr:nvSpPr>
        <xdr:cNvPr id="449" name="n_1mainValue【市民会館】&#10;一人当たり面積">
          <a:extLst>
            <a:ext uri="{FF2B5EF4-FFF2-40B4-BE49-F238E27FC236}">
              <a16:creationId xmlns:a16="http://schemas.microsoft.com/office/drawing/2014/main" id="{96B2CE4C-C799-4026-9C39-CA271DB775CF}"/>
            </a:ext>
          </a:extLst>
        </xdr:cNvPr>
        <xdr:cNvSpPr txBox="1"/>
      </xdr:nvSpPr>
      <xdr:spPr>
        <a:xfrm>
          <a:off x="93917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50" name="n_2mainValue【市民会館】&#10;一人当たり面積">
          <a:extLst>
            <a:ext uri="{FF2B5EF4-FFF2-40B4-BE49-F238E27FC236}">
              <a16:creationId xmlns:a16="http://schemas.microsoft.com/office/drawing/2014/main" id="{7A4857D0-C070-4F06-8069-3CB07F380A4D}"/>
            </a:ext>
          </a:extLst>
        </xdr:cNvPr>
        <xdr:cNvSpPr txBox="1"/>
      </xdr:nvSpPr>
      <xdr:spPr>
        <a:xfrm>
          <a:off x="8515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51" name="n_3mainValue【市民会館】&#10;一人当たり面積">
          <a:extLst>
            <a:ext uri="{FF2B5EF4-FFF2-40B4-BE49-F238E27FC236}">
              <a16:creationId xmlns:a16="http://schemas.microsoft.com/office/drawing/2014/main" id="{3C4D6950-E4FD-4BB4-9BA0-1F21F3077EF6}"/>
            </a:ext>
          </a:extLst>
        </xdr:cNvPr>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01D7A9B9-B5CE-4103-BFAC-5A94C5DFB1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226991A8-F7BE-4DAC-8E93-AE937A8973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D3F38B8C-3C77-49D0-8123-BCC773D4E0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CB1039F7-2921-494A-9E23-7ECFAF6E62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4C222A5E-4220-4459-AB8F-110491306E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2A23B180-DD53-4FA1-9FAA-1CFE47437E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547CB117-9A6D-4CD4-A101-60699AF360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4386D4D9-F4FE-4865-A6D7-07FCF37664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DA5D865D-BED6-4270-92A6-60C199512A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DEE7F786-FF28-43E5-8531-BD5B9CA74D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E4D40ED0-E9A9-47C1-B443-FE209486D9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89C6CF2C-6190-4801-9B56-CAC711AE38B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3A123F9A-B8DA-4C52-A1FB-0CCDC72FA1A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2B9D7426-8295-4E6A-B9D8-8BB938A8B2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E57C1C9D-A217-43AE-B877-446E5C33124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F3FE5E84-05A0-47F8-84E8-632D691DD62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CA3BC77E-E37D-4EAB-BA82-5279A1B6B3E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F4ADD9AA-645A-48FC-9AE4-4225FCCDF4C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26E9649D-B1C1-49CE-8F59-781B697BD9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5F4368FC-8069-4399-A844-75723B414C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DBB26C24-796F-43B1-BC7E-4C548D2C79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ABEBD655-1C27-485B-9712-06DBE6B92ED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A3A85126-282C-43C9-8322-839F869CD9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EFCB87ED-C9B3-45F5-9A3A-E7EC0D1F490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4711FB86-2761-41C4-BCD8-142F2ACD17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477" name="直線コネクタ 476">
          <a:extLst>
            <a:ext uri="{FF2B5EF4-FFF2-40B4-BE49-F238E27FC236}">
              <a16:creationId xmlns:a16="http://schemas.microsoft.com/office/drawing/2014/main" id="{5BB0CD7D-AE39-408A-BAD6-EE5ED8853F02}"/>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78" name="【一般廃棄物処理施設】&#10;有形固定資産減価償却率最小値テキスト">
          <a:extLst>
            <a:ext uri="{FF2B5EF4-FFF2-40B4-BE49-F238E27FC236}">
              <a16:creationId xmlns:a16="http://schemas.microsoft.com/office/drawing/2014/main" id="{7D33EF7B-A611-45BD-80D1-6D16DB6690CE}"/>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79" name="直線コネクタ 478">
          <a:extLst>
            <a:ext uri="{FF2B5EF4-FFF2-40B4-BE49-F238E27FC236}">
              <a16:creationId xmlns:a16="http://schemas.microsoft.com/office/drawing/2014/main" id="{D9259AC7-8990-499A-B3A3-A2D69581225A}"/>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80" name="【一般廃棄物処理施設】&#10;有形固定資産減価償却率最大値テキスト">
          <a:extLst>
            <a:ext uri="{FF2B5EF4-FFF2-40B4-BE49-F238E27FC236}">
              <a16:creationId xmlns:a16="http://schemas.microsoft.com/office/drawing/2014/main" id="{5D8112E4-4207-46AA-87F6-C23EE4D1ECCF}"/>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81" name="直線コネクタ 480">
          <a:extLst>
            <a:ext uri="{FF2B5EF4-FFF2-40B4-BE49-F238E27FC236}">
              <a16:creationId xmlns:a16="http://schemas.microsoft.com/office/drawing/2014/main" id="{63F850AB-70C4-47E9-B69A-A9EB3A8F88A1}"/>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7C210C8F-BC99-43F7-86C0-66742F492697}"/>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83" name="フローチャート: 判断 482">
          <a:extLst>
            <a:ext uri="{FF2B5EF4-FFF2-40B4-BE49-F238E27FC236}">
              <a16:creationId xmlns:a16="http://schemas.microsoft.com/office/drawing/2014/main" id="{762F2207-899A-4562-8242-F39B36B2C812}"/>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5FD8D9C6-DA22-4AA6-8F33-04429E40A044}"/>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485" name="n_1aveValue【一般廃棄物処理施設】&#10;有形固定資産減価償却率">
          <a:extLst>
            <a:ext uri="{FF2B5EF4-FFF2-40B4-BE49-F238E27FC236}">
              <a16:creationId xmlns:a16="http://schemas.microsoft.com/office/drawing/2014/main" id="{36517822-12BD-44F7-B238-46A96EC4992B}"/>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486" name="フローチャート: 判断 485">
          <a:extLst>
            <a:ext uri="{FF2B5EF4-FFF2-40B4-BE49-F238E27FC236}">
              <a16:creationId xmlns:a16="http://schemas.microsoft.com/office/drawing/2014/main" id="{B16F31FD-6DFE-4BFB-A7CD-565B8BA89E1F}"/>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487" name="n_2aveValue【一般廃棄物処理施設】&#10;有形固定資産減価償却率">
          <a:extLst>
            <a:ext uri="{FF2B5EF4-FFF2-40B4-BE49-F238E27FC236}">
              <a16:creationId xmlns:a16="http://schemas.microsoft.com/office/drawing/2014/main" id="{DB4AEC98-870B-4E66-BA25-71DFA7BD61D5}"/>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488" name="フローチャート: 判断 487">
          <a:extLst>
            <a:ext uri="{FF2B5EF4-FFF2-40B4-BE49-F238E27FC236}">
              <a16:creationId xmlns:a16="http://schemas.microsoft.com/office/drawing/2014/main" id="{66C083F1-83BA-4481-97A9-D173C10084AD}"/>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489" name="n_3aveValue【一般廃棄物処理施設】&#10;有形固定資産減価償却率">
          <a:extLst>
            <a:ext uri="{FF2B5EF4-FFF2-40B4-BE49-F238E27FC236}">
              <a16:creationId xmlns:a16="http://schemas.microsoft.com/office/drawing/2014/main" id="{0F7664B7-69FD-41F8-9AA9-BD1DA4DAA2F3}"/>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A4F14D4-BE2E-4E8F-98D6-29D3360061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712F2FE-B1A4-47F1-902E-C952ECDF4B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86EF176-FB9A-401E-8ED4-4875E1F9D6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0ED14C8-8B1B-4AC3-83F2-4F17808D41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5BFBA11-CB9A-482C-B3BC-1D79161889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115207</xdr:rowOff>
    </xdr:from>
    <xdr:to>
      <xdr:col>85</xdr:col>
      <xdr:colOff>177800</xdr:colOff>
      <xdr:row>40</xdr:row>
      <xdr:rowOff>45357</xdr:rowOff>
    </xdr:to>
    <xdr:sp macro="" textlink="">
      <xdr:nvSpPr>
        <xdr:cNvPr id="495" name="楕円 494">
          <a:extLst>
            <a:ext uri="{FF2B5EF4-FFF2-40B4-BE49-F238E27FC236}">
              <a16:creationId xmlns:a16="http://schemas.microsoft.com/office/drawing/2014/main" id="{D297993A-5E9A-4829-8FA1-0070DA4F8DCC}"/>
            </a:ext>
          </a:extLst>
        </xdr:cNvPr>
        <xdr:cNvSpPr/>
      </xdr:nvSpPr>
      <xdr:spPr>
        <a:xfrm>
          <a:off x="16268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93634</xdr:rowOff>
    </xdr:from>
    <xdr:ext cx="405111" cy="259045"/>
    <xdr:sp macro="" textlink="">
      <xdr:nvSpPr>
        <xdr:cNvPr id="496" name="【一般廃棄物処理施設】&#10;有形固定資産減価償却率該当値テキスト">
          <a:extLst>
            <a:ext uri="{FF2B5EF4-FFF2-40B4-BE49-F238E27FC236}">
              <a16:creationId xmlns:a16="http://schemas.microsoft.com/office/drawing/2014/main" id="{1FEEC95C-3C74-4066-90FB-AC5649C14151}"/>
            </a:ext>
          </a:extLst>
        </xdr:cNvPr>
        <xdr:cNvSpPr txBox="1"/>
      </xdr:nvSpPr>
      <xdr:spPr>
        <a:xfrm>
          <a:off x="16357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97" name="楕円 496">
          <a:extLst>
            <a:ext uri="{FF2B5EF4-FFF2-40B4-BE49-F238E27FC236}">
              <a16:creationId xmlns:a16="http://schemas.microsoft.com/office/drawing/2014/main" id="{102C2223-F3C0-4F40-9A04-4E19DA91D1D1}"/>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167640</xdr:rowOff>
    </xdr:to>
    <xdr:cxnSp macro="">
      <xdr:nvCxnSpPr>
        <xdr:cNvPr id="498" name="直線コネクタ 497">
          <a:extLst>
            <a:ext uri="{FF2B5EF4-FFF2-40B4-BE49-F238E27FC236}">
              <a16:creationId xmlns:a16="http://schemas.microsoft.com/office/drawing/2014/main" id="{AF8C3BBB-2953-4638-877D-090368DD7509}"/>
            </a:ext>
          </a:extLst>
        </xdr:cNvPr>
        <xdr:cNvCxnSpPr/>
      </xdr:nvCxnSpPr>
      <xdr:spPr>
        <a:xfrm flipV="1">
          <a:off x="15481300" y="6852557"/>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46627</xdr:rowOff>
    </xdr:from>
    <xdr:to>
      <xdr:col>76</xdr:col>
      <xdr:colOff>165100</xdr:colOff>
      <xdr:row>40</xdr:row>
      <xdr:rowOff>148227</xdr:rowOff>
    </xdr:to>
    <xdr:sp macro="" textlink="">
      <xdr:nvSpPr>
        <xdr:cNvPr id="499" name="楕円 498">
          <a:extLst>
            <a:ext uri="{FF2B5EF4-FFF2-40B4-BE49-F238E27FC236}">
              <a16:creationId xmlns:a16="http://schemas.microsoft.com/office/drawing/2014/main" id="{B8FAE3E7-2ABA-4C53-A1C5-ACD7B17B2C95}"/>
            </a:ext>
          </a:extLst>
        </xdr:cNvPr>
        <xdr:cNvSpPr/>
      </xdr:nvSpPr>
      <xdr:spPr>
        <a:xfrm>
          <a:off x="14541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97427</xdr:rowOff>
    </xdr:from>
    <xdr:to>
      <xdr:col>81</xdr:col>
      <xdr:colOff>50800</xdr:colOff>
      <xdr:row>40</xdr:row>
      <xdr:rowOff>167640</xdr:rowOff>
    </xdr:to>
    <xdr:cxnSp macro="">
      <xdr:nvCxnSpPr>
        <xdr:cNvPr id="500" name="直線コネクタ 499">
          <a:extLst>
            <a:ext uri="{FF2B5EF4-FFF2-40B4-BE49-F238E27FC236}">
              <a16:creationId xmlns:a16="http://schemas.microsoft.com/office/drawing/2014/main" id="{E1C06DE3-7ED9-4706-A6ED-2F7A4E1130EB}"/>
            </a:ext>
          </a:extLst>
        </xdr:cNvPr>
        <xdr:cNvCxnSpPr/>
      </xdr:nvCxnSpPr>
      <xdr:spPr>
        <a:xfrm>
          <a:off x="14592300" y="69554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38117</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2CCAC38C-40B3-4BC7-A0DC-7B0A7F2BFC60}"/>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139354</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8CF50D4A-BFDB-4AE1-B4C7-12A18C19A9BE}"/>
            </a:ext>
          </a:extLst>
        </xdr:cNvPr>
        <xdr:cNvSpPr txBox="1"/>
      </xdr:nvSpPr>
      <xdr:spPr>
        <a:xfrm>
          <a:off x="14389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2DEDB091-F430-4237-9207-CEDD38F3557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A40B9922-3626-4E36-8A23-F0F096893A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29B5F7A6-D8C5-432B-8023-07BF56FBD4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688AC8AA-2A22-4F6B-B8DD-4C5336D680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5A725331-CB71-4FDD-990F-0ED745EDFE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4837B6E3-2307-4898-AC6A-2CE3A2E0CF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3B0162E0-8ED4-41B9-AF4E-1F52BF4ED5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800EE9B3-6E20-4364-828E-62DDDCEA8F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A0AEA2A0-0362-4856-ADC4-A69DC72445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A5CD765E-6332-4BE1-9A80-66AC5EF246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a:extLst>
            <a:ext uri="{FF2B5EF4-FFF2-40B4-BE49-F238E27FC236}">
              <a16:creationId xmlns:a16="http://schemas.microsoft.com/office/drawing/2014/main" id="{596F9410-BDAE-4BD1-8D70-D00166FA899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4" name="テキスト ボックス 513">
          <a:extLst>
            <a:ext uri="{FF2B5EF4-FFF2-40B4-BE49-F238E27FC236}">
              <a16:creationId xmlns:a16="http://schemas.microsoft.com/office/drawing/2014/main" id="{3CEA4935-E63F-4211-8E15-1E60525EAAA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a:extLst>
            <a:ext uri="{FF2B5EF4-FFF2-40B4-BE49-F238E27FC236}">
              <a16:creationId xmlns:a16="http://schemas.microsoft.com/office/drawing/2014/main" id="{F88B77EC-D199-41F4-9DFC-E2EA06A8B0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6" name="テキスト ボックス 515">
          <a:extLst>
            <a:ext uri="{FF2B5EF4-FFF2-40B4-BE49-F238E27FC236}">
              <a16:creationId xmlns:a16="http://schemas.microsoft.com/office/drawing/2014/main" id="{2BB30615-87CB-4A6F-9FD1-86E12732D4B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a:extLst>
            <a:ext uri="{FF2B5EF4-FFF2-40B4-BE49-F238E27FC236}">
              <a16:creationId xmlns:a16="http://schemas.microsoft.com/office/drawing/2014/main" id="{1CF45250-AB07-4262-AC44-854C87614B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18" name="テキスト ボックス 517">
          <a:extLst>
            <a:ext uri="{FF2B5EF4-FFF2-40B4-BE49-F238E27FC236}">
              <a16:creationId xmlns:a16="http://schemas.microsoft.com/office/drawing/2014/main" id="{F5F08D9D-7AE6-448E-949F-CB89E98C1782}"/>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a:extLst>
            <a:ext uri="{FF2B5EF4-FFF2-40B4-BE49-F238E27FC236}">
              <a16:creationId xmlns:a16="http://schemas.microsoft.com/office/drawing/2014/main" id="{50AAC184-3D60-44FF-8A92-B6CFB7A2EE8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20" name="テキスト ボックス 519">
          <a:extLst>
            <a:ext uri="{FF2B5EF4-FFF2-40B4-BE49-F238E27FC236}">
              <a16:creationId xmlns:a16="http://schemas.microsoft.com/office/drawing/2014/main" id="{7A572EB3-0613-4A4A-9CD4-236290C1FB9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a:extLst>
            <a:ext uri="{FF2B5EF4-FFF2-40B4-BE49-F238E27FC236}">
              <a16:creationId xmlns:a16="http://schemas.microsoft.com/office/drawing/2014/main" id="{F08F9393-0DF1-4B74-BE36-6290ED1F11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2" name="テキスト ボックス 521">
          <a:extLst>
            <a:ext uri="{FF2B5EF4-FFF2-40B4-BE49-F238E27FC236}">
              <a16:creationId xmlns:a16="http://schemas.microsoft.com/office/drawing/2014/main" id="{F9C28375-94C9-466F-ABA0-DFA0EB021BD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3EA7977F-FE74-4C9B-B462-664CF407EC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4" name="テキスト ボックス 523">
          <a:extLst>
            <a:ext uri="{FF2B5EF4-FFF2-40B4-BE49-F238E27FC236}">
              <a16:creationId xmlns:a16="http://schemas.microsoft.com/office/drawing/2014/main" id="{DC1FE542-79BC-4146-89D3-9FECEBC0BBA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B9F48586-03F1-4B56-B3F2-BC9D05C1C5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526" name="直線コネクタ 525">
          <a:extLst>
            <a:ext uri="{FF2B5EF4-FFF2-40B4-BE49-F238E27FC236}">
              <a16:creationId xmlns:a16="http://schemas.microsoft.com/office/drawing/2014/main" id="{99FB31DC-8E48-4E73-9D39-13D12F430F90}"/>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8990454C-70D5-437F-9520-5C8E67F8131F}"/>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528" name="直線コネクタ 527">
          <a:extLst>
            <a:ext uri="{FF2B5EF4-FFF2-40B4-BE49-F238E27FC236}">
              <a16:creationId xmlns:a16="http://schemas.microsoft.com/office/drawing/2014/main" id="{CF297BD8-F5EE-4987-B62D-8B6CAB780520}"/>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529" name="【一般廃棄物処理施設】&#10;一人当たり有形固定資産（償却資産）額最大値テキスト">
          <a:extLst>
            <a:ext uri="{FF2B5EF4-FFF2-40B4-BE49-F238E27FC236}">
              <a16:creationId xmlns:a16="http://schemas.microsoft.com/office/drawing/2014/main" id="{83B3CEFB-F890-4F4E-95AB-21E5974C1C8B}"/>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530" name="直線コネクタ 529">
          <a:extLst>
            <a:ext uri="{FF2B5EF4-FFF2-40B4-BE49-F238E27FC236}">
              <a16:creationId xmlns:a16="http://schemas.microsoft.com/office/drawing/2014/main" id="{D87A69DC-9A54-43E3-821F-EF1F90BF4F72}"/>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531" name="【一般廃棄物処理施設】&#10;一人当たり有形固定資産（償却資産）額平均値テキスト">
          <a:extLst>
            <a:ext uri="{FF2B5EF4-FFF2-40B4-BE49-F238E27FC236}">
              <a16:creationId xmlns:a16="http://schemas.microsoft.com/office/drawing/2014/main" id="{56C6185F-D608-40F3-895D-F8E2370018E2}"/>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532" name="フローチャート: 判断 531">
          <a:extLst>
            <a:ext uri="{FF2B5EF4-FFF2-40B4-BE49-F238E27FC236}">
              <a16:creationId xmlns:a16="http://schemas.microsoft.com/office/drawing/2014/main" id="{6E4BD6C9-5A22-40B6-ABFF-236A8BD74B10}"/>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533" name="フローチャート: 判断 532">
          <a:extLst>
            <a:ext uri="{FF2B5EF4-FFF2-40B4-BE49-F238E27FC236}">
              <a16:creationId xmlns:a16="http://schemas.microsoft.com/office/drawing/2014/main" id="{B3067A65-3860-4299-98AA-78322CF8A3F8}"/>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534" name="n_1aveValue【一般廃棄物処理施設】&#10;一人当たり有形固定資産（償却資産）額">
          <a:extLst>
            <a:ext uri="{FF2B5EF4-FFF2-40B4-BE49-F238E27FC236}">
              <a16:creationId xmlns:a16="http://schemas.microsoft.com/office/drawing/2014/main" id="{1BD920DF-54C1-41B4-96AC-DBCD1794D59B}"/>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535" name="フローチャート: 判断 534">
          <a:extLst>
            <a:ext uri="{FF2B5EF4-FFF2-40B4-BE49-F238E27FC236}">
              <a16:creationId xmlns:a16="http://schemas.microsoft.com/office/drawing/2014/main" id="{29249972-9450-4920-A6BA-EB735B7468F2}"/>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536" name="n_2aveValue【一般廃棄物処理施設】&#10;一人当たり有形固定資産（償却資産）額">
          <a:extLst>
            <a:ext uri="{FF2B5EF4-FFF2-40B4-BE49-F238E27FC236}">
              <a16:creationId xmlns:a16="http://schemas.microsoft.com/office/drawing/2014/main" id="{9705DFD7-8F80-4CCD-84F5-605999924F5F}"/>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537" name="フローチャート: 判断 536">
          <a:extLst>
            <a:ext uri="{FF2B5EF4-FFF2-40B4-BE49-F238E27FC236}">
              <a16:creationId xmlns:a16="http://schemas.microsoft.com/office/drawing/2014/main" id="{4D3F72F2-51A0-44DC-8B2B-883587A33716}"/>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538" name="n_3aveValue【一般廃棄物処理施設】&#10;一人当たり有形固定資産（償却資産）額">
          <a:extLst>
            <a:ext uri="{FF2B5EF4-FFF2-40B4-BE49-F238E27FC236}">
              <a16:creationId xmlns:a16="http://schemas.microsoft.com/office/drawing/2014/main" id="{EF88F81B-7F43-4754-A489-106ADA8E3511}"/>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7ABAE9D9-246B-4A42-B6C1-66AABE0EDB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B5E111F8-FC3E-4A73-89F7-E2BC7FE460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55A900D7-CB1E-4807-A9E7-B402E03ECA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4A9015E-9D00-432F-A860-813F757799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EF3745A5-0F7B-484D-A104-41B5D38084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105474</xdr:rowOff>
    </xdr:from>
    <xdr:to>
      <xdr:col>116</xdr:col>
      <xdr:colOff>114300</xdr:colOff>
      <xdr:row>42</xdr:row>
      <xdr:rowOff>35624</xdr:rowOff>
    </xdr:to>
    <xdr:sp macro="" textlink="">
      <xdr:nvSpPr>
        <xdr:cNvPr id="544" name="楕円 543">
          <a:extLst>
            <a:ext uri="{FF2B5EF4-FFF2-40B4-BE49-F238E27FC236}">
              <a16:creationId xmlns:a16="http://schemas.microsoft.com/office/drawing/2014/main" id="{C85F9DAA-668E-4548-A076-545AC4D423EB}"/>
            </a:ext>
          </a:extLst>
        </xdr:cNvPr>
        <xdr:cNvSpPr/>
      </xdr:nvSpPr>
      <xdr:spPr>
        <a:xfrm>
          <a:off x="22110700" y="71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20401</xdr:rowOff>
    </xdr:from>
    <xdr:ext cx="534377" cy="259045"/>
    <xdr:sp macro="" textlink="">
      <xdr:nvSpPr>
        <xdr:cNvPr id="545" name="【一般廃棄物処理施設】&#10;一人当たり有形固定資産（償却資産）額該当値テキスト">
          <a:extLst>
            <a:ext uri="{FF2B5EF4-FFF2-40B4-BE49-F238E27FC236}">
              <a16:creationId xmlns:a16="http://schemas.microsoft.com/office/drawing/2014/main" id="{4E357F09-4467-4B3B-B8D1-16F39556B945}"/>
            </a:ext>
          </a:extLst>
        </xdr:cNvPr>
        <xdr:cNvSpPr txBox="1"/>
      </xdr:nvSpPr>
      <xdr:spPr>
        <a:xfrm>
          <a:off x="22199600" y="70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80264</xdr:rowOff>
    </xdr:from>
    <xdr:to>
      <xdr:col>112</xdr:col>
      <xdr:colOff>38100</xdr:colOff>
      <xdr:row>42</xdr:row>
      <xdr:rowOff>10414</xdr:rowOff>
    </xdr:to>
    <xdr:sp macro="" textlink="">
      <xdr:nvSpPr>
        <xdr:cNvPr id="546" name="楕円 545">
          <a:extLst>
            <a:ext uri="{FF2B5EF4-FFF2-40B4-BE49-F238E27FC236}">
              <a16:creationId xmlns:a16="http://schemas.microsoft.com/office/drawing/2014/main" id="{02B8818C-CD6F-4CCE-802F-CC137C563910}"/>
            </a:ext>
          </a:extLst>
        </xdr:cNvPr>
        <xdr:cNvSpPr/>
      </xdr:nvSpPr>
      <xdr:spPr>
        <a:xfrm>
          <a:off x="212725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131064</xdr:rowOff>
    </xdr:from>
    <xdr:to>
      <xdr:col>116</xdr:col>
      <xdr:colOff>63500</xdr:colOff>
      <xdr:row>41</xdr:row>
      <xdr:rowOff>156274</xdr:rowOff>
    </xdr:to>
    <xdr:cxnSp macro="">
      <xdr:nvCxnSpPr>
        <xdr:cNvPr id="547" name="直線コネクタ 546">
          <a:extLst>
            <a:ext uri="{FF2B5EF4-FFF2-40B4-BE49-F238E27FC236}">
              <a16:creationId xmlns:a16="http://schemas.microsoft.com/office/drawing/2014/main" id="{C329A84E-0FE4-4330-8FE2-7AF679887B47}"/>
            </a:ext>
          </a:extLst>
        </xdr:cNvPr>
        <xdr:cNvCxnSpPr/>
      </xdr:nvCxnSpPr>
      <xdr:spPr>
        <a:xfrm>
          <a:off x="21323300" y="7160514"/>
          <a:ext cx="8382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101832</xdr:rowOff>
    </xdr:from>
    <xdr:to>
      <xdr:col>107</xdr:col>
      <xdr:colOff>101600</xdr:colOff>
      <xdr:row>42</xdr:row>
      <xdr:rowOff>31982</xdr:rowOff>
    </xdr:to>
    <xdr:sp macro="" textlink="">
      <xdr:nvSpPr>
        <xdr:cNvPr id="548" name="楕円 547">
          <a:extLst>
            <a:ext uri="{FF2B5EF4-FFF2-40B4-BE49-F238E27FC236}">
              <a16:creationId xmlns:a16="http://schemas.microsoft.com/office/drawing/2014/main" id="{91969BA9-FA98-4CEF-95DA-B7D9BDECA009}"/>
            </a:ext>
          </a:extLst>
        </xdr:cNvPr>
        <xdr:cNvSpPr/>
      </xdr:nvSpPr>
      <xdr:spPr>
        <a:xfrm>
          <a:off x="20383500" y="7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131064</xdr:rowOff>
    </xdr:from>
    <xdr:to>
      <xdr:col>111</xdr:col>
      <xdr:colOff>177800</xdr:colOff>
      <xdr:row>41</xdr:row>
      <xdr:rowOff>152632</xdr:rowOff>
    </xdr:to>
    <xdr:cxnSp macro="">
      <xdr:nvCxnSpPr>
        <xdr:cNvPr id="549" name="直線コネクタ 548">
          <a:extLst>
            <a:ext uri="{FF2B5EF4-FFF2-40B4-BE49-F238E27FC236}">
              <a16:creationId xmlns:a16="http://schemas.microsoft.com/office/drawing/2014/main" id="{9DCCED8E-E6FA-4D3D-A9BA-82EBA858B429}"/>
            </a:ext>
          </a:extLst>
        </xdr:cNvPr>
        <xdr:cNvCxnSpPr/>
      </xdr:nvCxnSpPr>
      <xdr:spPr>
        <a:xfrm flipV="1">
          <a:off x="20434300" y="7160514"/>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1541</xdr:rowOff>
    </xdr:from>
    <xdr:ext cx="599010" cy="259045"/>
    <xdr:sp macro="" textlink="">
      <xdr:nvSpPr>
        <xdr:cNvPr id="550" name="n_1mainValue【一般廃棄物処理施設】&#10;一人当たり有形固定資産（償却資産）額">
          <a:extLst>
            <a:ext uri="{FF2B5EF4-FFF2-40B4-BE49-F238E27FC236}">
              <a16:creationId xmlns:a16="http://schemas.microsoft.com/office/drawing/2014/main" id="{7121E06D-4BB1-4B1E-B829-06D7060153C9}"/>
            </a:ext>
          </a:extLst>
        </xdr:cNvPr>
        <xdr:cNvSpPr txBox="1"/>
      </xdr:nvSpPr>
      <xdr:spPr>
        <a:xfrm>
          <a:off x="21011095" y="72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23109</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id="{9C4A8A2E-5C0A-471C-B7AC-8BD14B2A6AC7}"/>
            </a:ext>
          </a:extLst>
        </xdr:cNvPr>
        <xdr:cNvSpPr txBox="1"/>
      </xdr:nvSpPr>
      <xdr:spPr>
        <a:xfrm>
          <a:off x="20167111" y="72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F7CD3EC0-68D2-461F-BDF3-730C75587D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9B30F767-CBF5-484E-BA06-B1BF120631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C1471972-002F-49C4-A2BF-04B00FD1FF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6C0597CF-8A1C-4D77-A825-F54F1254EC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E9780F57-31A8-4529-BCF9-4E6DC17E40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FB242309-9C33-4F56-B657-0FBEF9146C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FA5BDF8E-A6D7-4E0F-AA94-9A827DFE0A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A7470C24-658D-44B6-A7E3-112B64ED77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B25DFB7D-0529-4A53-9D96-F58DFA6128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2DECB2EC-655D-45EC-9EC8-D54A127E9C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6B9A988C-20C5-43DB-8DCD-19046F4234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48C830EF-835C-4826-AD33-FFE594469EA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A8828B30-4CA3-4A9B-9596-E3B6C1DB0C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FBE0BACD-FD06-4DF4-8D7A-B8C8D6D852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F59B611A-D16A-4342-9D26-1F32786481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EF8D6302-63A7-4B23-9B61-7C302059CB9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82FB2707-E184-4F83-8715-34D3F0983D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87438E6F-26A8-432A-8074-73650E01E2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9CD03FA1-F4D4-4A8C-B01D-77039A3FA54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6FBC9F67-8BA4-421A-85B2-852BEAADCDF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5A99B295-BB48-4A3A-BF0A-AF9A9BE0DC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2F1342A5-EC98-4F0E-B777-152719545C4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DE5701B1-AB5A-486E-A830-8844798AF5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2385408-40E4-4892-912A-BE730A46574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6F2ADFD0-FA25-483A-836D-AB958FFDBD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577" name="直線コネクタ 576">
          <a:extLst>
            <a:ext uri="{FF2B5EF4-FFF2-40B4-BE49-F238E27FC236}">
              <a16:creationId xmlns:a16="http://schemas.microsoft.com/office/drawing/2014/main" id="{11FEDF82-0B30-449F-B207-2DDAF47EB28F}"/>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5FA5F285-9021-45FE-A6BC-E7D39AB5A73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9" name="直線コネクタ 578">
          <a:extLst>
            <a:ext uri="{FF2B5EF4-FFF2-40B4-BE49-F238E27FC236}">
              <a16:creationId xmlns:a16="http://schemas.microsoft.com/office/drawing/2014/main" id="{B03CF185-CC81-4F87-A1D2-4A44F8BFF0F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CC6E5833-CABB-4F07-892C-2E1499373294}"/>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581" name="直線コネクタ 580">
          <a:extLst>
            <a:ext uri="{FF2B5EF4-FFF2-40B4-BE49-F238E27FC236}">
              <a16:creationId xmlns:a16="http://schemas.microsoft.com/office/drawing/2014/main" id="{4BEA5E37-6D3F-4171-A920-0C4D8E43FE1C}"/>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62357D16-803F-45A8-AAF0-03D62C3FABC4}"/>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83" name="フローチャート: 判断 582">
          <a:extLst>
            <a:ext uri="{FF2B5EF4-FFF2-40B4-BE49-F238E27FC236}">
              <a16:creationId xmlns:a16="http://schemas.microsoft.com/office/drawing/2014/main" id="{EC3E139C-2078-4A57-A66C-D574EB6AA5D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84" name="フローチャート: 判断 583">
          <a:extLst>
            <a:ext uri="{FF2B5EF4-FFF2-40B4-BE49-F238E27FC236}">
              <a16:creationId xmlns:a16="http://schemas.microsoft.com/office/drawing/2014/main" id="{CCB0C381-12C0-4EC5-AE69-06301FE13D5A}"/>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340794D8-00F3-4447-8ADC-5519B60B11F3}"/>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86" name="フローチャート: 判断 585">
          <a:extLst>
            <a:ext uri="{FF2B5EF4-FFF2-40B4-BE49-F238E27FC236}">
              <a16:creationId xmlns:a16="http://schemas.microsoft.com/office/drawing/2014/main" id="{60A71F87-F99C-4BD7-8F1F-8114AED85315}"/>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87" name="n_2aveValue【保健センター・保健所】&#10;有形固定資産減価償却率">
          <a:extLst>
            <a:ext uri="{FF2B5EF4-FFF2-40B4-BE49-F238E27FC236}">
              <a16:creationId xmlns:a16="http://schemas.microsoft.com/office/drawing/2014/main" id="{37F27636-6573-4C11-B4B9-EDF8AB216ADA}"/>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588" name="フローチャート: 判断 587">
          <a:extLst>
            <a:ext uri="{FF2B5EF4-FFF2-40B4-BE49-F238E27FC236}">
              <a16:creationId xmlns:a16="http://schemas.microsoft.com/office/drawing/2014/main" id="{168B7AE4-14C5-4226-A5F5-D141AE26BF6D}"/>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71318</xdr:rowOff>
    </xdr:from>
    <xdr:ext cx="405111" cy="259045"/>
    <xdr:sp macro="" textlink="">
      <xdr:nvSpPr>
        <xdr:cNvPr id="589" name="n_3aveValue【保健センター・保健所】&#10;有形固定資産減価償却率">
          <a:extLst>
            <a:ext uri="{FF2B5EF4-FFF2-40B4-BE49-F238E27FC236}">
              <a16:creationId xmlns:a16="http://schemas.microsoft.com/office/drawing/2014/main" id="{B5C63992-FBE1-47BE-A317-819C1926ED09}"/>
            </a:ext>
          </a:extLst>
        </xdr:cNvPr>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EF64A82-7775-4806-9344-CA4EB8C3A2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6C3344B-BB6E-41D9-B36C-5BFC498541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BCE4C3E-BB0D-4FCE-8FB8-93423B1200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CB24FD4-00FA-4D71-8C36-2E4DDB11E3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5C0F708-D1E6-432A-988B-F6A4DD48EC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95" name="楕円 594">
          <a:extLst>
            <a:ext uri="{FF2B5EF4-FFF2-40B4-BE49-F238E27FC236}">
              <a16:creationId xmlns:a16="http://schemas.microsoft.com/office/drawing/2014/main" id="{6460AF5F-D86D-4BB9-A00F-86BD72790F4A}"/>
            </a:ext>
          </a:extLst>
        </xdr:cNvPr>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96" name="【保健センター・保健所】&#10;有形固定資産減価償却率該当値テキスト">
          <a:extLst>
            <a:ext uri="{FF2B5EF4-FFF2-40B4-BE49-F238E27FC236}">
              <a16:creationId xmlns:a16="http://schemas.microsoft.com/office/drawing/2014/main" id="{3A5729C7-BD5E-40B7-B540-C36AB70D9ADD}"/>
            </a:ext>
          </a:extLst>
        </xdr:cNvPr>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597" name="楕円 596">
          <a:extLst>
            <a:ext uri="{FF2B5EF4-FFF2-40B4-BE49-F238E27FC236}">
              <a16:creationId xmlns:a16="http://schemas.microsoft.com/office/drawing/2014/main" id="{4ED975B6-E449-4C84-94CB-759C1E4E279C}"/>
            </a:ext>
          </a:extLst>
        </xdr:cNvPr>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598" name="直線コネクタ 597">
          <a:extLst>
            <a:ext uri="{FF2B5EF4-FFF2-40B4-BE49-F238E27FC236}">
              <a16:creationId xmlns:a16="http://schemas.microsoft.com/office/drawing/2014/main" id="{3C5A7530-4E03-4465-8563-B6E34C2DF7BD}"/>
            </a:ext>
          </a:extLst>
        </xdr:cNvPr>
        <xdr:cNvCxnSpPr/>
      </xdr:nvCxnSpPr>
      <xdr:spPr>
        <a:xfrm flipV="1">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599" name="楕円 598">
          <a:extLst>
            <a:ext uri="{FF2B5EF4-FFF2-40B4-BE49-F238E27FC236}">
              <a16:creationId xmlns:a16="http://schemas.microsoft.com/office/drawing/2014/main" id="{9AE8A5DE-2443-43DD-832D-BFFBBAEF6A64}"/>
            </a:ext>
          </a:extLst>
        </xdr:cNvPr>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48985</xdr:rowOff>
    </xdr:to>
    <xdr:cxnSp macro="">
      <xdr:nvCxnSpPr>
        <xdr:cNvPr id="600" name="直線コネクタ 599">
          <a:extLst>
            <a:ext uri="{FF2B5EF4-FFF2-40B4-BE49-F238E27FC236}">
              <a16:creationId xmlns:a16="http://schemas.microsoft.com/office/drawing/2014/main" id="{7CD94E28-EEDB-42C9-A703-0F6603A56279}"/>
            </a:ext>
          </a:extLst>
        </xdr:cNvPr>
        <xdr:cNvCxnSpPr/>
      </xdr:nvCxnSpPr>
      <xdr:spPr>
        <a:xfrm flipV="1">
          <a:off x="14592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01" name="楕円 600">
          <a:extLst>
            <a:ext uri="{FF2B5EF4-FFF2-40B4-BE49-F238E27FC236}">
              <a16:creationId xmlns:a16="http://schemas.microsoft.com/office/drawing/2014/main" id="{DEDD94CD-8B06-4129-9422-3D88A7D8CCBC}"/>
            </a:ext>
          </a:extLst>
        </xdr:cNvPr>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81643</xdr:rowOff>
    </xdr:to>
    <xdr:cxnSp macro="">
      <xdr:nvCxnSpPr>
        <xdr:cNvPr id="602" name="直線コネクタ 601">
          <a:extLst>
            <a:ext uri="{FF2B5EF4-FFF2-40B4-BE49-F238E27FC236}">
              <a16:creationId xmlns:a16="http://schemas.microsoft.com/office/drawing/2014/main" id="{AEF22B1F-F64D-4FE2-8833-6C7A57E4CEFF}"/>
            </a:ext>
          </a:extLst>
        </xdr:cNvPr>
        <xdr:cNvCxnSpPr/>
      </xdr:nvCxnSpPr>
      <xdr:spPr>
        <a:xfrm flipV="1">
          <a:off x="13703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F19B22E3-E238-458A-BC50-764BCD2BE5A2}"/>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1E9F79-4322-4F61-B93A-C53793350DA8}"/>
            </a:ext>
          </a:extLst>
        </xdr:cNvPr>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F9B8E9D2-BC65-4CE9-8162-9A5623E6FC1D}"/>
            </a:ext>
          </a:extLst>
        </xdr:cNvPr>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9FEABC99-D6CA-4854-BB1A-B69BCBA6F6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528AE454-7C3E-4458-B047-561A5CF3F6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D541F633-5680-423C-9DB6-2F81D59913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1153B6AF-DCDE-4CAF-8CE5-E9607722A3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1B5E8BE0-421D-4C47-96A1-CBC2BAABBF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5D669326-ACFC-4052-93A5-9670444E0D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415158AF-DB62-4B2B-B5C9-4AD3D70462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864ED230-2559-458C-A325-E0A015B147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44E9FD4D-9E9C-494C-A474-E665FE56D4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CD90577F-C333-4EFC-A3D6-126BCD7354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id="{E901DFC8-9C77-4CD4-8561-E487E808CD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77C94AAD-3589-44C7-9E4E-EAA5D40A8BF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id="{8EAC25C0-2A4D-49F1-8D0C-47EC526B12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a:extLst>
            <a:ext uri="{FF2B5EF4-FFF2-40B4-BE49-F238E27FC236}">
              <a16:creationId xmlns:a16="http://schemas.microsoft.com/office/drawing/2014/main" id="{21054655-01AF-48DE-B932-848338C832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id="{82900A2C-38FF-48DE-A729-11F93FF380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a:extLst>
            <a:ext uri="{FF2B5EF4-FFF2-40B4-BE49-F238E27FC236}">
              <a16:creationId xmlns:a16="http://schemas.microsoft.com/office/drawing/2014/main" id="{B1BBD6AB-8F2D-433B-AC14-9BA306F9A7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id="{10CA0586-1F62-4D8A-8823-B7059E824B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a:extLst>
            <a:ext uri="{FF2B5EF4-FFF2-40B4-BE49-F238E27FC236}">
              <a16:creationId xmlns:a16="http://schemas.microsoft.com/office/drawing/2014/main" id="{4E41C469-8175-448B-9C49-7B01CFDD0C0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id="{9C78C19B-7865-4116-9108-4AB045EA8C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a:extLst>
            <a:ext uri="{FF2B5EF4-FFF2-40B4-BE49-F238E27FC236}">
              <a16:creationId xmlns:a16="http://schemas.microsoft.com/office/drawing/2014/main" id="{577E23A2-A571-42AB-8DE7-E8F430C5A69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B1A6D8D5-CA1C-4026-96D4-43CFF4F0E3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47F52EF3-07C3-4923-984C-D8919C51F5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A9A87685-9EEE-4517-B567-9C98B08AEE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629" name="直線コネクタ 628">
          <a:extLst>
            <a:ext uri="{FF2B5EF4-FFF2-40B4-BE49-F238E27FC236}">
              <a16:creationId xmlns:a16="http://schemas.microsoft.com/office/drawing/2014/main" id="{64930AD5-A579-45C4-AC8A-E785461BDAA6}"/>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7348D2CE-BEC8-401A-8C50-E309997600F7}"/>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631" name="直線コネクタ 630">
          <a:extLst>
            <a:ext uri="{FF2B5EF4-FFF2-40B4-BE49-F238E27FC236}">
              <a16:creationId xmlns:a16="http://schemas.microsoft.com/office/drawing/2014/main" id="{6D24040E-2955-45ED-B138-DE048D88EAEA}"/>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976337AB-B125-4F10-B959-5A6D52B6CCFC}"/>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633" name="直線コネクタ 632">
          <a:extLst>
            <a:ext uri="{FF2B5EF4-FFF2-40B4-BE49-F238E27FC236}">
              <a16:creationId xmlns:a16="http://schemas.microsoft.com/office/drawing/2014/main" id="{55B2A913-0549-4583-8CD8-C018995BC89B}"/>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2CE8967A-992B-4917-A438-9C25A2EDA59E}"/>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635" name="フローチャート: 判断 634">
          <a:extLst>
            <a:ext uri="{FF2B5EF4-FFF2-40B4-BE49-F238E27FC236}">
              <a16:creationId xmlns:a16="http://schemas.microsoft.com/office/drawing/2014/main" id="{4EB5A80E-742F-437F-BA29-FA162B4015BA}"/>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636" name="フローチャート: 判断 635">
          <a:extLst>
            <a:ext uri="{FF2B5EF4-FFF2-40B4-BE49-F238E27FC236}">
              <a16:creationId xmlns:a16="http://schemas.microsoft.com/office/drawing/2014/main" id="{2BEB1E96-7939-4F25-B707-BFE8E261773B}"/>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637" name="n_1aveValue【保健センター・保健所】&#10;一人当たり面積">
          <a:extLst>
            <a:ext uri="{FF2B5EF4-FFF2-40B4-BE49-F238E27FC236}">
              <a16:creationId xmlns:a16="http://schemas.microsoft.com/office/drawing/2014/main" id="{7C0FA12D-FE6E-476C-8FFB-B6B02561FB64}"/>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638" name="フローチャート: 判断 637">
          <a:extLst>
            <a:ext uri="{FF2B5EF4-FFF2-40B4-BE49-F238E27FC236}">
              <a16:creationId xmlns:a16="http://schemas.microsoft.com/office/drawing/2014/main" id="{B8075345-3D5F-41DC-8EA4-A8C13976613D}"/>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639" name="n_2aveValue【保健センター・保健所】&#10;一人当たり面積">
          <a:extLst>
            <a:ext uri="{FF2B5EF4-FFF2-40B4-BE49-F238E27FC236}">
              <a16:creationId xmlns:a16="http://schemas.microsoft.com/office/drawing/2014/main" id="{685A01FA-EE1C-4B7C-B52A-8599083568CD}"/>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640" name="フローチャート: 判断 639">
          <a:extLst>
            <a:ext uri="{FF2B5EF4-FFF2-40B4-BE49-F238E27FC236}">
              <a16:creationId xmlns:a16="http://schemas.microsoft.com/office/drawing/2014/main" id="{C9633502-5C25-4E92-A0D9-003FAC816248}"/>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641" name="n_3aveValue【保健センター・保健所】&#10;一人当たり面積">
          <a:extLst>
            <a:ext uri="{FF2B5EF4-FFF2-40B4-BE49-F238E27FC236}">
              <a16:creationId xmlns:a16="http://schemas.microsoft.com/office/drawing/2014/main" id="{94BCFA8D-285C-4E9A-BF28-F880FCD56C20}"/>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EEC7B9A-DD5D-471B-80F5-11E88BB357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E999383-5544-4368-BFF8-758F605481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25E97E5-A704-4E51-A6AF-72D88438B2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ACDB7A5-1AEE-498F-A8D2-82D1081028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C33DFD2-9AB1-47E6-9AE1-7B165BD029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151892</xdr:rowOff>
    </xdr:from>
    <xdr:to>
      <xdr:col>116</xdr:col>
      <xdr:colOff>114300</xdr:colOff>
      <xdr:row>64</xdr:row>
      <xdr:rowOff>82042</xdr:rowOff>
    </xdr:to>
    <xdr:sp macro="" textlink="">
      <xdr:nvSpPr>
        <xdr:cNvPr id="647" name="楕円 646">
          <a:extLst>
            <a:ext uri="{FF2B5EF4-FFF2-40B4-BE49-F238E27FC236}">
              <a16:creationId xmlns:a16="http://schemas.microsoft.com/office/drawing/2014/main" id="{83E67733-B264-4D6C-BA93-FEF060925BF1}"/>
            </a:ext>
          </a:extLst>
        </xdr:cNvPr>
        <xdr:cNvSpPr/>
      </xdr:nvSpPr>
      <xdr:spPr>
        <a:xfrm>
          <a:off x="221107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66819</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425B9B48-BFA0-49B9-A1E9-98AC6F73B5C0}"/>
            </a:ext>
          </a:extLst>
        </xdr:cNvPr>
        <xdr:cNvSpPr txBox="1"/>
      </xdr:nvSpPr>
      <xdr:spPr>
        <a:xfrm>
          <a:off x="22199600" y="1086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152654</xdr:rowOff>
    </xdr:from>
    <xdr:to>
      <xdr:col>112</xdr:col>
      <xdr:colOff>38100</xdr:colOff>
      <xdr:row>64</xdr:row>
      <xdr:rowOff>82804</xdr:rowOff>
    </xdr:to>
    <xdr:sp macro="" textlink="">
      <xdr:nvSpPr>
        <xdr:cNvPr id="649" name="楕円 648">
          <a:extLst>
            <a:ext uri="{FF2B5EF4-FFF2-40B4-BE49-F238E27FC236}">
              <a16:creationId xmlns:a16="http://schemas.microsoft.com/office/drawing/2014/main" id="{DD2EC48E-D104-4934-8D4D-87010D8BD29E}"/>
            </a:ext>
          </a:extLst>
        </xdr:cNvPr>
        <xdr:cNvSpPr/>
      </xdr:nvSpPr>
      <xdr:spPr>
        <a:xfrm>
          <a:off x="21272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31242</xdr:rowOff>
    </xdr:from>
    <xdr:to>
      <xdr:col>116</xdr:col>
      <xdr:colOff>63500</xdr:colOff>
      <xdr:row>64</xdr:row>
      <xdr:rowOff>32004</xdr:rowOff>
    </xdr:to>
    <xdr:cxnSp macro="">
      <xdr:nvCxnSpPr>
        <xdr:cNvPr id="650" name="直線コネクタ 649">
          <a:extLst>
            <a:ext uri="{FF2B5EF4-FFF2-40B4-BE49-F238E27FC236}">
              <a16:creationId xmlns:a16="http://schemas.microsoft.com/office/drawing/2014/main" id="{B7BF20B2-9E4A-496A-A99C-3C2805BA5FD7}"/>
            </a:ext>
          </a:extLst>
        </xdr:cNvPr>
        <xdr:cNvCxnSpPr/>
      </xdr:nvCxnSpPr>
      <xdr:spPr>
        <a:xfrm flipV="1">
          <a:off x="21323300" y="110040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153797</xdr:rowOff>
    </xdr:from>
    <xdr:to>
      <xdr:col>107</xdr:col>
      <xdr:colOff>101600</xdr:colOff>
      <xdr:row>64</xdr:row>
      <xdr:rowOff>83947</xdr:rowOff>
    </xdr:to>
    <xdr:sp macro="" textlink="">
      <xdr:nvSpPr>
        <xdr:cNvPr id="651" name="楕円 650">
          <a:extLst>
            <a:ext uri="{FF2B5EF4-FFF2-40B4-BE49-F238E27FC236}">
              <a16:creationId xmlns:a16="http://schemas.microsoft.com/office/drawing/2014/main" id="{9E5F3832-8184-4001-93D7-01EACBF666C3}"/>
            </a:ext>
          </a:extLst>
        </xdr:cNvPr>
        <xdr:cNvSpPr/>
      </xdr:nvSpPr>
      <xdr:spPr>
        <a:xfrm>
          <a:off x="20383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32004</xdr:rowOff>
    </xdr:from>
    <xdr:to>
      <xdr:col>111</xdr:col>
      <xdr:colOff>177800</xdr:colOff>
      <xdr:row>64</xdr:row>
      <xdr:rowOff>33147</xdr:rowOff>
    </xdr:to>
    <xdr:cxnSp macro="">
      <xdr:nvCxnSpPr>
        <xdr:cNvPr id="652" name="直線コネクタ 651">
          <a:extLst>
            <a:ext uri="{FF2B5EF4-FFF2-40B4-BE49-F238E27FC236}">
              <a16:creationId xmlns:a16="http://schemas.microsoft.com/office/drawing/2014/main" id="{337CD5BA-EF05-43AB-A60A-413604418689}"/>
            </a:ext>
          </a:extLst>
        </xdr:cNvPr>
        <xdr:cNvCxnSpPr/>
      </xdr:nvCxnSpPr>
      <xdr:spPr>
        <a:xfrm flipV="1">
          <a:off x="20434300" y="110048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155321</xdr:rowOff>
    </xdr:from>
    <xdr:to>
      <xdr:col>102</xdr:col>
      <xdr:colOff>165100</xdr:colOff>
      <xdr:row>64</xdr:row>
      <xdr:rowOff>85471</xdr:rowOff>
    </xdr:to>
    <xdr:sp macro="" textlink="">
      <xdr:nvSpPr>
        <xdr:cNvPr id="653" name="楕円 652">
          <a:extLst>
            <a:ext uri="{FF2B5EF4-FFF2-40B4-BE49-F238E27FC236}">
              <a16:creationId xmlns:a16="http://schemas.microsoft.com/office/drawing/2014/main" id="{2D53A45F-C84C-47BD-924A-892171F6F950}"/>
            </a:ext>
          </a:extLst>
        </xdr:cNvPr>
        <xdr:cNvSpPr/>
      </xdr:nvSpPr>
      <xdr:spPr>
        <a:xfrm>
          <a:off x="19494500" y="10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33147</xdr:rowOff>
    </xdr:from>
    <xdr:to>
      <xdr:col>107</xdr:col>
      <xdr:colOff>50800</xdr:colOff>
      <xdr:row>64</xdr:row>
      <xdr:rowOff>34671</xdr:rowOff>
    </xdr:to>
    <xdr:cxnSp macro="">
      <xdr:nvCxnSpPr>
        <xdr:cNvPr id="654" name="直線コネクタ 653">
          <a:extLst>
            <a:ext uri="{FF2B5EF4-FFF2-40B4-BE49-F238E27FC236}">
              <a16:creationId xmlns:a16="http://schemas.microsoft.com/office/drawing/2014/main" id="{6F019608-E2C9-4881-9056-7856BC11471F}"/>
            </a:ext>
          </a:extLst>
        </xdr:cNvPr>
        <xdr:cNvCxnSpPr/>
      </xdr:nvCxnSpPr>
      <xdr:spPr>
        <a:xfrm flipV="1">
          <a:off x="19545300" y="110059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73931</xdr:rowOff>
    </xdr:from>
    <xdr:ext cx="469744" cy="259045"/>
    <xdr:sp macro="" textlink="">
      <xdr:nvSpPr>
        <xdr:cNvPr id="655" name="n_1mainValue【保健センター・保健所】&#10;一人当たり面積">
          <a:extLst>
            <a:ext uri="{FF2B5EF4-FFF2-40B4-BE49-F238E27FC236}">
              <a16:creationId xmlns:a16="http://schemas.microsoft.com/office/drawing/2014/main" id="{BC23B46B-E34F-4E35-8B44-677CE10204DB}"/>
            </a:ext>
          </a:extLst>
        </xdr:cNvPr>
        <xdr:cNvSpPr txBox="1"/>
      </xdr:nvSpPr>
      <xdr:spPr>
        <a:xfrm>
          <a:off x="21075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75074</xdr:rowOff>
    </xdr:from>
    <xdr:ext cx="469744" cy="259045"/>
    <xdr:sp macro="" textlink="">
      <xdr:nvSpPr>
        <xdr:cNvPr id="656" name="n_2mainValue【保健センター・保健所】&#10;一人当たり面積">
          <a:extLst>
            <a:ext uri="{FF2B5EF4-FFF2-40B4-BE49-F238E27FC236}">
              <a16:creationId xmlns:a16="http://schemas.microsoft.com/office/drawing/2014/main" id="{A27BE270-EAE7-4873-A86B-43BA8E5815C4}"/>
            </a:ext>
          </a:extLst>
        </xdr:cNvPr>
        <xdr:cNvSpPr txBox="1"/>
      </xdr:nvSpPr>
      <xdr:spPr>
        <a:xfrm>
          <a:off x="20199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76598</xdr:rowOff>
    </xdr:from>
    <xdr:ext cx="469744" cy="259045"/>
    <xdr:sp macro="" textlink="">
      <xdr:nvSpPr>
        <xdr:cNvPr id="657" name="n_3mainValue【保健センター・保健所】&#10;一人当たり面積">
          <a:extLst>
            <a:ext uri="{FF2B5EF4-FFF2-40B4-BE49-F238E27FC236}">
              <a16:creationId xmlns:a16="http://schemas.microsoft.com/office/drawing/2014/main" id="{2F59DEA6-0115-45D3-90B6-372DA2EC20C2}"/>
            </a:ext>
          </a:extLst>
        </xdr:cNvPr>
        <xdr:cNvSpPr txBox="1"/>
      </xdr:nvSpPr>
      <xdr:spPr>
        <a:xfrm>
          <a:off x="19310427"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70E698CC-1C6C-45CB-BF03-9DE090DEB2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DE0695A3-1964-44BE-8CED-D09504FB75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D13C1F4F-4C64-499E-8DF4-90D9440926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3F36C1FB-C775-4423-92AB-E82018A732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D4698CE9-C10E-407E-9ACA-02A1D512A5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A29B3E0E-00C2-4056-BADC-423441F093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7B54B2B1-1379-45C3-A584-71AAD193A9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EF2F7D72-6873-4440-98AA-07B2BAACA5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C000AAF7-E616-428B-AACB-A812C8B315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981223AA-1E84-4643-A782-7D59E92B51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14ACD4BD-B94F-4F7A-B7A2-99FE88DC9B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E4CA9B69-0782-48D5-8399-264EA7D6926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2E35D351-1409-49E6-888D-356CB450111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2EB97511-04E0-49E9-AA34-E87D6F8E4F1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F58C3586-E7E0-484B-9BED-6BF64D23DB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76C67359-ECC4-4FE2-AA71-DCB24228BCC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7174772C-5DF5-4BD8-836C-F3F53E1C4F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9BBA72D2-036F-4EF2-9566-DED9501073E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3EAD481E-3D17-4C31-AB43-DE28D29EDBE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3BD7E252-FAB9-4FD7-BFE2-08A191181CA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0B41CCCD-96D0-449D-9C00-DF6E78ECB8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B4BC9B63-1AED-4A7C-9ECF-D578EA0761A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4D8B2CA-821D-461A-A5EF-91B0DECF9D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9B259EC5-20C4-478B-B655-5B1A7EB107D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375BE204-FFDE-44F5-A372-172FA00D27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683" name="直線コネクタ 682">
          <a:extLst>
            <a:ext uri="{FF2B5EF4-FFF2-40B4-BE49-F238E27FC236}">
              <a16:creationId xmlns:a16="http://schemas.microsoft.com/office/drawing/2014/main" id="{F6774B24-5046-4E54-A3D0-7F93B3BD33FF}"/>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84" name="【消防施設】&#10;有形固定資産減価償却率最小値テキスト">
          <a:extLst>
            <a:ext uri="{FF2B5EF4-FFF2-40B4-BE49-F238E27FC236}">
              <a16:creationId xmlns:a16="http://schemas.microsoft.com/office/drawing/2014/main" id="{691827F0-9E94-4063-A581-198B0A753985}"/>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85" name="直線コネクタ 684">
          <a:extLst>
            <a:ext uri="{FF2B5EF4-FFF2-40B4-BE49-F238E27FC236}">
              <a16:creationId xmlns:a16="http://schemas.microsoft.com/office/drawing/2014/main" id="{993F335C-B09A-4FCB-B86D-7D4EFB9147FC}"/>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6" name="【消防施設】&#10;有形固定資産減価償却率最大値テキスト">
          <a:extLst>
            <a:ext uri="{FF2B5EF4-FFF2-40B4-BE49-F238E27FC236}">
              <a16:creationId xmlns:a16="http://schemas.microsoft.com/office/drawing/2014/main" id="{0FA53A3D-491D-466E-9893-16E22940813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7" name="直線コネクタ 686">
          <a:extLst>
            <a:ext uri="{FF2B5EF4-FFF2-40B4-BE49-F238E27FC236}">
              <a16:creationId xmlns:a16="http://schemas.microsoft.com/office/drawing/2014/main" id="{B48BA37C-0441-424F-A098-98AD9BDC00D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908D85EE-01B8-47EC-BA8B-EB3537FF8D4B}"/>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689" name="フローチャート: 判断 688">
          <a:extLst>
            <a:ext uri="{FF2B5EF4-FFF2-40B4-BE49-F238E27FC236}">
              <a16:creationId xmlns:a16="http://schemas.microsoft.com/office/drawing/2014/main" id="{64C4EE8C-9BE8-40F6-800D-0C9A76C1D800}"/>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690" name="フローチャート: 判断 689">
          <a:extLst>
            <a:ext uri="{FF2B5EF4-FFF2-40B4-BE49-F238E27FC236}">
              <a16:creationId xmlns:a16="http://schemas.microsoft.com/office/drawing/2014/main" id="{C0DA2262-BB95-49FB-B65E-7A50BC58795F}"/>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691" name="n_1aveValue【消防施設】&#10;有形固定資産減価償却率">
          <a:extLst>
            <a:ext uri="{FF2B5EF4-FFF2-40B4-BE49-F238E27FC236}">
              <a16:creationId xmlns:a16="http://schemas.microsoft.com/office/drawing/2014/main" id="{8EE11E5C-EC02-437E-B707-48DF357D0FC9}"/>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692" name="フローチャート: 判断 691">
          <a:extLst>
            <a:ext uri="{FF2B5EF4-FFF2-40B4-BE49-F238E27FC236}">
              <a16:creationId xmlns:a16="http://schemas.microsoft.com/office/drawing/2014/main" id="{D20AD988-A17F-41B1-8686-85239472705A}"/>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693" name="n_2aveValue【消防施設】&#10;有形固定資産減価償却率">
          <a:extLst>
            <a:ext uri="{FF2B5EF4-FFF2-40B4-BE49-F238E27FC236}">
              <a16:creationId xmlns:a16="http://schemas.microsoft.com/office/drawing/2014/main" id="{A2D9B4CA-9A88-4250-918E-68ACBC3D31F1}"/>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694" name="フローチャート: 判断 693">
          <a:extLst>
            <a:ext uri="{FF2B5EF4-FFF2-40B4-BE49-F238E27FC236}">
              <a16:creationId xmlns:a16="http://schemas.microsoft.com/office/drawing/2014/main" id="{06D6C29C-5C99-4DC9-B46F-5A36ACF75E54}"/>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695" name="n_3aveValue【消防施設】&#10;有形固定資産減価償却率">
          <a:extLst>
            <a:ext uri="{FF2B5EF4-FFF2-40B4-BE49-F238E27FC236}">
              <a16:creationId xmlns:a16="http://schemas.microsoft.com/office/drawing/2014/main" id="{80FAAB2C-E8E2-4401-BDF6-746EB98F25BF}"/>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A3B4620F-19D4-407C-8B35-50AD2D9FA1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529DBA6E-1267-47DB-A842-B6580B8B30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6D4CC449-2DF4-4E5A-8CC5-1BFFB8A139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3CBF0C33-1EDF-4E16-9795-8545974FC7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F787B17D-F2B3-4A29-846A-BD1A58EFC00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01" name="楕円 700">
          <a:extLst>
            <a:ext uri="{FF2B5EF4-FFF2-40B4-BE49-F238E27FC236}">
              <a16:creationId xmlns:a16="http://schemas.microsoft.com/office/drawing/2014/main" id="{AA7A2209-CA7A-4DD7-B139-5056C6157D4C}"/>
            </a:ext>
          </a:extLst>
        </xdr:cNvPr>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702" name="【消防施設】&#10;有形固定資産減価償却率該当値テキスト">
          <a:extLst>
            <a:ext uri="{FF2B5EF4-FFF2-40B4-BE49-F238E27FC236}">
              <a16:creationId xmlns:a16="http://schemas.microsoft.com/office/drawing/2014/main" id="{2BB8E3D2-C2DC-4F9A-BF6D-F614E4691970}"/>
            </a:ext>
          </a:extLst>
        </xdr:cNvPr>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18324</xdr:rowOff>
    </xdr:from>
    <xdr:to>
      <xdr:col>81</xdr:col>
      <xdr:colOff>101600</xdr:colOff>
      <xdr:row>82</xdr:row>
      <xdr:rowOff>119924</xdr:rowOff>
    </xdr:to>
    <xdr:sp macro="" textlink="">
      <xdr:nvSpPr>
        <xdr:cNvPr id="703" name="楕円 702">
          <a:extLst>
            <a:ext uri="{FF2B5EF4-FFF2-40B4-BE49-F238E27FC236}">
              <a16:creationId xmlns:a16="http://schemas.microsoft.com/office/drawing/2014/main" id="{1B44F1A1-CB4E-4688-8EB6-E3AC02D2B5F0}"/>
            </a:ext>
          </a:extLst>
        </xdr:cNvPr>
        <xdr:cNvSpPr/>
      </xdr:nvSpPr>
      <xdr:spPr>
        <a:xfrm>
          <a:off x="1543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69124</xdr:rowOff>
    </xdr:to>
    <xdr:cxnSp macro="">
      <xdr:nvCxnSpPr>
        <xdr:cNvPr id="704" name="直線コネクタ 703">
          <a:extLst>
            <a:ext uri="{FF2B5EF4-FFF2-40B4-BE49-F238E27FC236}">
              <a16:creationId xmlns:a16="http://schemas.microsoft.com/office/drawing/2014/main" id="{86A3979A-5C3E-41F4-971A-380ECF90E7DE}"/>
            </a:ext>
          </a:extLst>
        </xdr:cNvPr>
        <xdr:cNvCxnSpPr/>
      </xdr:nvCxnSpPr>
      <xdr:spPr>
        <a:xfrm flipV="1">
          <a:off x="15481300" y="140855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05" name="楕円 704">
          <a:extLst>
            <a:ext uri="{FF2B5EF4-FFF2-40B4-BE49-F238E27FC236}">
              <a16:creationId xmlns:a16="http://schemas.microsoft.com/office/drawing/2014/main" id="{662A3EE1-4E8D-4820-BF35-C330734C772E}"/>
            </a:ext>
          </a:extLst>
        </xdr:cNvPr>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69124</xdr:rowOff>
    </xdr:from>
    <xdr:to>
      <xdr:col>81</xdr:col>
      <xdr:colOff>50800</xdr:colOff>
      <xdr:row>82</xdr:row>
      <xdr:rowOff>91984</xdr:rowOff>
    </xdr:to>
    <xdr:cxnSp macro="">
      <xdr:nvCxnSpPr>
        <xdr:cNvPr id="706" name="直線コネクタ 705">
          <a:extLst>
            <a:ext uri="{FF2B5EF4-FFF2-40B4-BE49-F238E27FC236}">
              <a16:creationId xmlns:a16="http://schemas.microsoft.com/office/drawing/2014/main" id="{8EA777D9-AF65-4530-8F97-F4C5F84F1C2A}"/>
            </a:ext>
          </a:extLst>
        </xdr:cNvPr>
        <xdr:cNvCxnSpPr/>
      </xdr:nvCxnSpPr>
      <xdr:spPr>
        <a:xfrm flipV="1">
          <a:off x="14592300" y="1412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07" name="楕円 706">
          <a:extLst>
            <a:ext uri="{FF2B5EF4-FFF2-40B4-BE49-F238E27FC236}">
              <a16:creationId xmlns:a16="http://schemas.microsoft.com/office/drawing/2014/main" id="{82B311F5-BFBF-48DD-B19D-2EF20F4A6414}"/>
            </a:ext>
          </a:extLst>
        </xdr:cNvPr>
        <xdr:cNvSpPr/>
      </xdr:nvSpPr>
      <xdr:spPr>
        <a:xfrm>
          <a:off x="13652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111579</xdr:rowOff>
    </xdr:to>
    <xdr:cxnSp macro="">
      <xdr:nvCxnSpPr>
        <xdr:cNvPr id="708" name="直線コネクタ 707">
          <a:extLst>
            <a:ext uri="{FF2B5EF4-FFF2-40B4-BE49-F238E27FC236}">
              <a16:creationId xmlns:a16="http://schemas.microsoft.com/office/drawing/2014/main" id="{AE67BE45-6B2D-4186-AE0B-CF40E0EDA615}"/>
            </a:ext>
          </a:extLst>
        </xdr:cNvPr>
        <xdr:cNvCxnSpPr/>
      </xdr:nvCxnSpPr>
      <xdr:spPr>
        <a:xfrm flipV="1">
          <a:off x="13703300" y="141508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111051</xdr:rowOff>
    </xdr:from>
    <xdr:ext cx="405111" cy="259045"/>
    <xdr:sp macro="" textlink="">
      <xdr:nvSpPr>
        <xdr:cNvPr id="709" name="n_1mainValue【消防施設】&#10;有形固定資産減価償却率">
          <a:extLst>
            <a:ext uri="{FF2B5EF4-FFF2-40B4-BE49-F238E27FC236}">
              <a16:creationId xmlns:a16="http://schemas.microsoft.com/office/drawing/2014/main" id="{0812DB00-8DC5-4D5B-94E5-D62CC4331D20}"/>
            </a:ext>
          </a:extLst>
        </xdr:cNvPr>
        <xdr:cNvSpPr txBox="1"/>
      </xdr:nvSpPr>
      <xdr:spPr>
        <a:xfrm>
          <a:off x="152660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133911</xdr:rowOff>
    </xdr:from>
    <xdr:ext cx="405111" cy="259045"/>
    <xdr:sp macro="" textlink="">
      <xdr:nvSpPr>
        <xdr:cNvPr id="710" name="n_2mainValue【消防施設】&#10;有形固定資産減価償却率">
          <a:extLst>
            <a:ext uri="{FF2B5EF4-FFF2-40B4-BE49-F238E27FC236}">
              <a16:creationId xmlns:a16="http://schemas.microsoft.com/office/drawing/2014/main" id="{E99ACFBC-6540-4504-B61A-8E704D3B9490}"/>
            </a:ext>
          </a:extLst>
        </xdr:cNvPr>
        <xdr:cNvSpPr txBox="1"/>
      </xdr:nvSpPr>
      <xdr:spPr>
        <a:xfrm>
          <a:off x="14389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11" name="n_3mainValue【消防施設】&#10;有形固定資産減価償却率">
          <a:extLst>
            <a:ext uri="{FF2B5EF4-FFF2-40B4-BE49-F238E27FC236}">
              <a16:creationId xmlns:a16="http://schemas.microsoft.com/office/drawing/2014/main" id="{5D81F1D2-9B50-454B-95B2-B7115782A826}"/>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102C2E42-ABAB-446B-9773-28696BCDB3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11ABCEDD-EA69-40BA-8ACE-708E9FB6B5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38728561-FE81-4285-A04F-73640F6CB5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D6E961E8-1904-4FAE-BCC2-7D927630C9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8E9E3094-53E1-4ED4-A596-FD3DEA049C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F5F2BD61-3FE9-4986-9089-CCC548DA80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90022C2F-ADA6-494E-AC17-D8650C4DFD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2DD9420C-0D5A-4975-9789-95316C8D2B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7D9B0944-A393-4205-A8D1-0DCB47B0C3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44978482-F2FB-45D6-97D0-0A385D1113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a:extLst>
            <a:ext uri="{FF2B5EF4-FFF2-40B4-BE49-F238E27FC236}">
              <a16:creationId xmlns:a16="http://schemas.microsoft.com/office/drawing/2014/main" id="{2BBD0BDA-623D-485E-BCA9-8578C29CAD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62B278CC-70DE-4033-8779-830FECB30E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a:extLst>
            <a:ext uri="{FF2B5EF4-FFF2-40B4-BE49-F238E27FC236}">
              <a16:creationId xmlns:a16="http://schemas.microsoft.com/office/drawing/2014/main" id="{0392458E-6789-48F5-8C31-889A23938A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a:extLst>
            <a:ext uri="{FF2B5EF4-FFF2-40B4-BE49-F238E27FC236}">
              <a16:creationId xmlns:a16="http://schemas.microsoft.com/office/drawing/2014/main" id="{1DFCBA15-939B-458F-954D-B6D41E150A1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a:extLst>
            <a:ext uri="{FF2B5EF4-FFF2-40B4-BE49-F238E27FC236}">
              <a16:creationId xmlns:a16="http://schemas.microsoft.com/office/drawing/2014/main" id="{A5386741-526A-4F4D-95F1-0FC8B363EAD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a:extLst>
            <a:ext uri="{FF2B5EF4-FFF2-40B4-BE49-F238E27FC236}">
              <a16:creationId xmlns:a16="http://schemas.microsoft.com/office/drawing/2014/main" id="{8C0FDDF7-96F6-4C2A-B914-8F973C9885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a:extLst>
            <a:ext uri="{FF2B5EF4-FFF2-40B4-BE49-F238E27FC236}">
              <a16:creationId xmlns:a16="http://schemas.microsoft.com/office/drawing/2014/main" id="{F30FE8FC-A39F-4981-B5A3-4EFA09109F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a:extLst>
            <a:ext uri="{FF2B5EF4-FFF2-40B4-BE49-F238E27FC236}">
              <a16:creationId xmlns:a16="http://schemas.microsoft.com/office/drawing/2014/main" id="{FA67C238-3922-4031-A771-AB1FD9493D4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a:extLst>
            <a:ext uri="{FF2B5EF4-FFF2-40B4-BE49-F238E27FC236}">
              <a16:creationId xmlns:a16="http://schemas.microsoft.com/office/drawing/2014/main" id="{9EF4E735-5875-46B2-A81D-4302B5FD25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a:extLst>
            <a:ext uri="{FF2B5EF4-FFF2-40B4-BE49-F238E27FC236}">
              <a16:creationId xmlns:a16="http://schemas.microsoft.com/office/drawing/2014/main" id="{D7A5A803-F29F-402C-8DC6-CDD0AF1F1F5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9A015191-C8D8-4BA9-8E43-D16BFA2340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33" name="テキスト ボックス 732">
          <a:extLst>
            <a:ext uri="{FF2B5EF4-FFF2-40B4-BE49-F238E27FC236}">
              <a16:creationId xmlns:a16="http://schemas.microsoft.com/office/drawing/2014/main" id="{836C3D96-65AE-411C-B68D-C6068D1252F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B51DAA08-630A-4042-BFBC-6CEC26D2DE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735" name="直線コネクタ 734">
          <a:extLst>
            <a:ext uri="{FF2B5EF4-FFF2-40B4-BE49-F238E27FC236}">
              <a16:creationId xmlns:a16="http://schemas.microsoft.com/office/drawing/2014/main" id="{3B2ADFA3-A40B-4D1E-9F48-4BC4DCAC56EB}"/>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36" name="【消防施設】&#10;一人当たり面積最小値テキスト">
          <a:extLst>
            <a:ext uri="{FF2B5EF4-FFF2-40B4-BE49-F238E27FC236}">
              <a16:creationId xmlns:a16="http://schemas.microsoft.com/office/drawing/2014/main" id="{10163DE6-4A84-4E51-B2E5-DD74221DB083}"/>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37" name="直線コネクタ 736">
          <a:extLst>
            <a:ext uri="{FF2B5EF4-FFF2-40B4-BE49-F238E27FC236}">
              <a16:creationId xmlns:a16="http://schemas.microsoft.com/office/drawing/2014/main" id="{09A57DB4-7220-47AF-892F-FB4DD6F403B5}"/>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738" name="【消防施設】&#10;一人当たり面積最大値テキスト">
          <a:extLst>
            <a:ext uri="{FF2B5EF4-FFF2-40B4-BE49-F238E27FC236}">
              <a16:creationId xmlns:a16="http://schemas.microsoft.com/office/drawing/2014/main" id="{53BE5E78-E3BF-4A7C-B327-81450B26CA6C}"/>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739" name="直線コネクタ 738">
          <a:extLst>
            <a:ext uri="{FF2B5EF4-FFF2-40B4-BE49-F238E27FC236}">
              <a16:creationId xmlns:a16="http://schemas.microsoft.com/office/drawing/2014/main" id="{C2F1736F-AADC-4D01-94F7-7C21074F8543}"/>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740" name="【消防施設】&#10;一人当たり面積平均値テキスト">
          <a:extLst>
            <a:ext uri="{FF2B5EF4-FFF2-40B4-BE49-F238E27FC236}">
              <a16:creationId xmlns:a16="http://schemas.microsoft.com/office/drawing/2014/main" id="{0741AC2D-9CE8-4939-A537-399EF4515DF9}"/>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741" name="フローチャート: 判断 740">
          <a:extLst>
            <a:ext uri="{FF2B5EF4-FFF2-40B4-BE49-F238E27FC236}">
              <a16:creationId xmlns:a16="http://schemas.microsoft.com/office/drawing/2014/main" id="{838F0094-93FB-45F3-B47E-B6E287C2E774}"/>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742" name="フローチャート: 判断 741">
          <a:extLst>
            <a:ext uri="{FF2B5EF4-FFF2-40B4-BE49-F238E27FC236}">
              <a16:creationId xmlns:a16="http://schemas.microsoft.com/office/drawing/2014/main" id="{9A0C94B9-B648-4ACE-BA7C-0123D018C3BB}"/>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743" name="n_1aveValue【消防施設】&#10;一人当たり面積">
          <a:extLst>
            <a:ext uri="{FF2B5EF4-FFF2-40B4-BE49-F238E27FC236}">
              <a16:creationId xmlns:a16="http://schemas.microsoft.com/office/drawing/2014/main" id="{2A45AA8B-7807-4601-8912-D193DCD9766C}"/>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744" name="フローチャート: 判断 743">
          <a:extLst>
            <a:ext uri="{FF2B5EF4-FFF2-40B4-BE49-F238E27FC236}">
              <a16:creationId xmlns:a16="http://schemas.microsoft.com/office/drawing/2014/main" id="{81F33A60-9907-492B-985D-A332B39E492A}"/>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745" name="n_2aveValue【消防施設】&#10;一人当たり面積">
          <a:extLst>
            <a:ext uri="{FF2B5EF4-FFF2-40B4-BE49-F238E27FC236}">
              <a16:creationId xmlns:a16="http://schemas.microsoft.com/office/drawing/2014/main" id="{CFC4360F-3468-4EF5-ABC5-9F83ECDF87BB}"/>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746" name="フローチャート: 判断 745">
          <a:extLst>
            <a:ext uri="{FF2B5EF4-FFF2-40B4-BE49-F238E27FC236}">
              <a16:creationId xmlns:a16="http://schemas.microsoft.com/office/drawing/2014/main" id="{64BC1EE2-61C4-42DB-80BA-58D0C06B18EF}"/>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747" name="n_3aveValue【消防施設】&#10;一人当たり面積">
          <a:extLst>
            <a:ext uri="{FF2B5EF4-FFF2-40B4-BE49-F238E27FC236}">
              <a16:creationId xmlns:a16="http://schemas.microsoft.com/office/drawing/2014/main" id="{D7D54977-F83C-472D-AC93-BAAF244262BA}"/>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E78C2BF-F441-4D03-9036-57C05E5961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89D904A-9365-4C23-A849-3B5FFA31EB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C48186D-5D6B-4DE8-841F-9781E94461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11C9911F-DC3A-4F8B-B9CE-38DFA79C26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A8B9B41-C2E6-4B43-AC3E-E3E6680CC2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753" name="楕円 752">
          <a:extLst>
            <a:ext uri="{FF2B5EF4-FFF2-40B4-BE49-F238E27FC236}">
              <a16:creationId xmlns:a16="http://schemas.microsoft.com/office/drawing/2014/main" id="{B89BC8E9-BECF-4F05-B7D8-8F9A97553022}"/>
            </a:ext>
          </a:extLst>
        </xdr:cNvPr>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754" name="【消防施設】&#10;一人当たり面積該当値テキスト">
          <a:extLst>
            <a:ext uri="{FF2B5EF4-FFF2-40B4-BE49-F238E27FC236}">
              <a16:creationId xmlns:a16="http://schemas.microsoft.com/office/drawing/2014/main" id="{19BDB8FC-8D08-408A-9BE2-00B986A55DBD}"/>
            </a:ext>
          </a:extLst>
        </xdr:cNvPr>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755" name="楕円 754">
          <a:extLst>
            <a:ext uri="{FF2B5EF4-FFF2-40B4-BE49-F238E27FC236}">
              <a16:creationId xmlns:a16="http://schemas.microsoft.com/office/drawing/2014/main" id="{360A639E-B9C6-4308-953B-AB0796DA7E66}"/>
            </a:ext>
          </a:extLst>
        </xdr:cNvPr>
        <xdr:cNvSpPr/>
      </xdr:nvSpPr>
      <xdr:spPr>
        <a:xfrm>
          <a:off x="21272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73152</xdr:rowOff>
    </xdr:to>
    <xdr:cxnSp macro="">
      <xdr:nvCxnSpPr>
        <xdr:cNvPr id="756" name="直線コネクタ 755">
          <a:extLst>
            <a:ext uri="{FF2B5EF4-FFF2-40B4-BE49-F238E27FC236}">
              <a16:creationId xmlns:a16="http://schemas.microsoft.com/office/drawing/2014/main" id="{FDA59274-4D18-40D7-AEAB-044D6C1B3DC3}"/>
            </a:ext>
          </a:extLst>
        </xdr:cNvPr>
        <xdr:cNvCxnSpPr/>
      </xdr:nvCxnSpPr>
      <xdr:spPr>
        <a:xfrm flipV="1">
          <a:off x="21323300" y="148170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23304</xdr:rowOff>
    </xdr:from>
    <xdr:to>
      <xdr:col>107</xdr:col>
      <xdr:colOff>101600</xdr:colOff>
      <xdr:row>86</xdr:row>
      <xdr:rowOff>124904</xdr:rowOff>
    </xdr:to>
    <xdr:sp macro="" textlink="">
      <xdr:nvSpPr>
        <xdr:cNvPr id="757" name="楕円 756">
          <a:extLst>
            <a:ext uri="{FF2B5EF4-FFF2-40B4-BE49-F238E27FC236}">
              <a16:creationId xmlns:a16="http://schemas.microsoft.com/office/drawing/2014/main" id="{D982EFC0-0AD5-4D94-8C59-7AFC5613EF24}"/>
            </a:ext>
          </a:extLst>
        </xdr:cNvPr>
        <xdr:cNvSpPr/>
      </xdr:nvSpPr>
      <xdr:spPr>
        <a:xfrm>
          <a:off x="20383500" y="147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74104</xdr:rowOff>
    </xdr:to>
    <xdr:cxnSp macro="">
      <xdr:nvCxnSpPr>
        <xdr:cNvPr id="758" name="直線コネクタ 757">
          <a:extLst>
            <a:ext uri="{FF2B5EF4-FFF2-40B4-BE49-F238E27FC236}">
              <a16:creationId xmlns:a16="http://schemas.microsoft.com/office/drawing/2014/main" id="{EB64F596-2329-430E-846C-C13A6C766D79}"/>
            </a:ext>
          </a:extLst>
        </xdr:cNvPr>
        <xdr:cNvCxnSpPr/>
      </xdr:nvCxnSpPr>
      <xdr:spPr>
        <a:xfrm flipV="1">
          <a:off x="20434300" y="148178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24448</xdr:rowOff>
    </xdr:from>
    <xdr:to>
      <xdr:col>102</xdr:col>
      <xdr:colOff>165100</xdr:colOff>
      <xdr:row>86</xdr:row>
      <xdr:rowOff>126048</xdr:rowOff>
    </xdr:to>
    <xdr:sp macro="" textlink="">
      <xdr:nvSpPr>
        <xdr:cNvPr id="759" name="楕円 758">
          <a:extLst>
            <a:ext uri="{FF2B5EF4-FFF2-40B4-BE49-F238E27FC236}">
              <a16:creationId xmlns:a16="http://schemas.microsoft.com/office/drawing/2014/main" id="{6CB8CF52-04D4-4C80-A611-9143ACE26307}"/>
            </a:ext>
          </a:extLst>
        </xdr:cNvPr>
        <xdr:cNvSpPr/>
      </xdr:nvSpPr>
      <xdr:spPr>
        <a:xfrm>
          <a:off x="19494500" y="147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74104</xdr:rowOff>
    </xdr:from>
    <xdr:to>
      <xdr:col>107</xdr:col>
      <xdr:colOff>50800</xdr:colOff>
      <xdr:row>86</xdr:row>
      <xdr:rowOff>75248</xdr:rowOff>
    </xdr:to>
    <xdr:cxnSp macro="">
      <xdr:nvCxnSpPr>
        <xdr:cNvPr id="760" name="直線コネクタ 759">
          <a:extLst>
            <a:ext uri="{FF2B5EF4-FFF2-40B4-BE49-F238E27FC236}">
              <a16:creationId xmlns:a16="http://schemas.microsoft.com/office/drawing/2014/main" id="{C54DDEF4-94F5-4ACD-B428-0A78BB2F106B}"/>
            </a:ext>
          </a:extLst>
        </xdr:cNvPr>
        <xdr:cNvCxnSpPr/>
      </xdr:nvCxnSpPr>
      <xdr:spPr>
        <a:xfrm flipV="1">
          <a:off x="19545300" y="1481880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115079</xdr:rowOff>
    </xdr:from>
    <xdr:ext cx="469744" cy="259045"/>
    <xdr:sp macro="" textlink="">
      <xdr:nvSpPr>
        <xdr:cNvPr id="761" name="n_1mainValue【消防施設】&#10;一人当たり面積">
          <a:extLst>
            <a:ext uri="{FF2B5EF4-FFF2-40B4-BE49-F238E27FC236}">
              <a16:creationId xmlns:a16="http://schemas.microsoft.com/office/drawing/2014/main" id="{A50A5342-3420-46B1-BFFD-DBB3980BB19D}"/>
            </a:ext>
          </a:extLst>
        </xdr:cNvPr>
        <xdr:cNvSpPr txBox="1"/>
      </xdr:nvSpPr>
      <xdr:spPr>
        <a:xfrm>
          <a:off x="210757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116031</xdr:rowOff>
    </xdr:from>
    <xdr:ext cx="469744" cy="259045"/>
    <xdr:sp macro="" textlink="">
      <xdr:nvSpPr>
        <xdr:cNvPr id="762" name="n_2mainValue【消防施設】&#10;一人当たり面積">
          <a:extLst>
            <a:ext uri="{FF2B5EF4-FFF2-40B4-BE49-F238E27FC236}">
              <a16:creationId xmlns:a16="http://schemas.microsoft.com/office/drawing/2014/main" id="{24C9E0B3-55A9-4DAB-8546-2DC25ECE4EBB}"/>
            </a:ext>
          </a:extLst>
        </xdr:cNvPr>
        <xdr:cNvSpPr txBox="1"/>
      </xdr:nvSpPr>
      <xdr:spPr>
        <a:xfrm>
          <a:off x="20199427"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117175</xdr:rowOff>
    </xdr:from>
    <xdr:ext cx="469744" cy="259045"/>
    <xdr:sp macro="" textlink="">
      <xdr:nvSpPr>
        <xdr:cNvPr id="763" name="n_3mainValue【消防施設】&#10;一人当たり面積">
          <a:extLst>
            <a:ext uri="{FF2B5EF4-FFF2-40B4-BE49-F238E27FC236}">
              <a16:creationId xmlns:a16="http://schemas.microsoft.com/office/drawing/2014/main" id="{CF2F8E78-6141-406C-877A-AB10A2B91DCB}"/>
            </a:ext>
          </a:extLst>
        </xdr:cNvPr>
        <xdr:cNvSpPr txBox="1"/>
      </xdr:nvSpPr>
      <xdr:spPr>
        <a:xfrm>
          <a:off x="19310427" y="1486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AFC0FB8D-65FC-4988-BB5A-5201744991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647D6057-8CFA-4A74-B9C7-20F83E1530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3A054687-921A-49C6-ADAC-0EFD9387DD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3AD74F8C-C31B-40CC-B03E-49BD71B0FA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65B191E9-8DCA-4553-AADB-88705E23A5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12052D79-4E12-430C-A69F-B777FE1C7A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27D4BC2E-7FE7-469F-A5B0-C72A259393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780CFC16-C76B-4D3C-AE82-1288DF74F8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2DB9C60F-4DAB-4587-ADA0-F4ECA8080D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ACE71FF4-577F-40D2-B242-55140902848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C05FA2-9E3C-4BD3-8E70-52F0344C71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26C17903-E4C4-4983-B1C6-B4EB03613E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E31C10F6-2E56-42D4-AA56-761BE2C15EA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5FA914F7-8365-4A73-BF35-E26861D1470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F81DEDC7-97BB-4FE9-A068-158F5ED0CB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6D6CC57D-E33E-4B08-B0E7-A2BE729E38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3C921E4E-A460-4FFD-99F9-AFF84891F1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D17B31DB-0489-45AD-BB66-9CE9253830F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D1002FD5-3BB4-49EC-8FBA-C72A608DA3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48AC0D67-ADEB-4186-9AB6-99E7324C39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4D5220DF-BE02-4BDA-ADF1-31353C81FC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93D15680-F356-44D8-88DA-98036105437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B294E767-E886-49DA-9C0E-F01768CCD7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5A9D4F61-5CA7-436C-AD8C-A238929D53B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DC5C32A8-0004-4DFD-90C9-A69E895448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789" name="直線コネクタ 788">
          <a:extLst>
            <a:ext uri="{FF2B5EF4-FFF2-40B4-BE49-F238E27FC236}">
              <a16:creationId xmlns:a16="http://schemas.microsoft.com/office/drawing/2014/main" id="{F799D83C-F9A3-4D20-99E6-F1C4526F24DF}"/>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90" name="【庁舎】&#10;有形固定資産減価償却率最小値テキスト">
          <a:extLst>
            <a:ext uri="{FF2B5EF4-FFF2-40B4-BE49-F238E27FC236}">
              <a16:creationId xmlns:a16="http://schemas.microsoft.com/office/drawing/2014/main" id="{12272A82-E71E-4C60-A389-BBC83175B2EF}"/>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91" name="直線コネクタ 790">
          <a:extLst>
            <a:ext uri="{FF2B5EF4-FFF2-40B4-BE49-F238E27FC236}">
              <a16:creationId xmlns:a16="http://schemas.microsoft.com/office/drawing/2014/main" id="{FE5EB438-5201-408C-8E76-BDDC4A192944}"/>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792" name="【庁舎】&#10;有形固定資産減価償却率最大値テキスト">
          <a:extLst>
            <a:ext uri="{FF2B5EF4-FFF2-40B4-BE49-F238E27FC236}">
              <a16:creationId xmlns:a16="http://schemas.microsoft.com/office/drawing/2014/main" id="{E7F6DD16-4C0F-47B9-8DA1-AB90625113E4}"/>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93" name="直線コネクタ 792">
          <a:extLst>
            <a:ext uri="{FF2B5EF4-FFF2-40B4-BE49-F238E27FC236}">
              <a16:creationId xmlns:a16="http://schemas.microsoft.com/office/drawing/2014/main" id="{6D120EE7-C5FA-4160-99A9-2C47FCD38884}"/>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794" name="【庁舎】&#10;有形固定資産減価償却率平均値テキスト">
          <a:extLst>
            <a:ext uri="{FF2B5EF4-FFF2-40B4-BE49-F238E27FC236}">
              <a16:creationId xmlns:a16="http://schemas.microsoft.com/office/drawing/2014/main" id="{B41F4DE0-333A-4733-A928-977B98D5AFAA}"/>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95" name="フローチャート: 判断 794">
          <a:extLst>
            <a:ext uri="{FF2B5EF4-FFF2-40B4-BE49-F238E27FC236}">
              <a16:creationId xmlns:a16="http://schemas.microsoft.com/office/drawing/2014/main" id="{AE510ABF-BD1A-402B-9C17-96D3B7AF5905}"/>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796" name="フローチャート: 判断 795">
          <a:extLst>
            <a:ext uri="{FF2B5EF4-FFF2-40B4-BE49-F238E27FC236}">
              <a16:creationId xmlns:a16="http://schemas.microsoft.com/office/drawing/2014/main" id="{2EEA6C59-6978-41EA-952B-2CB6EF99D562}"/>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797" name="n_1aveValue【庁舎】&#10;有形固定資産減価償却率">
          <a:extLst>
            <a:ext uri="{FF2B5EF4-FFF2-40B4-BE49-F238E27FC236}">
              <a16:creationId xmlns:a16="http://schemas.microsoft.com/office/drawing/2014/main" id="{0F80A06C-FB66-485D-88FE-5DE2DA0FB756}"/>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798" name="フローチャート: 判断 797">
          <a:extLst>
            <a:ext uri="{FF2B5EF4-FFF2-40B4-BE49-F238E27FC236}">
              <a16:creationId xmlns:a16="http://schemas.microsoft.com/office/drawing/2014/main" id="{85272FD5-28AE-4378-8ABB-5F07D7FDE17B}"/>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799" name="n_2aveValue【庁舎】&#10;有形固定資産減価償却率">
          <a:extLst>
            <a:ext uri="{FF2B5EF4-FFF2-40B4-BE49-F238E27FC236}">
              <a16:creationId xmlns:a16="http://schemas.microsoft.com/office/drawing/2014/main" id="{F3CE0910-113C-4A51-90D1-61FF931ACA4B}"/>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800" name="フローチャート: 判断 799">
          <a:extLst>
            <a:ext uri="{FF2B5EF4-FFF2-40B4-BE49-F238E27FC236}">
              <a16:creationId xmlns:a16="http://schemas.microsoft.com/office/drawing/2014/main" id="{614F38A5-8440-4744-9497-524F414FAF4B}"/>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801" name="n_3aveValue【庁舎】&#10;有形固定資産減価償却率">
          <a:extLst>
            <a:ext uri="{FF2B5EF4-FFF2-40B4-BE49-F238E27FC236}">
              <a16:creationId xmlns:a16="http://schemas.microsoft.com/office/drawing/2014/main" id="{48935BA1-D940-441E-9AFF-7AE3A9669A69}"/>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FEF7BBC3-38CB-4663-AF39-44E6D81B4B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C516F2D5-8823-47DC-ACC9-1208E95DA2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27D402A2-A4C5-4ED7-A391-BB722B9351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D9DCE32E-46DD-4069-AEC4-AF4807D836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5F6E963D-4121-4C72-BB74-FC5212C983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160927</xdr:rowOff>
    </xdr:from>
    <xdr:to>
      <xdr:col>85</xdr:col>
      <xdr:colOff>177800</xdr:colOff>
      <xdr:row>103</xdr:row>
      <xdr:rowOff>91077</xdr:rowOff>
    </xdr:to>
    <xdr:sp macro="" textlink="">
      <xdr:nvSpPr>
        <xdr:cNvPr id="807" name="楕円 806">
          <a:extLst>
            <a:ext uri="{FF2B5EF4-FFF2-40B4-BE49-F238E27FC236}">
              <a16:creationId xmlns:a16="http://schemas.microsoft.com/office/drawing/2014/main" id="{52F6A124-EA5C-40A0-8DE5-32F6A4C3B379}"/>
            </a:ext>
          </a:extLst>
        </xdr:cNvPr>
        <xdr:cNvSpPr/>
      </xdr:nvSpPr>
      <xdr:spPr>
        <a:xfrm>
          <a:off x="16268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139354</xdr:rowOff>
    </xdr:from>
    <xdr:ext cx="405111" cy="259045"/>
    <xdr:sp macro="" textlink="">
      <xdr:nvSpPr>
        <xdr:cNvPr id="808" name="【庁舎】&#10;有形固定資産減価償却率該当値テキスト">
          <a:extLst>
            <a:ext uri="{FF2B5EF4-FFF2-40B4-BE49-F238E27FC236}">
              <a16:creationId xmlns:a16="http://schemas.microsoft.com/office/drawing/2014/main" id="{BB7CFE52-03DC-4903-AD6E-8A75302E71D2}"/>
            </a:ext>
          </a:extLst>
        </xdr:cNvPr>
        <xdr:cNvSpPr txBox="1"/>
      </xdr:nvSpPr>
      <xdr:spPr>
        <a:xfrm>
          <a:off x="16357600"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809" name="楕円 808">
          <a:extLst>
            <a:ext uri="{FF2B5EF4-FFF2-40B4-BE49-F238E27FC236}">
              <a16:creationId xmlns:a16="http://schemas.microsoft.com/office/drawing/2014/main" id="{9B10E779-DB67-44A9-90B5-03A727088E11}"/>
            </a:ext>
          </a:extLst>
        </xdr:cNvPr>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58238</xdr:rowOff>
    </xdr:to>
    <xdr:cxnSp macro="">
      <xdr:nvCxnSpPr>
        <xdr:cNvPr id="810" name="直線コネクタ 809">
          <a:extLst>
            <a:ext uri="{FF2B5EF4-FFF2-40B4-BE49-F238E27FC236}">
              <a16:creationId xmlns:a16="http://schemas.microsoft.com/office/drawing/2014/main" id="{5E06E6BA-0B8A-4ECA-883C-799E64D1904F}"/>
            </a:ext>
          </a:extLst>
        </xdr:cNvPr>
        <xdr:cNvCxnSpPr/>
      </xdr:nvCxnSpPr>
      <xdr:spPr>
        <a:xfrm flipV="1">
          <a:off x="15481300" y="176996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811" name="楕円 810">
          <a:extLst>
            <a:ext uri="{FF2B5EF4-FFF2-40B4-BE49-F238E27FC236}">
              <a16:creationId xmlns:a16="http://schemas.microsoft.com/office/drawing/2014/main" id="{6EE92DE6-400F-457C-9FDC-3CEA2DEA3BC9}"/>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92529</xdr:rowOff>
    </xdr:to>
    <xdr:cxnSp macro="">
      <xdr:nvCxnSpPr>
        <xdr:cNvPr id="812" name="直線コネクタ 811">
          <a:extLst>
            <a:ext uri="{FF2B5EF4-FFF2-40B4-BE49-F238E27FC236}">
              <a16:creationId xmlns:a16="http://schemas.microsoft.com/office/drawing/2014/main" id="{7A3C7593-FF5A-46FA-9836-22EE8237AD59}"/>
            </a:ext>
          </a:extLst>
        </xdr:cNvPr>
        <xdr:cNvCxnSpPr/>
      </xdr:nvCxnSpPr>
      <xdr:spPr>
        <a:xfrm flipV="1">
          <a:off x="14592300" y="177175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813" name="楕円 812">
          <a:extLst>
            <a:ext uri="{FF2B5EF4-FFF2-40B4-BE49-F238E27FC236}">
              <a16:creationId xmlns:a16="http://schemas.microsoft.com/office/drawing/2014/main" id="{6075C85F-6378-438A-96D8-1D6A486A91F1}"/>
            </a:ext>
          </a:extLst>
        </xdr:cNvPr>
        <xdr:cNvSpPr/>
      </xdr:nvSpPr>
      <xdr:spPr>
        <a:xfrm>
          <a:off x="1365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131718</xdr:rowOff>
    </xdr:to>
    <xdr:cxnSp macro="">
      <xdr:nvCxnSpPr>
        <xdr:cNvPr id="814" name="直線コネクタ 813">
          <a:extLst>
            <a:ext uri="{FF2B5EF4-FFF2-40B4-BE49-F238E27FC236}">
              <a16:creationId xmlns:a16="http://schemas.microsoft.com/office/drawing/2014/main" id="{AF824345-5720-4FB5-98F3-B6497467E275}"/>
            </a:ext>
          </a:extLst>
        </xdr:cNvPr>
        <xdr:cNvCxnSpPr/>
      </xdr:nvCxnSpPr>
      <xdr:spPr>
        <a:xfrm flipV="1">
          <a:off x="13703300" y="177518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815" name="n_1mainValue【庁舎】&#10;有形固定資産減価償却率">
          <a:extLst>
            <a:ext uri="{FF2B5EF4-FFF2-40B4-BE49-F238E27FC236}">
              <a16:creationId xmlns:a16="http://schemas.microsoft.com/office/drawing/2014/main" id="{A48E0871-9E43-4CF7-AB97-DBF12E011E0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816" name="n_2mainValue【庁舎】&#10;有形固定資産減価償却率">
          <a:extLst>
            <a:ext uri="{FF2B5EF4-FFF2-40B4-BE49-F238E27FC236}">
              <a16:creationId xmlns:a16="http://schemas.microsoft.com/office/drawing/2014/main" id="{81E1B446-C535-4BD1-84CA-2963D6EEBDA5}"/>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817" name="n_3mainValue【庁舎】&#10;有形固定資産減価償却率">
          <a:extLst>
            <a:ext uri="{FF2B5EF4-FFF2-40B4-BE49-F238E27FC236}">
              <a16:creationId xmlns:a16="http://schemas.microsoft.com/office/drawing/2014/main" id="{4981E3DC-D4FB-4E4E-8A09-399EF206C3EC}"/>
            </a:ext>
          </a:extLst>
        </xdr:cNvPr>
        <xdr:cNvSpPr txBox="1"/>
      </xdr:nvSpPr>
      <xdr:spPr>
        <a:xfrm>
          <a:off x="13500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FA4A9C44-57A0-41DF-99E6-19F5CD49BB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13FC7057-25EC-4802-921E-2039A31F7E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6EE14814-C12F-41FE-8B39-0722ABE73E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E7902AEE-9BBE-485E-9C90-C6FA6844E1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446543FB-D335-432C-8933-748AB35F43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49ACE79C-2555-4DD4-BFC0-6EFE48C735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8C2AFA4E-05BD-4B57-93E5-0E328AD82E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78A43D7D-0BE0-4C8A-91F7-7B3E67D37D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B1A59D9D-802A-48EA-AC13-B3C57A79C5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6013652F-990A-4D03-B9C3-F6353FAD6A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8" name="直線コネクタ 827">
          <a:extLst>
            <a:ext uri="{FF2B5EF4-FFF2-40B4-BE49-F238E27FC236}">
              <a16:creationId xmlns:a16="http://schemas.microsoft.com/office/drawing/2014/main" id="{DE90505C-F4D7-45AD-B6D7-7DC4AE69FAF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9" name="テキスト ボックス 828">
          <a:extLst>
            <a:ext uri="{FF2B5EF4-FFF2-40B4-BE49-F238E27FC236}">
              <a16:creationId xmlns:a16="http://schemas.microsoft.com/office/drawing/2014/main" id="{CCF78DD6-24B5-44AC-9FF2-9F4295127AA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0" name="直線コネクタ 829">
          <a:extLst>
            <a:ext uri="{FF2B5EF4-FFF2-40B4-BE49-F238E27FC236}">
              <a16:creationId xmlns:a16="http://schemas.microsoft.com/office/drawing/2014/main" id="{D034227E-10BB-4E7D-803F-A2A1FCBD1D0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1" name="テキスト ボックス 830">
          <a:extLst>
            <a:ext uri="{FF2B5EF4-FFF2-40B4-BE49-F238E27FC236}">
              <a16:creationId xmlns:a16="http://schemas.microsoft.com/office/drawing/2014/main" id="{9DB67024-2B68-4F3D-A276-F298ECBFFD7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2" name="直線コネクタ 831">
          <a:extLst>
            <a:ext uri="{FF2B5EF4-FFF2-40B4-BE49-F238E27FC236}">
              <a16:creationId xmlns:a16="http://schemas.microsoft.com/office/drawing/2014/main" id="{6FE1800E-EE0A-42F8-9245-FFB2B073961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3" name="テキスト ボックス 832">
          <a:extLst>
            <a:ext uri="{FF2B5EF4-FFF2-40B4-BE49-F238E27FC236}">
              <a16:creationId xmlns:a16="http://schemas.microsoft.com/office/drawing/2014/main" id="{C3ABF7C4-9B77-43B5-9795-4FF7D29C038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4" name="直線コネクタ 833">
          <a:extLst>
            <a:ext uri="{FF2B5EF4-FFF2-40B4-BE49-F238E27FC236}">
              <a16:creationId xmlns:a16="http://schemas.microsoft.com/office/drawing/2014/main" id="{01EB956D-4BC0-4F39-A708-AC7AA0633B1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5" name="テキスト ボックス 834">
          <a:extLst>
            <a:ext uri="{FF2B5EF4-FFF2-40B4-BE49-F238E27FC236}">
              <a16:creationId xmlns:a16="http://schemas.microsoft.com/office/drawing/2014/main" id="{E659A098-48F0-430A-92BC-791ACC375EA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51C8A4E2-AC52-417E-BC0C-0F091E435C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A104E50D-C7CC-4C6E-BF22-7D022201C64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id="{971EB47C-1A47-47DC-8A69-9ACB65466D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839" name="直線コネクタ 838">
          <a:extLst>
            <a:ext uri="{FF2B5EF4-FFF2-40B4-BE49-F238E27FC236}">
              <a16:creationId xmlns:a16="http://schemas.microsoft.com/office/drawing/2014/main" id="{7A1B3724-1060-4182-92F6-229E7267E294}"/>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840" name="【庁舎】&#10;一人当たり面積最小値テキスト">
          <a:extLst>
            <a:ext uri="{FF2B5EF4-FFF2-40B4-BE49-F238E27FC236}">
              <a16:creationId xmlns:a16="http://schemas.microsoft.com/office/drawing/2014/main" id="{4CF00614-86DF-499F-9AC8-443C16DEDF24}"/>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841" name="直線コネクタ 840">
          <a:extLst>
            <a:ext uri="{FF2B5EF4-FFF2-40B4-BE49-F238E27FC236}">
              <a16:creationId xmlns:a16="http://schemas.microsoft.com/office/drawing/2014/main" id="{FA5E9BD3-F82B-4CD2-8572-FA8A1425A6DB}"/>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842" name="【庁舎】&#10;一人当たり面積最大値テキスト">
          <a:extLst>
            <a:ext uri="{FF2B5EF4-FFF2-40B4-BE49-F238E27FC236}">
              <a16:creationId xmlns:a16="http://schemas.microsoft.com/office/drawing/2014/main" id="{53D41ECF-4784-40EC-A7FE-7A595DD613EE}"/>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843" name="直線コネクタ 842">
          <a:extLst>
            <a:ext uri="{FF2B5EF4-FFF2-40B4-BE49-F238E27FC236}">
              <a16:creationId xmlns:a16="http://schemas.microsoft.com/office/drawing/2014/main" id="{AF6EB694-37F5-4ED6-A06B-100FD540A9CC}"/>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844" name="【庁舎】&#10;一人当たり面積平均値テキスト">
          <a:extLst>
            <a:ext uri="{FF2B5EF4-FFF2-40B4-BE49-F238E27FC236}">
              <a16:creationId xmlns:a16="http://schemas.microsoft.com/office/drawing/2014/main" id="{EFF082FF-5D37-477F-A8E6-A22E8A66DA36}"/>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845" name="フローチャート: 判断 844">
          <a:extLst>
            <a:ext uri="{FF2B5EF4-FFF2-40B4-BE49-F238E27FC236}">
              <a16:creationId xmlns:a16="http://schemas.microsoft.com/office/drawing/2014/main" id="{A842EE75-9C4C-4C2B-83C8-3AAA4E5A496A}"/>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846" name="フローチャート: 判断 845">
          <a:extLst>
            <a:ext uri="{FF2B5EF4-FFF2-40B4-BE49-F238E27FC236}">
              <a16:creationId xmlns:a16="http://schemas.microsoft.com/office/drawing/2014/main" id="{A1D29DE2-5227-40EF-8230-4E114EF04EB8}"/>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847" name="n_1aveValue【庁舎】&#10;一人当たり面積">
          <a:extLst>
            <a:ext uri="{FF2B5EF4-FFF2-40B4-BE49-F238E27FC236}">
              <a16:creationId xmlns:a16="http://schemas.microsoft.com/office/drawing/2014/main" id="{8B4AA8D2-CCC8-41BF-A88F-B3DE19694384}"/>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848" name="フローチャート: 判断 847">
          <a:extLst>
            <a:ext uri="{FF2B5EF4-FFF2-40B4-BE49-F238E27FC236}">
              <a16:creationId xmlns:a16="http://schemas.microsoft.com/office/drawing/2014/main" id="{53C0E19C-6EA1-4C25-AC07-F6572A554C5C}"/>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849" name="n_2aveValue【庁舎】&#10;一人当たり面積">
          <a:extLst>
            <a:ext uri="{FF2B5EF4-FFF2-40B4-BE49-F238E27FC236}">
              <a16:creationId xmlns:a16="http://schemas.microsoft.com/office/drawing/2014/main" id="{4DBD7B0F-EE41-4734-88D4-538FF1E99850}"/>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850" name="フローチャート: 判断 849">
          <a:extLst>
            <a:ext uri="{FF2B5EF4-FFF2-40B4-BE49-F238E27FC236}">
              <a16:creationId xmlns:a16="http://schemas.microsoft.com/office/drawing/2014/main" id="{094FF57C-EE05-4132-A5FD-A6B3195B08D6}"/>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851" name="n_3aveValue【庁舎】&#10;一人当たり面積">
          <a:extLst>
            <a:ext uri="{FF2B5EF4-FFF2-40B4-BE49-F238E27FC236}">
              <a16:creationId xmlns:a16="http://schemas.microsoft.com/office/drawing/2014/main" id="{1CD50B26-84CD-4E16-B857-131B0A859695}"/>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10FA5F56-5BBA-4210-B14B-7934271FB9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783420A-B313-407A-995C-6579F4FD48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3B0F219B-A287-4011-8AB6-74BFFFED2A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A93FCD6F-E46A-43A4-BB80-D31CE68076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591D8807-EE3C-4726-8F19-66DB9D4263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75464</xdr:rowOff>
    </xdr:from>
    <xdr:to>
      <xdr:col>116</xdr:col>
      <xdr:colOff>114300</xdr:colOff>
      <xdr:row>108</xdr:row>
      <xdr:rowOff>5614</xdr:rowOff>
    </xdr:to>
    <xdr:sp macro="" textlink="">
      <xdr:nvSpPr>
        <xdr:cNvPr id="857" name="楕円 856">
          <a:extLst>
            <a:ext uri="{FF2B5EF4-FFF2-40B4-BE49-F238E27FC236}">
              <a16:creationId xmlns:a16="http://schemas.microsoft.com/office/drawing/2014/main" id="{49049951-DFE0-4E43-9FED-00B7707F8644}"/>
            </a:ext>
          </a:extLst>
        </xdr:cNvPr>
        <xdr:cNvSpPr/>
      </xdr:nvSpPr>
      <xdr:spPr>
        <a:xfrm>
          <a:off x="22110700" y="184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161841</xdr:rowOff>
    </xdr:from>
    <xdr:ext cx="469744" cy="259045"/>
    <xdr:sp macro="" textlink="">
      <xdr:nvSpPr>
        <xdr:cNvPr id="858" name="【庁舎】&#10;一人当たり面積該当値テキスト">
          <a:extLst>
            <a:ext uri="{FF2B5EF4-FFF2-40B4-BE49-F238E27FC236}">
              <a16:creationId xmlns:a16="http://schemas.microsoft.com/office/drawing/2014/main" id="{CED83E6F-A844-4AE4-B465-66E65CD45A68}"/>
            </a:ext>
          </a:extLst>
        </xdr:cNvPr>
        <xdr:cNvSpPr txBox="1"/>
      </xdr:nvSpPr>
      <xdr:spPr>
        <a:xfrm>
          <a:off x="22199600" y="1833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83693</xdr:rowOff>
    </xdr:from>
    <xdr:to>
      <xdr:col>112</xdr:col>
      <xdr:colOff>38100</xdr:colOff>
      <xdr:row>108</xdr:row>
      <xdr:rowOff>13843</xdr:rowOff>
    </xdr:to>
    <xdr:sp macro="" textlink="">
      <xdr:nvSpPr>
        <xdr:cNvPr id="859" name="楕円 858">
          <a:extLst>
            <a:ext uri="{FF2B5EF4-FFF2-40B4-BE49-F238E27FC236}">
              <a16:creationId xmlns:a16="http://schemas.microsoft.com/office/drawing/2014/main" id="{B258C884-E184-4BA1-83D2-9126F9BDD4E9}"/>
            </a:ext>
          </a:extLst>
        </xdr:cNvPr>
        <xdr:cNvSpPr/>
      </xdr:nvSpPr>
      <xdr:spPr>
        <a:xfrm>
          <a:off x="21272500" y="184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126264</xdr:rowOff>
    </xdr:from>
    <xdr:to>
      <xdr:col>116</xdr:col>
      <xdr:colOff>63500</xdr:colOff>
      <xdr:row>107</xdr:row>
      <xdr:rowOff>134493</xdr:rowOff>
    </xdr:to>
    <xdr:cxnSp macro="">
      <xdr:nvCxnSpPr>
        <xdr:cNvPr id="860" name="直線コネクタ 859">
          <a:extLst>
            <a:ext uri="{FF2B5EF4-FFF2-40B4-BE49-F238E27FC236}">
              <a16:creationId xmlns:a16="http://schemas.microsoft.com/office/drawing/2014/main" id="{D33E33A2-AFF5-4449-A232-49FA1D7228B2}"/>
            </a:ext>
          </a:extLst>
        </xdr:cNvPr>
        <xdr:cNvCxnSpPr/>
      </xdr:nvCxnSpPr>
      <xdr:spPr>
        <a:xfrm flipV="1">
          <a:off x="21323300" y="1847141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86207</xdr:rowOff>
    </xdr:from>
    <xdr:to>
      <xdr:col>107</xdr:col>
      <xdr:colOff>101600</xdr:colOff>
      <xdr:row>108</xdr:row>
      <xdr:rowOff>16357</xdr:rowOff>
    </xdr:to>
    <xdr:sp macro="" textlink="">
      <xdr:nvSpPr>
        <xdr:cNvPr id="861" name="楕円 860">
          <a:extLst>
            <a:ext uri="{FF2B5EF4-FFF2-40B4-BE49-F238E27FC236}">
              <a16:creationId xmlns:a16="http://schemas.microsoft.com/office/drawing/2014/main" id="{9A771370-69AE-43CC-8E22-BB6977AB603E}"/>
            </a:ext>
          </a:extLst>
        </xdr:cNvPr>
        <xdr:cNvSpPr/>
      </xdr:nvSpPr>
      <xdr:spPr>
        <a:xfrm>
          <a:off x="20383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134493</xdr:rowOff>
    </xdr:from>
    <xdr:to>
      <xdr:col>111</xdr:col>
      <xdr:colOff>177800</xdr:colOff>
      <xdr:row>107</xdr:row>
      <xdr:rowOff>137007</xdr:rowOff>
    </xdr:to>
    <xdr:cxnSp macro="">
      <xdr:nvCxnSpPr>
        <xdr:cNvPr id="862" name="直線コネクタ 861">
          <a:extLst>
            <a:ext uri="{FF2B5EF4-FFF2-40B4-BE49-F238E27FC236}">
              <a16:creationId xmlns:a16="http://schemas.microsoft.com/office/drawing/2014/main" id="{41C9F757-7777-4CB8-8121-AB93F72D9182}"/>
            </a:ext>
          </a:extLst>
        </xdr:cNvPr>
        <xdr:cNvCxnSpPr/>
      </xdr:nvCxnSpPr>
      <xdr:spPr>
        <a:xfrm flipV="1">
          <a:off x="20434300" y="1847964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159589</xdr:rowOff>
    </xdr:from>
    <xdr:to>
      <xdr:col>102</xdr:col>
      <xdr:colOff>165100</xdr:colOff>
      <xdr:row>107</xdr:row>
      <xdr:rowOff>89739</xdr:rowOff>
    </xdr:to>
    <xdr:sp macro="" textlink="">
      <xdr:nvSpPr>
        <xdr:cNvPr id="863" name="楕円 862">
          <a:extLst>
            <a:ext uri="{FF2B5EF4-FFF2-40B4-BE49-F238E27FC236}">
              <a16:creationId xmlns:a16="http://schemas.microsoft.com/office/drawing/2014/main" id="{75CC89AF-A739-445B-96C9-17A8F136F216}"/>
            </a:ext>
          </a:extLst>
        </xdr:cNvPr>
        <xdr:cNvSpPr/>
      </xdr:nvSpPr>
      <xdr:spPr>
        <a:xfrm>
          <a:off x="19494500" y="183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38939</xdr:rowOff>
    </xdr:from>
    <xdr:to>
      <xdr:col>107</xdr:col>
      <xdr:colOff>50800</xdr:colOff>
      <xdr:row>107</xdr:row>
      <xdr:rowOff>137007</xdr:rowOff>
    </xdr:to>
    <xdr:cxnSp macro="">
      <xdr:nvCxnSpPr>
        <xdr:cNvPr id="864" name="直線コネクタ 863">
          <a:extLst>
            <a:ext uri="{FF2B5EF4-FFF2-40B4-BE49-F238E27FC236}">
              <a16:creationId xmlns:a16="http://schemas.microsoft.com/office/drawing/2014/main" id="{B7EB2D71-6F9B-4978-9B11-AC62143FD03F}"/>
            </a:ext>
          </a:extLst>
        </xdr:cNvPr>
        <xdr:cNvCxnSpPr/>
      </xdr:nvCxnSpPr>
      <xdr:spPr>
        <a:xfrm>
          <a:off x="19545300" y="18384089"/>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4970</xdr:rowOff>
    </xdr:from>
    <xdr:ext cx="469744" cy="259045"/>
    <xdr:sp macro="" textlink="">
      <xdr:nvSpPr>
        <xdr:cNvPr id="865" name="n_1mainValue【庁舎】&#10;一人当たり面積">
          <a:extLst>
            <a:ext uri="{FF2B5EF4-FFF2-40B4-BE49-F238E27FC236}">
              <a16:creationId xmlns:a16="http://schemas.microsoft.com/office/drawing/2014/main" id="{F6C33003-C0F3-4C61-ADF7-E53D678DD296}"/>
            </a:ext>
          </a:extLst>
        </xdr:cNvPr>
        <xdr:cNvSpPr txBox="1"/>
      </xdr:nvSpPr>
      <xdr:spPr>
        <a:xfrm>
          <a:off x="21075727" y="18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7484</xdr:rowOff>
    </xdr:from>
    <xdr:ext cx="469744" cy="259045"/>
    <xdr:sp macro="" textlink="">
      <xdr:nvSpPr>
        <xdr:cNvPr id="866" name="n_2mainValue【庁舎】&#10;一人当たり面積">
          <a:extLst>
            <a:ext uri="{FF2B5EF4-FFF2-40B4-BE49-F238E27FC236}">
              <a16:creationId xmlns:a16="http://schemas.microsoft.com/office/drawing/2014/main" id="{AD726F37-9DE8-4B9B-AEFA-A88079CB781F}"/>
            </a:ext>
          </a:extLst>
        </xdr:cNvPr>
        <xdr:cNvSpPr txBox="1"/>
      </xdr:nvSpPr>
      <xdr:spPr>
        <a:xfrm>
          <a:off x="201994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106266</xdr:rowOff>
    </xdr:from>
    <xdr:ext cx="469744" cy="259045"/>
    <xdr:sp macro="" textlink="">
      <xdr:nvSpPr>
        <xdr:cNvPr id="867" name="n_3mainValue【庁舎】&#10;一人当たり面積">
          <a:extLst>
            <a:ext uri="{FF2B5EF4-FFF2-40B4-BE49-F238E27FC236}">
              <a16:creationId xmlns:a16="http://schemas.microsoft.com/office/drawing/2014/main" id="{8BEB649A-4E99-4388-8A16-05252094B97D}"/>
            </a:ext>
          </a:extLst>
        </xdr:cNvPr>
        <xdr:cNvSpPr txBox="1"/>
      </xdr:nvSpPr>
      <xdr:spPr>
        <a:xfrm>
          <a:off x="19310427" y="181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id="{5EFD58BE-A2AD-45B7-9338-8B0FF3E3AD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id="{55594D1C-B2D3-4C6B-BCA4-3C04D1C23E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id="{12CF4801-C74E-4826-9C8A-56FF4B4D63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には、知的障がい者福祉施設、救護施設、特別養護老人ホーム、小規模特別養護老人ホーム、グループホームなどの福祉施設が類似団体と比較すると非常に多いため、福祉施設を含めた公共施設個別施設計画を策定する計画である。また、図書館や保健センターの有形固定資産減価償却率が全国平均や長野県平均を大きく上回っており、老朽化がかなり進んでいることから長寿命化計画を策定するとともに大規模改修工事が単年度に集中しないような計画を策定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当該年度の財政力を表す指標。基準財政収入額を基準財政需要額で除して得た数値の当該年度を含む過去３ヶ年の平均値をいう。財政力指数が「１」に近く、あるいは「１」を超えるほど財源に余裕があるものとされてい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人口の減少や全国平均を上回る高齢化率に加え、町内の産業も中小規模であること等により、財政基盤が弱く類似団体</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順位は平均値を下回っている。企業数の減少及び業績不振により法人均等割及び法人税割額が減少しており、大きな増収を見込めない状況である。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定住を目的とした住宅</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補助や、企業支援として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雇用奨励</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補助等の施策を充実させることで現在の税収を維持している。</a:t>
          </a:r>
          <a:endPar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107315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113347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人件費、扶助費、公債費等の経常経費に地方税、地方交付税、地方譲与税を中心とした経常一般財源がどの程度充当されたかを見る指標で、この比率が低いほど、普通建設事業等の臨時的経費に充当できる経常一般財源に余裕があり、財政構造が弾力性に富んでいることを示す。</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70</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％程度まで　妥当</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75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％超　　　　　財政構造の弾力性を失いつつある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95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　　　　総務省財務調査官ヒアリングの対象</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制度改正によ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が前年比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％増加したものの、人件費（前年比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％減）、公債費等（前年比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％減）、繰出金（前年比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％減）が減少したことにより全体では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来年度からは会計年度任用職員制度が導入されることから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増加が見込まれるため、業務内容の見直し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や、起債発行額の抑制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により義務的経費を抑制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する必要がある。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104902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43305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61</xdr:row>
      <xdr:rowOff>104902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31722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60</xdr:row>
      <xdr:rowOff>107442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3172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60</xdr:row>
      <xdr:rowOff>136398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3944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150876</xdr:rowOff>
    </xdr:from>
    <xdr:to>
      <xdr:col>15</xdr:col>
      <xdr:colOff>133350</xdr:colOff>
      <xdr:row>60</xdr:row>
      <xdr:rowOff>81026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91203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町有施設の管理運営を指定管理者制度の導入や民間委託等により経営改善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年度よりふるさと納税制度を開始したため、それに係る物件費分が増となっている。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さらに、ＩＣＴを活用した教育環境の整備によりさらに物件費が増加することが予想される。また、令和２年度から会計年度任用職員制度が導入されることから賃金が廃止され、人件費（報酬）が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％近く増加する見込みであり、業務内容の見直し等行政改革を行い、人件費を抑える必要がある。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166799</xdr:rowOff>
    </xdr:from>
    <xdr:to>
      <xdr:col>23</xdr:col>
      <xdr:colOff>133350</xdr:colOff>
      <xdr:row>82</xdr:row>
      <xdr:rowOff>17934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4249"/>
          <a:ext cx="8382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160607</xdr:rowOff>
    </xdr:from>
    <xdr:to>
      <xdr:col>19</xdr:col>
      <xdr:colOff>133350</xdr:colOff>
      <xdr:row>81</xdr:row>
      <xdr:rowOff>166799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48057"/>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151436</xdr:rowOff>
    </xdr:from>
    <xdr:to>
      <xdr:col>15</xdr:col>
      <xdr:colOff>82550</xdr:colOff>
      <xdr:row>81</xdr:row>
      <xdr:rowOff>160607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3888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142444</xdr:rowOff>
    </xdr:from>
    <xdr:to>
      <xdr:col>11</xdr:col>
      <xdr:colOff>31750</xdr:colOff>
      <xdr:row>81</xdr:row>
      <xdr:rowOff>151436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989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58775</xdr:rowOff>
    </xdr:from>
    <xdr:to>
      <xdr:col>7</xdr:col>
      <xdr:colOff>31750</xdr:colOff>
      <xdr:row>81</xdr:row>
      <xdr:rowOff>160375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138584</xdr:rowOff>
    </xdr:from>
    <xdr:to>
      <xdr:col>23</xdr:col>
      <xdr:colOff>184150</xdr:colOff>
      <xdr:row>82</xdr:row>
      <xdr:rowOff>68734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59861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115999</xdr:rowOff>
    </xdr:from>
    <xdr:to>
      <xdr:col>19</xdr:col>
      <xdr:colOff>184150</xdr:colOff>
      <xdr:row>82</xdr:row>
      <xdr:rowOff>46149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56326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109807</xdr:rowOff>
    </xdr:from>
    <xdr:to>
      <xdr:col>15</xdr:col>
      <xdr:colOff>133350</xdr:colOff>
      <xdr:row>82</xdr:row>
      <xdr:rowOff>39957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50134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100636</xdr:rowOff>
    </xdr:from>
    <xdr:to>
      <xdr:col>11</xdr:col>
      <xdr:colOff>82550</xdr:colOff>
      <xdr:row>82</xdr:row>
      <xdr:rowOff>30786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40963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91644</xdr:rowOff>
    </xdr:from>
    <xdr:to>
      <xdr:col>7</xdr:col>
      <xdr:colOff>31750</xdr:colOff>
      <xdr:row>82</xdr:row>
      <xdr:rowOff>21794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ラスパイレス指数」とは、一般行政職について、地方公務員と国家公務員の給料月額を、国家公務員の構成を基準として、学歴別、経験年数別に比較し、国家公務員を１００とした場合の地方公務員の給料水準を示したもの。</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月から国の給与減額によるラスパイレス指数の削減率より当町の削減率を国以下にとどめた結果、類似団体平均以下となってる。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過去５年間のラスパイレス指数は以下のとおりです。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市町村中</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番目）、Ｈ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91.4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市町村中</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番目）、Ｈ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91.2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市町村中</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番目）、Ｈ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市町村中</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番目）</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給与制度改革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にあわせて更なる適正化を実施する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84</xdr:row>
      <xdr:rowOff>39115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39115</xdr:rowOff>
    </xdr:from>
    <xdr:to>
      <xdr:col>77</xdr:col>
      <xdr:colOff>44450</xdr:colOff>
      <xdr:row>84</xdr:row>
      <xdr:rowOff>77724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4409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77724</xdr:rowOff>
    </xdr:from>
    <xdr:to>
      <xdr:col>72</xdr:col>
      <xdr:colOff>203200</xdr:colOff>
      <xdr:row>84</xdr:row>
      <xdr:rowOff>97028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47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87376</xdr:rowOff>
    </xdr:from>
    <xdr:to>
      <xdr:col>68</xdr:col>
      <xdr:colOff>152400</xdr:colOff>
      <xdr:row>84</xdr:row>
      <xdr:rowOff>97028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48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52595</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26924</xdr:rowOff>
    </xdr:from>
    <xdr:to>
      <xdr:col>73</xdr:col>
      <xdr:colOff>44450</xdr:colOff>
      <xdr:row>84</xdr:row>
      <xdr:rowOff>128524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138701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46228</xdr:rowOff>
    </xdr:from>
    <xdr:to>
      <xdr:col>68</xdr:col>
      <xdr:colOff>203200</xdr:colOff>
      <xdr:row>84</xdr:row>
      <xdr:rowOff>147828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158005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36576</xdr:rowOff>
    </xdr:from>
    <xdr:to>
      <xdr:col>64</xdr:col>
      <xdr:colOff>152400</xdr:colOff>
      <xdr:row>84</xdr:row>
      <xdr:rowOff>138176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148353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機構改革等組織再編による職員の採用抑制や施設の運営を民間委託するなどして、類似団体と比較して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職員数は少ない状況であるが、県平均と比較すると多くなっている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今後、職員の新陳代謝等により職員数の増加が見込まれるが、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多様化する住民ニーズに応えるため、職員の能力開発等を充実させサービス水準を維持し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令和２年度から会計年度任用職員制度が導入されることから、人件費の増加が見込まれるため、職員数を抑えるために業務改善が求められている。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116129</xdr:rowOff>
    </xdr:from>
    <xdr:to>
      <xdr:col>81</xdr:col>
      <xdr:colOff>44450</xdr:colOff>
      <xdr:row>60</xdr:row>
      <xdr:rowOff>148222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03129"/>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116129</xdr:rowOff>
    </xdr:from>
    <xdr:to>
      <xdr:col>77</xdr:col>
      <xdr:colOff>44450</xdr:colOff>
      <xdr:row>60</xdr:row>
      <xdr:rowOff>123851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0312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108166</xdr:rowOff>
    </xdr:from>
    <xdr:to>
      <xdr:col>72</xdr:col>
      <xdr:colOff>203200</xdr:colOff>
      <xdr:row>60</xdr:row>
      <xdr:rowOff>123851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9516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108166</xdr:rowOff>
    </xdr:from>
    <xdr:to>
      <xdr:col>68</xdr:col>
      <xdr:colOff>152400</xdr:colOff>
      <xdr:row>60</xdr:row>
      <xdr:rowOff>113957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951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97422</xdr:rowOff>
    </xdr:from>
    <xdr:to>
      <xdr:col>81</xdr:col>
      <xdr:colOff>95250</xdr:colOff>
      <xdr:row>61</xdr:row>
      <xdr:rowOff>27572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18699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0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65329</xdr:rowOff>
    </xdr:from>
    <xdr:to>
      <xdr:col>77</xdr:col>
      <xdr:colOff>95250</xdr:colOff>
      <xdr:row>60</xdr:row>
      <xdr:rowOff>166929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5656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2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73051</xdr:rowOff>
    </xdr:from>
    <xdr:to>
      <xdr:col>73</xdr:col>
      <xdr:colOff>44450</xdr:colOff>
      <xdr:row>61</xdr:row>
      <xdr:rowOff>3201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13378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57366</xdr:rowOff>
    </xdr:from>
    <xdr:to>
      <xdr:col>68</xdr:col>
      <xdr:colOff>203200</xdr:colOff>
      <xdr:row>60</xdr:row>
      <xdr:rowOff>158966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63157</xdr:rowOff>
    </xdr:from>
    <xdr:to>
      <xdr:col>64</xdr:col>
      <xdr:colOff>152400</xdr:colOff>
      <xdr:row>60</xdr:row>
      <xdr:rowOff>164757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149534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地方税や普通交付税のように使途が特定されておらず、自治体に毎年度経常的に収入される財源のうち、公債費や公営企業債に対する繰出金などの公債費に準ずるものに充当されたものの割合。この比率が</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18</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％以上の団体は、地方債の発行に際し、知事の許可が必要となり、</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25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％以上の団体（早期健全化基準以上の団体）は一部の単独事業に係る地方債が制限され、</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35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％以上の団体（財政再生基準以上の団体）は、災害関係を除く一般公共事業債などの補助事業に関する起債も制限される。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起債繰上償還及び発行額の上限枠設定などにより類似団体平均を下回っている。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をピークに償還額は減少に転じているが、今後とも起債発行額の抑制を行い実質公債費比率の急激な上昇を抑えたい。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令和２年度には、阿南学園改築工事が予定されており、過疎債や施設整備事業債の増加が見込まれることから、今後比率が増加することが予想される。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105410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76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105410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8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169756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54610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8563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一般会計等の借入金（地方債）や将来支払っていく可能性のある負担等の現時点での残高を指標化し、将来財政を圧迫する可能性の度合いを表す指標。</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早期健全化基準：</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350</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山間僻地で集落が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6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20518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職員の新陳代謝等により、昨年より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ものの、令和２年度から会計年度任用職員制度が導入されることから現時点での試算によると少なくとも１５％以上は人件費が上昇してくることが見込まれる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。給与制度改革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にあわせて更なる適正化を実施する。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100330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9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9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49530</xdr:rowOff>
    </xdr:from>
    <xdr:to>
      <xdr:col>24</xdr:col>
      <xdr:colOff>76200</xdr:colOff>
      <xdr:row>34</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町有施設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を民間業者等へ指定管理により運営を委託することにより、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度から年々増加傾向にある。令和２年度からは会計年度任用職員制度が導入されることにより賃金が廃止となり、人件費が増加する半面物件費が減少することが見込まれる。ペーパーレス化を進めるなど物件費を抑制するための意識改革を図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25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15</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68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60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60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45720</xdr:rowOff>
    </xdr:from>
    <xdr:to>
      <xdr:col>74</xdr:col>
      <xdr:colOff>31750</xdr:colOff>
      <xdr:row>15</xdr:row>
      <xdr:rowOff>147320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157497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少子高齢化が進む中で独自の支援策を講じているため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類似団体よりも高くなっており、グラフでは平成２７年から徐々に増加傾向にある。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健康推進</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疾病予防施策により医療費扶助の上昇抑制に努める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では健康増進の一環として足裏からの健康をスローガンにふっとふっと事業を推進している。保育園児から高齢者まで幅広い年齢層で参加しており、扶助費抑制につながる施策として大きな期待を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類似団体平均を大きく上回っている要因は、簡易水道及び下水道事業への繰出金が多額のためである。公営企業の財政健全化計画に基づく経営改善を実施することで、繰出金の抑制に努めている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各施設の改修事業による繰出金の増額が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見込まれている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消費税率が８％から１０％へ引き上げられたことに伴い令和２年４月の使用分（６月請求分）水道・下水道使用料金を消費税増税分値上げする予定である。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24130</xdr:rowOff>
    </xdr:from>
    <xdr:to>
      <xdr:col>82</xdr:col>
      <xdr:colOff>107950</xdr:colOff>
      <xdr:row>60</xdr:row>
      <xdr:rowOff>167005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3111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167005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997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99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29845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99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0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144780</xdr:rowOff>
    </xdr:from>
    <xdr:to>
      <xdr:col>82</xdr:col>
      <xdr:colOff>158750</xdr:colOff>
      <xdr:row>60</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116857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116205</xdr:rowOff>
    </xdr:from>
    <xdr:to>
      <xdr:col>78</xdr:col>
      <xdr:colOff>120650</xdr:colOff>
      <xdr:row>61</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31132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48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補助金の見直し実施により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平成２８年度から減少傾向にあり、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広域連合や一部事務組合等への負担金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が今後増加することも予想されるため、補助金のさらなる見直しが必要である。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57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年度が償還のピークだったが、普通建設事業の見直し等により起債発行額の抑制を実施することで、公債費の経常収支比率を改善している。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から阿南学園改築工事を債務負担行為により行っている。財源が過疎対策事業債と施設整備事業債（一般財源化分）であるため、今後元金償還が始まる令和６年度に償還額のピークが発生する見込みである。将来の起債借入額を２億ベースでシミレーションしているため、突発的に資金が必要となる場合は基金の取り崩し等も検討する必要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480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76</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695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971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55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75</xdr:row>
      <xdr:rowOff>104140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56352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40309</xdr:rowOff>
    </xdr:from>
    <xdr:to>
      <xdr:col>29</xdr:col>
      <xdr:colOff>127000</xdr:colOff>
      <xdr:row>18</xdr:row>
      <xdr:rowOff>46175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74034"/>
          <a:ext cx="647700" cy="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40309</xdr:rowOff>
    </xdr:from>
    <xdr:to>
      <xdr:col>26</xdr:col>
      <xdr:colOff>50800</xdr:colOff>
      <xdr:row>18</xdr:row>
      <xdr:rowOff>56212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74034"/>
          <a:ext cx="698500" cy="1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52543</xdr:rowOff>
    </xdr:from>
    <xdr:to>
      <xdr:col>22</xdr:col>
      <xdr:colOff>114300</xdr:colOff>
      <xdr:row>18</xdr:row>
      <xdr:rowOff>56212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186268"/>
          <a:ext cx="698500" cy="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52543</xdr:rowOff>
    </xdr:from>
    <xdr:to>
      <xdr:col>18</xdr:col>
      <xdr:colOff>177800</xdr:colOff>
      <xdr:row>18</xdr:row>
      <xdr:rowOff>59776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86268"/>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166324</xdr:rowOff>
    </xdr:from>
    <xdr:to>
      <xdr:col>15</xdr:col>
      <xdr:colOff>101600</xdr:colOff>
      <xdr:row>18</xdr:row>
      <xdr:rowOff>96474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106651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166825</xdr:rowOff>
    </xdr:from>
    <xdr:to>
      <xdr:col>29</xdr:col>
      <xdr:colOff>177800</xdr:colOff>
      <xdr:row>18</xdr:row>
      <xdr:rowOff>96975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2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75402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3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160959</xdr:rowOff>
    </xdr:from>
    <xdr:to>
      <xdr:col>26</xdr:col>
      <xdr:colOff>101600</xdr:colOff>
      <xdr:row>18</xdr:row>
      <xdr:rowOff>91109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2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75886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0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5412</xdr:rowOff>
    </xdr:from>
    <xdr:to>
      <xdr:col>22</xdr:col>
      <xdr:colOff>165100</xdr:colOff>
      <xdr:row>18</xdr:row>
      <xdr:rowOff>107012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91789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1743</xdr:rowOff>
    </xdr:from>
    <xdr:to>
      <xdr:col>19</xdr:col>
      <xdr:colOff>38100</xdr:colOff>
      <xdr:row>18</xdr:row>
      <xdr:rowOff>103343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3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88120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8976</xdr:rowOff>
    </xdr:from>
    <xdr:to>
      <xdr:col>15</xdr:col>
      <xdr:colOff>101600</xdr:colOff>
      <xdr:row>18</xdr:row>
      <xdr:rowOff>110576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4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95353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112758</xdr:rowOff>
    </xdr:from>
    <xdr:to>
      <xdr:col>29</xdr:col>
      <xdr:colOff>127000</xdr:colOff>
      <xdr:row>36</xdr:row>
      <xdr:rowOff>115585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66008"/>
          <a:ext cx="647700" cy="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112758</xdr:rowOff>
    </xdr:from>
    <xdr:to>
      <xdr:col>26</xdr:col>
      <xdr:colOff>50800</xdr:colOff>
      <xdr:row>37</xdr:row>
      <xdr:rowOff>27567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66008"/>
          <a:ext cx="698500" cy="8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88679</xdr:rowOff>
    </xdr:from>
    <xdr:to>
      <xdr:col>22</xdr:col>
      <xdr:colOff>114300</xdr:colOff>
      <xdr:row>37</xdr:row>
      <xdr:rowOff>27567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41929"/>
          <a:ext cx="698500" cy="11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88679</xdr:rowOff>
    </xdr:from>
    <xdr:to>
      <xdr:col>18</xdr:col>
      <xdr:colOff>177800</xdr:colOff>
      <xdr:row>36</xdr:row>
      <xdr:rowOff>126817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41929"/>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297935</xdr:rowOff>
    </xdr:from>
    <xdr:to>
      <xdr:col>15</xdr:col>
      <xdr:colOff>101600</xdr:colOff>
      <xdr:row>36</xdr:row>
      <xdr:rowOff>56635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66812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7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64785</xdr:rowOff>
    </xdr:from>
    <xdr:to>
      <xdr:col>29</xdr:col>
      <xdr:colOff>177800</xdr:colOff>
      <xdr:row>36</xdr:row>
      <xdr:rowOff>166385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36862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9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61958</xdr:rowOff>
    </xdr:from>
    <xdr:to>
      <xdr:col>26</xdr:col>
      <xdr:colOff>101600</xdr:colOff>
      <xdr:row>36</xdr:row>
      <xdr:rowOff>163558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1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148335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0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148217</xdr:rowOff>
    </xdr:from>
    <xdr:to>
      <xdr:col>22</xdr:col>
      <xdr:colOff>165100</xdr:colOff>
      <xdr:row>37</xdr:row>
      <xdr:rowOff>78367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0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63144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8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37879</xdr:rowOff>
    </xdr:from>
    <xdr:to>
      <xdr:col>19</xdr:col>
      <xdr:colOff>38100</xdr:colOff>
      <xdr:row>36</xdr:row>
      <xdr:rowOff>139479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9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124256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76017</xdr:rowOff>
    </xdr:from>
    <xdr:to>
      <xdr:col>15</xdr:col>
      <xdr:colOff>101600</xdr:colOff>
      <xdr:row>37</xdr:row>
      <xdr:rowOff>6167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162394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66215</xdr:rowOff>
    </xdr:from>
    <xdr:to>
      <xdr:col>24</xdr:col>
      <xdr:colOff>63500</xdr:colOff>
      <xdr:row>39</xdr:row>
      <xdr:rowOff>74282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752765"/>
          <a:ext cx="8382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66215</xdr:rowOff>
    </xdr:from>
    <xdr:to>
      <xdr:col>19</xdr:col>
      <xdr:colOff>177800</xdr:colOff>
      <xdr:row>39</xdr:row>
      <xdr:rowOff>79095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52765"/>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72031</xdr:rowOff>
    </xdr:from>
    <xdr:to>
      <xdr:col>15</xdr:col>
      <xdr:colOff>50800</xdr:colOff>
      <xdr:row>39</xdr:row>
      <xdr:rowOff>79095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5858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72031</xdr:rowOff>
    </xdr:from>
    <xdr:to>
      <xdr:col>10</xdr:col>
      <xdr:colOff>114300</xdr:colOff>
      <xdr:row>39</xdr:row>
      <xdr:rowOff>77622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58581"/>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22864</xdr:rowOff>
    </xdr:from>
    <xdr:to>
      <xdr:col>6</xdr:col>
      <xdr:colOff>38100</xdr:colOff>
      <xdr:row>39</xdr:row>
      <xdr:rowOff>124464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140991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8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23482</xdr:rowOff>
    </xdr:from>
    <xdr:to>
      <xdr:col>24</xdr:col>
      <xdr:colOff>114300</xdr:colOff>
      <xdr:row>39</xdr:row>
      <xdr:rowOff>125082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109859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15415</xdr:rowOff>
    </xdr:from>
    <xdr:to>
      <xdr:col>20</xdr:col>
      <xdr:colOff>38100</xdr:colOff>
      <xdr:row>39</xdr:row>
      <xdr:rowOff>117015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108142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28295</xdr:rowOff>
    </xdr:from>
    <xdr:to>
      <xdr:col>15</xdr:col>
      <xdr:colOff>101600</xdr:colOff>
      <xdr:row>39</xdr:row>
      <xdr:rowOff>129895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121022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80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21231</xdr:rowOff>
    </xdr:from>
    <xdr:to>
      <xdr:col>10</xdr:col>
      <xdr:colOff>165100</xdr:colOff>
      <xdr:row>39</xdr:row>
      <xdr:rowOff>122831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113958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80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26822</xdr:rowOff>
    </xdr:from>
    <xdr:to>
      <xdr:col>6</xdr:col>
      <xdr:colOff>38100</xdr:colOff>
      <xdr:row>39</xdr:row>
      <xdr:rowOff>128422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119549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8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166450</xdr:rowOff>
    </xdr:from>
    <xdr:to>
      <xdr:col>24</xdr:col>
      <xdr:colOff>63500</xdr:colOff>
      <xdr:row>58</xdr:row>
      <xdr:rowOff>40951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39100"/>
          <a:ext cx="838200" cy="4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34121</xdr:rowOff>
    </xdr:from>
    <xdr:to>
      <xdr:col>19</xdr:col>
      <xdr:colOff>177800</xdr:colOff>
      <xdr:row>58</xdr:row>
      <xdr:rowOff>40951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978221"/>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34121</xdr:rowOff>
    </xdr:from>
    <xdr:to>
      <xdr:col>15</xdr:col>
      <xdr:colOff>50800</xdr:colOff>
      <xdr:row>58</xdr:row>
      <xdr:rowOff>45213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8221"/>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45213</xdr:rowOff>
    </xdr:from>
    <xdr:to>
      <xdr:col>10</xdr:col>
      <xdr:colOff>114300</xdr:colOff>
      <xdr:row>58</xdr:row>
      <xdr:rowOff>49700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9313"/>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41673</xdr:rowOff>
    </xdr:from>
    <xdr:to>
      <xdr:col>6</xdr:col>
      <xdr:colOff>38100</xdr:colOff>
      <xdr:row>58</xdr:row>
      <xdr:rowOff>143273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134400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115650</xdr:rowOff>
    </xdr:from>
    <xdr:to>
      <xdr:col>24</xdr:col>
      <xdr:colOff>114300</xdr:colOff>
      <xdr:row>58</xdr:row>
      <xdr:rowOff>45800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94077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161601</xdr:rowOff>
    </xdr:from>
    <xdr:to>
      <xdr:col>20</xdr:col>
      <xdr:colOff>38100</xdr:colOff>
      <xdr:row>58</xdr:row>
      <xdr:rowOff>91751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82878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154771</xdr:rowOff>
    </xdr:from>
    <xdr:to>
      <xdr:col>15</xdr:col>
      <xdr:colOff>101600</xdr:colOff>
      <xdr:row>58</xdr:row>
      <xdr:rowOff>84921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76048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2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165863</xdr:rowOff>
    </xdr:from>
    <xdr:to>
      <xdr:col>10</xdr:col>
      <xdr:colOff>165100</xdr:colOff>
      <xdr:row>58</xdr:row>
      <xdr:rowOff>96013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87140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3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170350</xdr:rowOff>
    </xdr:from>
    <xdr:to>
      <xdr:col>6</xdr:col>
      <xdr:colOff>38100</xdr:colOff>
      <xdr:row>58</xdr:row>
      <xdr:rowOff>100500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117027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89636</xdr:rowOff>
    </xdr:from>
    <xdr:to>
      <xdr:col>24</xdr:col>
      <xdr:colOff>63500</xdr:colOff>
      <xdr:row>77</xdr:row>
      <xdr:rowOff>158623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291286"/>
          <a:ext cx="8382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89636</xdr:rowOff>
    </xdr:from>
    <xdr:to>
      <xdr:col>19</xdr:col>
      <xdr:colOff>177800</xdr:colOff>
      <xdr:row>77</xdr:row>
      <xdr:rowOff>155854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91286"/>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155854</xdr:rowOff>
    </xdr:from>
    <xdr:to>
      <xdr:col>15</xdr:col>
      <xdr:colOff>50800</xdr:colOff>
      <xdr:row>78</xdr:row>
      <xdr:rowOff>20244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57504"/>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20244</xdr:rowOff>
    </xdr:from>
    <xdr:to>
      <xdr:col>10</xdr:col>
      <xdr:colOff>114300</xdr:colOff>
      <xdr:row>78</xdr:row>
      <xdr:rowOff>51867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933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99407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107823</xdr:rowOff>
    </xdr:from>
    <xdr:to>
      <xdr:col>24</xdr:col>
      <xdr:colOff>114300</xdr:colOff>
      <xdr:row>78</xdr:row>
      <xdr:rowOff>37973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86250</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38836</xdr:rowOff>
    </xdr:from>
    <xdr:to>
      <xdr:col>20</xdr:col>
      <xdr:colOff>38100</xdr:colOff>
      <xdr:row>77</xdr:row>
      <xdr:rowOff>140436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156963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105054</xdr:rowOff>
    </xdr:from>
    <xdr:to>
      <xdr:col>15</xdr:col>
      <xdr:colOff>101600</xdr:colOff>
      <xdr:row>78</xdr:row>
      <xdr:rowOff>35204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26331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140894</xdr:rowOff>
    </xdr:from>
    <xdr:to>
      <xdr:col>10</xdr:col>
      <xdr:colOff>165100</xdr:colOff>
      <xdr:row>78</xdr:row>
      <xdr:rowOff>71044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62171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xdr:rowOff>
    </xdr:from>
    <xdr:to>
      <xdr:col>6</xdr:col>
      <xdr:colOff>38100</xdr:colOff>
      <xdr:row>78</xdr:row>
      <xdr:rowOff>102667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119194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1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26454</xdr:rowOff>
    </xdr:from>
    <xdr:to>
      <xdr:col>24</xdr:col>
      <xdr:colOff>63500</xdr:colOff>
      <xdr:row>97</xdr:row>
      <xdr:rowOff>52515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57104"/>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52515</xdr:rowOff>
    </xdr:from>
    <xdr:to>
      <xdr:col>19</xdr:col>
      <xdr:colOff>177800</xdr:colOff>
      <xdr:row>97</xdr:row>
      <xdr:rowOff>80454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3165"/>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80454</xdr:rowOff>
    </xdr:from>
    <xdr:to>
      <xdr:col>15</xdr:col>
      <xdr:colOff>50800</xdr:colOff>
      <xdr:row>97</xdr:row>
      <xdr:rowOff>111937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11104"/>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109232</xdr:rowOff>
    </xdr:from>
    <xdr:to>
      <xdr:col>10</xdr:col>
      <xdr:colOff>114300</xdr:colOff>
      <xdr:row>97</xdr:row>
      <xdr:rowOff>111937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3988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34849</xdr:rowOff>
    </xdr:from>
    <xdr:to>
      <xdr:col>6</xdr:col>
      <xdr:colOff>38100</xdr:colOff>
      <xdr:row>97</xdr:row>
      <xdr:rowOff>136449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147104</xdr:rowOff>
    </xdr:from>
    <xdr:to>
      <xdr:col>24</xdr:col>
      <xdr:colOff>114300</xdr:colOff>
      <xdr:row>97</xdr:row>
      <xdr:rowOff>77254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125531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1715</xdr:rowOff>
    </xdr:from>
    <xdr:to>
      <xdr:col>20</xdr:col>
      <xdr:colOff>38100</xdr:colOff>
      <xdr:row>97</xdr:row>
      <xdr:rowOff>103315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94442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29654</xdr:rowOff>
    </xdr:from>
    <xdr:to>
      <xdr:col>15</xdr:col>
      <xdr:colOff>101600</xdr:colOff>
      <xdr:row>97</xdr:row>
      <xdr:rowOff>131254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122381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61137</xdr:rowOff>
    </xdr:from>
    <xdr:to>
      <xdr:col>10</xdr:col>
      <xdr:colOff>165100</xdr:colOff>
      <xdr:row>97</xdr:row>
      <xdr:rowOff>162737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153864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58432</xdr:rowOff>
    </xdr:from>
    <xdr:to>
      <xdr:col>6</xdr:col>
      <xdr:colOff>38100</xdr:colOff>
      <xdr:row>97</xdr:row>
      <xdr:rowOff>160032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151159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135954</xdr:rowOff>
    </xdr:from>
    <xdr:to>
      <xdr:col>55</xdr:col>
      <xdr:colOff>0</xdr:colOff>
      <xdr:row>38</xdr:row>
      <xdr:rowOff>26187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79604"/>
          <a:ext cx="8382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135954</xdr:rowOff>
    </xdr:from>
    <xdr:to>
      <xdr:col>50</xdr:col>
      <xdr:colOff>114300</xdr:colOff>
      <xdr:row>37</xdr:row>
      <xdr:rowOff>141085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79604"/>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141085</xdr:rowOff>
    </xdr:from>
    <xdr:to>
      <xdr:col>45</xdr:col>
      <xdr:colOff>177800</xdr:colOff>
      <xdr:row>37</xdr:row>
      <xdr:rowOff>166253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84735"/>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139791</xdr:rowOff>
    </xdr:from>
    <xdr:to>
      <xdr:col>41</xdr:col>
      <xdr:colOff>50800</xdr:colOff>
      <xdr:row>37</xdr:row>
      <xdr:rowOff>166253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83441"/>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101519</xdr:rowOff>
    </xdr:from>
    <xdr:to>
      <xdr:col>36</xdr:col>
      <xdr:colOff>165100</xdr:colOff>
      <xdr:row>38</xdr:row>
      <xdr:rowOff>31669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22796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146837</xdr:rowOff>
    </xdr:from>
    <xdr:to>
      <xdr:col>55</xdr:col>
      <xdr:colOff>50800</xdr:colOff>
      <xdr:row>38</xdr:row>
      <xdr:rowOff>76988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0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61764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85154</xdr:rowOff>
    </xdr:from>
    <xdr:to>
      <xdr:col>50</xdr:col>
      <xdr:colOff>165100</xdr:colOff>
      <xdr:row>38</xdr:row>
      <xdr:rowOff>15304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6431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90285</xdr:rowOff>
    </xdr:from>
    <xdr:to>
      <xdr:col>46</xdr:col>
      <xdr:colOff>38100</xdr:colOff>
      <xdr:row>38</xdr:row>
      <xdr:rowOff>20434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3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115453</xdr:rowOff>
    </xdr:from>
    <xdr:to>
      <xdr:col>41</xdr:col>
      <xdr:colOff>101600</xdr:colOff>
      <xdr:row>38</xdr:row>
      <xdr:rowOff>45603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36730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88991</xdr:rowOff>
    </xdr:from>
    <xdr:to>
      <xdr:col>36</xdr:col>
      <xdr:colOff>165100</xdr:colOff>
      <xdr:row>38</xdr:row>
      <xdr:rowOff>19141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35668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115630</xdr:rowOff>
    </xdr:from>
    <xdr:to>
      <xdr:col>55</xdr:col>
      <xdr:colOff>0</xdr:colOff>
      <xdr:row>57</xdr:row>
      <xdr:rowOff>119491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88280"/>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98194</xdr:rowOff>
    </xdr:from>
    <xdr:to>
      <xdr:col>50</xdr:col>
      <xdr:colOff>114300</xdr:colOff>
      <xdr:row>57</xdr:row>
      <xdr:rowOff>115630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70844"/>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98194</xdr:rowOff>
    </xdr:from>
    <xdr:to>
      <xdr:col>45</xdr:col>
      <xdr:colOff>177800</xdr:colOff>
      <xdr:row>57</xdr:row>
      <xdr:rowOff>111142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70844"/>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101600</xdr:rowOff>
    </xdr:from>
    <xdr:to>
      <xdr:col>41</xdr:col>
      <xdr:colOff>50800</xdr:colOff>
      <xdr:row>57</xdr:row>
      <xdr:rowOff>111142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74250"/>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72621</xdr:rowOff>
    </xdr:from>
    <xdr:to>
      <xdr:col>36</xdr:col>
      <xdr:colOff>165100</xdr:colOff>
      <xdr:row>58</xdr:row>
      <xdr:rowOff>2771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165348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68691</xdr:rowOff>
    </xdr:from>
    <xdr:to>
      <xdr:col>55</xdr:col>
      <xdr:colOff>50800</xdr:colOff>
      <xdr:row>57</xdr:row>
      <xdr:rowOff>170291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64830</xdr:rowOff>
    </xdr:from>
    <xdr:to>
      <xdr:col>50</xdr:col>
      <xdr:colOff>165100</xdr:colOff>
      <xdr:row>57</xdr:row>
      <xdr:rowOff>166430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157557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47394</xdr:rowOff>
    </xdr:from>
    <xdr:to>
      <xdr:col>46</xdr:col>
      <xdr:colOff>38100</xdr:colOff>
      <xdr:row>57</xdr:row>
      <xdr:rowOff>148994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140121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1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60342</xdr:rowOff>
    </xdr:from>
    <xdr:to>
      <xdr:col>41</xdr:col>
      <xdr:colOff>101600</xdr:colOff>
      <xdr:row>57</xdr:row>
      <xdr:rowOff>161942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2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50800</xdr:rowOff>
    </xdr:from>
    <xdr:to>
      <xdr:col>36</xdr:col>
      <xdr:colOff>165100</xdr:colOff>
      <xdr:row>57</xdr:row>
      <xdr:rowOff>152400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168927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9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148707</xdr:rowOff>
    </xdr:from>
    <xdr:to>
      <xdr:col>55</xdr:col>
      <xdr:colOff>0</xdr:colOff>
      <xdr:row>79</xdr:row>
      <xdr:rowOff>5755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21807"/>
          <a:ext cx="8382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148707</xdr:rowOff>
    </xdr:from>
    <xdr:to>
      <xdr:col>50</xdr:col>
      <xdr:colOff>114300</xdr:colOff>
      <xdr:row>79</xdr:row>
      <xdr:rowOff>30254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21807"/>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xdr:rowOff>
    </xdr:from>
    <xdr:to>
      <xdr:col>45</xdr:col>
      <xdr:colOff>177800</xdr:colOff>
      <xdr:row>79</xdr:row>
      <xdr:rowOff>30254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4470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138959</xdr:rowOff>
    </xdr:from>
    <xdr:to>
      <xdr:col>41</xdr:col>
      <xdr:colOff>50800</xdr:colOff>
      <xdr:row>79</xdr:row>
      <xdr:rowOff>152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2059"/>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107694</xdr:rowOff>
    </xdr:from>
    <xdr:to>
      <xdr:col>36</xdr:col>
      <xdr:colOff>165100</xdr:colOff>
      <xdr:row>79</xdr:row>
      <xdr:rowOff>37844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28971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126405</xdr:rowOff>
    </xdr:from>
    <xdr:to>
      <xdr:col>55</xdr:col>
      <xdr:colOff>50800</xdr:colOff>
      <xdr:row>79</xdr:row>
      <xdr:rowOff>56555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97907</xdr:rowOff>
    </xdr:from>
    <xdr:to>
      <xdr:col>50</xdr:col>
      <xdr:colOff>165100</xdr:colOff>
      <xdr:row>79</xdr:row>
      <xdr:rowOff>28057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19184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150904</xdr:rowOff>
    </xdr:from>
    <xdr:to>
      <xdr:col>46</xdr:col>
      <xdr:colOff>38100</xdr:colOff>
      <xdr:row>79</xdr:row>
      <xdr:rowOff>81054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72181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120802</xdr:rowOff>
    </xdr:from>
    <xdr:to>
      <xdr:col>41</xdr:col>
      <xdr:colOff>101600</xdr:colOff>
      <xdr:row>79</xdr:row>
      <xdr:rowOff>50952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42079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88159</xdr:rowOff>
    </xdr:from>
    <xdr:to>
      <xdr:col>36</xdr:col>
      <xdr:colOff>165100</xdr:colOff>
      <xdr:row>79</xdr:row>
      <xdr:rowOff>18309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34836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141967</xdr:rowOff>
    </xdr:from>
    <xdr:to>
      <xdr:col>55</xdr:col>
      <xdr:colOff>0</xdr:colOff>
      <xdr:row>97</xdr:row>
      <xdr:rowOff>150369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2617"/>
          <a:ext cx="8382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108815</xdr:rowOff>
    </xdr:from>
    <xdr:to>
      <xdr:col>50</xdr:col>
      <xdr:colOff>114300</xdr:colOff>
      <xdr:row>97</xdr:row>
      <xdr:rowOff>150369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39465"/>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108815</xdr:rowOff>
    </xdr:from>
    <xdr:to>
      <xdr:col>45</xdr:col>
      <xdr:colOff>177800</xdr:colOff>
      <xdr:row>97</xdr:row>
      <xdr:rowOff>135663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39465"/>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135663</xdr:rowOff>
    </xdr:from>
    <xdr:to>
      <xdr:col>41</xdr:col>
      <xdr:colOff>50800</xdr:colOff>
      <xdr:row>97</xdr:row>
      <xdr:rowOff>140066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6313"/>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106181</xdr:rowOff>
    </xdr:from>
    <xdr:to>
      <xdr:col>36</xdr:col>
      <xdr:colOff>165100</xdr:colOff>
      <xdr:row>98</xdr:row>
      <xdr:rowOff>36331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27458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91167</xdr:rowOff>
    </xdr:from>
    <xdr:to>
      <xdr:col>55</xdr:col>
      <xdr:colOff>50800</xdr:colOff>
      <xdr:row>98</xdr:row>
      <xdr:rowOff>21317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99569</xdr:rowOff>
    </xdr:from>
    <xdr:to>
      <xdr:col>50</xdr:col>
      <xdr:colOff>165100</xdr:colOff>
      <xdr:row>98</xdr:row>
      <xdr:rowOff>29719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20846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58015</xdr:rowOff>
    </xdr:from>
    <xdr:to>
      <xdr:col>46</xdr:col>
      <xdr:colOff>38100</xdr:colOff>
      <xdr:row>97</xdr:row>
      <xdr:rowOff>159615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6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84863</xdr:rowOff>
    </xdr:from>
    <xdr:to>
      <xdr:col>41</xdr:col>
      <xdr:colOff>101600</xdr:colOff>
      <xdr:row>98</xdr:row>
      <xdr:rowOff>15013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31540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89266</xdr:rowOff>
    </xdr:from>
    <xdr:to>
      <xdr:col>36</xdr:col>
      <xdr:colOff>165100</xdr:colOff>
      <xdr:row>98</xdr:row>
      <xdr:rowOff>19416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35943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70596</xdr:rowOff>
    </xdr:from>
    <xdr:to>
      <xdr:col>85</xdr:col>
      <xdr:colOff>127000</xdr:colOff>
      <xdr:row>39</xdr:row>
      <xdr:rowOff>88918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57146"/>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88918</xdr:rowOff>
    </xdr:from>
    <xdr:to>
      <xdr:col>81</xdr:col>
      <xdr:colOff>50800</xdr:colOff>
      <xdr:row>39</xdr:row>
      <xdr:rowOff>93941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5468"/>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93941</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0491"/>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70197</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56747"/>
          <a:ext cx="8890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38494</xdr:rowOff>
    </xdr:from>
    <xdr:to>
      <xdr:col>67</xdr:col>
      <xdr:colOff>101600</xdr:colOff>
      <xdr:row>39</xdr:row>
      <xdr:rowOff>140094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131221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19796</xdr:rowOff>
    </xdr:from>
    <xdr:to>
      <xdr:col>85</xdr:col>
      <xdr:colOff>177800</xdr:colOff>
      <xdr:row>39</xdr:row>
      <xdr:rowOff>121396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150623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38118</xdr:rowOff>
    </xdr:from>
    <xdr:to>
      <xdr:col>81</xdr:col>
      <xdr:colOff>101600</xdr:colOff>
      <xdr:row>39</xdr:row>
      <xdr:rowOff>139718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130845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43141</xdr:rowOff>
    </xdr:from>
    <xdr:to>
      <xdr:col>76</xdr:col>
      <xdr:colOff>165100</xdr:colOff>
      <xdr:row>39</xdr:row>
      <xdr:rowOff>144741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135868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19397</xdr:rowOff>
    </xdr:from>
    <xdr:to>
      <xdr:col>67</xdr:col>
      <xdr:colOff>101600</xdr:colOff>
      <xdr:row>39</xdr:row>
      <xdr:rowOff>120997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137524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112660</xdr:rowOff>
    </xdr:from>
    <xdr:to>
      <xdr:col>85</xdr:col>
      <xdr:colOff>127000</xdr:colOff>
      <xdr:row>77</xdr:row>
      <xdr:rowOff>129200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14310"/>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112660</xdr:rowOff>
    </xdr:from>
    <xdr:to>
      <xdr:col>81</xdr:col>
      <xdr:colOff>50800</xdr:colOff>
      <xdr:row>77</xdr:row>
      <xdr:rowOff>129020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14310"/>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74606</xdr:rowOff>
    </xdr:from>
    <xdr:to>
      <xdr:col>76</xdr:col>
      <xdr:colOff>114300</xdr:colOff>
      <xdr:row>77</xdr:row>
      <xdr:rowOff>129020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76256"/>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73558</xdr:rowOff>
    </xdr:from>
    <xdr:to>
      <xdr:col>71</xdr:col>
      <xdr:colOff>177800</xdr:colOff>
      <xdr:row>77</xdr:row>
      <xdr:rowOff>74606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7520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78400</xdr:rowOff>
    </xdr:from>
    <xdr:to>
      <xdr:col>85</xdr:col>
      <xdr:colOff>177800</xdr:colOff>
      <xdr:row>78</xdr:row>
      <xdr:rowOff>8550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56827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61860</xdr:rowOff>
    </xdr:from>
    <xdr:to>
      <xdr:col>81</xdr:col>
      <xdr:colOff>101600</xdr:colOff>
      <xdr:row>77</xdr:row>
      <xdr:rowOff>163460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154587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78220</xdr:rowOff>
    </xdr:from>
    <xdr:to>
      <xdr:col>76</xdr:col>
      <xdr:colOff>165100</xdr:colOff>
      <xdr:row>78</xdr:row>
      <xdr:rowOff>8370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170947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23806</xdr:rowOff>
    </xdr:from>
    <xdr:to>
      <xdr:col>72</xdr:col>
      <xdr:colOff>38100</xdr:colOff>
      <xdr:row>77</xdr:row>
      <xdr:rowOff>125406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116533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22758</xdr:rowOff>
    </xdr:from>
    <xdr:to>
      <xdr:col>67</xdr:col>
      <xdr:colOff>101600</xdr:colOff>
      <xdr:row>77</xdr:row>
      <xdr:rowOff>124358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140885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128713</xdr:rowOff>
    </xdr:from>
    <xdr:to>
      <xdr:col>85</xdr:col>
      <xdr:colOff>127000</xdr:colOff>
      <xdr:row>98</xdr:row>
      <xdr:rowOff>152291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30813"/>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119208</xdr:rowOff>
    </xdr:from>
    <xdr:to>
      <xdr:col>81</xdr:col>
      <xdr:colOff>50800</xdr:colOff>
      <xdr:row>98</xdr:row>
      <xdr:rowOff>128713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21308"/>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74285</xdr:rowOff>
    </xdr:from>
    <xdr:to>
      <xdr:col>76</xdr:col>
      <xdr:colOff>114300</xdr:colOff>
      <xdr:row>98</xdr:row>
      <xdr:rowOff>119208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76385"/>
          <a:ext cx="889000" cy="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74285</xdr:rowOff>
    </xdr:from>
    <xdr:to>
      <xdr:col>71</xdr:col>
      <xdr:colOff>177800</xdr:colOff>
      <xdr:row>98</xdr:row>
      <xdr:rowOff>123123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76385"/>
          <a:ext cx="889000" cy="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122507</xdr:rowOff>
    </xdr:from>
    <xdr:to>
      <xdr:col>67</xdr:col>
      <xdr:colOff>101600</xdr:colOff>
      <xdr:row>99</xdr:row>
      <xdr:rowOff>52657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43784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101491</xdr:rowOff>
    </xdr:from>
    <xdr:to>
      <xdr:col>85</xdr:col>
      <xdr:colOff>177800</xdr:colOff>
      <xdr:row>99</xdr:row>
      <xdr:rowOff>31641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77913</xdr:rowOff>
    </xdr:from>
    <xdr:to>
      <xdr:col>81</xdr:col>
      <xdr:colOff>101600</xdr:colOff>
      <xdr:row>99</xdr:row>
      <xdr:rowOff>8063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170640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68408</xdr:rowOff>
    </xdr:from>
    <xdr:to>
      <xdr:col>76</xdr:col>
      <xdr:colOff>165100</xdr:colOff>
      <xdr:row>98</xdr:row>
      <xdr:rowOff>170008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23485</xdr:rowOff>
    </xdr:from>
    <xdr:to>
      <xdr:col>72</xdr:col>
      <xdr:colOff>38100</xdr:colOff>
      <xdr:row>98</xdr:row>
      <xdr:rowOff>125085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141612</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60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72323</xdr:rowOff>
    </xdr:from>
    <xdr:to>
      <xdr:col>67</xdr:col>
      <xdr:colOff>101600</xdr:colOff>
      <xdr:row>99</xdr:row>
      <xdr:rowOff>2473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19000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26498</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1598"/>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127678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147147</xdr:rowOff>
    </xdr:from>
    <xdr:to>
      <xdr:col>98</xdr:col>
      <xdr:colOff>38100</xdr:colOff>
      <xdr:row>38</xdr:row>
      <xdr:rowOff>77298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90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93824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67411</xdr:rowOff>
    </xdr:from>
    <xdr:to>
      <xdr:col>98</xdr:col>
      <xdr:colOff>38100</xdr:colOff>
      <xdr:row>58</xdr:row>
      <xdr:rowOff>169011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9069</xdr:rowOff>
    </xdr:from>
    <xdr:to>
      <xdr:col>116</xdr:col>
      <xdr:colOff>63500</xdr:colOff>
      <xdr:row>76</xdr:row>
      <xdr:rowOff>42535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39269"/>
          <a:ext cx="8382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9069</xdr:rowOff>
    </xdr:from>
    <xdr:to>
      <xdr:col>111</xdr:col>
      <xdr:colOff>177800</xdr:colOff>
      <xdr:row>76</xdr:row>
      <xdr:rowOff>46455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39269"/>
          <a:ext cx="889000" cy="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31769</xdr:rowOff>
    </xdr:from>
    <xdr:to>
      <xdr:col>107</xdr:col>
      <xdr:colOff>50800</xdr:colOff>
      <xdr:row>76</xdr:row>
      <xdr:rowOff>46455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61969"/>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31769</xdr:rowOff>
    </xdr:from>
    <xdr:to>
      <xdr:col>102</xdr:col>
      <xdr:colOff>114300</xdr:colOff>
      <xdr:row>76</xdr:row>
      <xdr:rowOff>32756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61969"/>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108395</xdr:rowOff>
    </xdr:from>
    <xdr:to>
      <xdr:col>98</xdr:col>
      <xdr:colOff>38100</xdr:colOff>
      <xdr:row>77</xdr:row>
      <xdr:rowOff>38545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29672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163185</xdr:rowOff>
    </xdr:from>
    <xdr:to>
      <xdr:col>116</xdr:col>
      <xdr:colOff>114300</xdr:colOff>
      <xdr:row>76</xdr:row>
      <xdr:rowOff>93335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141612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129718</xdr:rowOff>
    </xdr:from>
    <xdr:to>
      <xdr:col>112</xdr:col>
      <xdr:colOff>38100</xdr:colOff>
      <xdr:row>76</xdr:row>
      <xdr:rowOff>59869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50996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167105</xdr:rowOff>
    </xdr:from>
    <xdr:to>
      <xdr:col>107</xdr:col>
      <xdr:colOff>101600</xdr:colOff>
      <xdr:row>76</xdr:row>
      <xdr:rowOff>97255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88382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152419</xdr:rowOff>
    </xdr:from>
    <xdr:to>
      <xdr:col>102</xdr:col>
      <xdr:colOff>165100</xdr:colOff>
      <xdr:row>76</xdr:row>
      <xdr:rowOff>82569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73696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153406</xdr:rowOff>
    </xdr:from>
    <xdr:to>
      <xdr:col>98</xdr:col>
      <xdr:colOff>38100</xdr:colOff>
      <xdr:row>76</xdr:row>
      <xdr:rowOff>83556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100083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中山間地域で急峻な地形の中で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集落が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点在して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旧村単位で小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学校や福祉施設など</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の公共施設が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多く点在している。今後施設の老朽化による維持修繕、改築工事等を行う必要があり、現在は全体的に類似団体内平均を下回っているが、維持補修費や普通建設事業費等が増加する見込みである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から公共施設個別施設計画を策定しており令和２年度で策定見込みである。個別施設毎の将来における大規模改修や建て替えだけでなく、統廃合、複合化、長寿命化、他用途への変換など多様な考えのもとで現実的な対策が必要である。平成２８年度に策定した「阿南町公共施設等総合管理計画」では２５年間で事業用資産を２０％以上削減する目標を掲げていることから、個別施設計画との整合性を図ることにより具体的な方策を検討していく必要が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4,638
4,594
123.07
3,969,601
3,683,086
108,791
2,505,659
1,794,563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96054</xdr:rowOff>
    </xdr:from>
    <xdr:to>
      <xdr:col>24</xdr:col>
      <xdr:colOff>63500</xdr:colOff>
      <xdr:row>38</xdr:row>
      <xdr:rowOff>99156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1115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99156</xdr:rowOff>
    </xdr:from>
    <xdr:to>
      <xdr:col>19</xdr:col>
      <xdr:colOff>177800</xdr:colOff>
      <xdr:row>38</xdr:row>
      <xdr:rowOff>101132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14256"/>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96625</xdr:rowOff>
    </xdr:from>
    <xdr:to>
      <xdr:col>15</xdr:col>
      <xdr:colOff>50800</xdr:colOff>
      <xdr:row>38</xdr:row>
      <xdr:rowOff>101132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117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96625</xdr:rowOff>
    </xdr:from>
    <xdr:to>
      <xdr:col>10</xdr:col>
      <xdr:colOff>114300</xdr:colOff>
      <xdr:row>38</xdr:row>
      <xdr:rowOff>103761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172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64734</xdr:rowOff>
    </xdr:from>
    <xdr:to>
      <xdr:col>6</xdr:col>
      <xdr:colOff>38100</xdr:colOff>
      <xdr:row>38</xdr:row>
      <xdr:rowOff>166334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157461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45254</xdr:rowOff>
    </xdr:from>
    <xdr:to>
      <xdr:col>24</xdr:col>
      <xdr:colOff>114300</xdr:colOff>
      <xdr:row>38</xdr:row>
      <xdr:rowOff>146854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131631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48356</xdr:rowOff>
    </xdr:from>
    <xdr:to>
      <xdr:col>20</xdr:col>
      <xdr:colOff>38100</xdr:colOff>
      <xdr:row>38</xdr:row>
      <xdr:rowOff>149956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141083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50332</xdr:rowOff>
    </xdr:from>
    <xdr:to>
      <xdr:col>15</xdr:col>
      <xdr:colOff>101600</xdr:colOff>
      <xdr:row>38</xdr:row>
      <xdr:rowOff>151932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143059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45825</xdr:rowOff>
    </xdr:from>
    <xdr:to>
      <xdr:col>10</xdr:col>
      <xdr:colOff>165100</xdr:colOff>
      <xdr:row>38</xdr:row>
      <xdr:rowOff>147425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138552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52961</xdr:rowOff>
    </xdr:from>
    <xdr:to>
      <xdr:col>6</xdr:col>
      <xdr:colOff>38100</xdr:colOff>
      <xdr:row>38</xdr:row>
      <xdr:rowOff>154561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171088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108896</xdr:rowOff>
    </xdr:from>
    <xdr:to>
      <xdr:col>24</xdr:col>
      <xdr:colOff>63500</xdr:colOff>
      <xdr:row>58</xdr:row>
      <xdr:rowOff>118256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52996"/>
          <a:ext cx="8382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97360</xdr:rowOff>
    </xdr:from>
    <xdr:to>
      <xdr:col>19</xdr:col>
      <xdr:colOff>177800</xdr:colOff>
      <xdr:row>58</xdr:row>
      <xdr:rowOff>108896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1460"/>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93670</xdr:rowOff>
    </xdr:from>
    <xdr:to>
      <xdr:col>15</xdr:col>
      <xdr:colOff>50800</xdr:colOff>
      <xdr:row>58</xdr:row>
      <xdr:rowOff>97360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777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93670</xdr:rowOff>
    </xdr:from>
    <xdr:to>
      <xdr:col>10</xdr:col>
      <xdr:colOff>114300</xdr:colOff>
      <xdr:row>58</xdr:row>
      <xdr:rowOff>109648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7770"/>
          <a:ext cx="889000" cy="1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77337</xdr:rowOff>
    </xdr:from>
    <xdr:to>
      <xdr:col>6</xdr:col>
      <xdr:colOff>38100</xdr:colOff>
      <xdr:row>59</xdr:row>
      <xdr:rowOff>7487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2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170064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67456</xdr:rowOff>
    </xdr:from>
    <xdr:to>
      <xdr:col>24</xdr:col>
      <xdr:colOff>114300</xdr:colOff>
      <xdr:row>58</xdr:row>
      <xdr:rowOff>169056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153833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58096</xdr:rowOff>
    </xdr:from>
    <xdr:to>
      <xdr:col>20</xdr:col>
      <xdr:colOff>38100</xdr:colOff>
      <xdr:row>58</xdr:row>
      <xdr:rowOff>159696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150823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9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46560</xdr:rowOff>
    </xdr:from>
    <xdr:to>
      <xdr:col>15</xdr:col>
      <xdr:colOff>101600</xdr:colOff>
      <xdr:row>58</xdr:row>
      <xdr:rowOff>148160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139287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42870</xdr:rowOff>
    </xdr:from>
    <xdr:to>
      <xdr:col>10</xdr:col>
      <xdr:colOff>165100</xdr:colOff>
      <xdr:row>58</xdr:row>
      <xdr:rowOff>144470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135597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7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58848</xdr:rowOff>
    </xdr:from>
    <xdr:to>
      <xdr:col>6</xdr:col>
      <xdr:colOff>38100</xdr:colOff>
      <xdr:row>58</xdr:row>
      <xdr:rowOff>160448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5525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7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138869</xdr:rowOff>
    </xdr:from>
    <xdr:to>
      <xdr:col>24</xdr:col>
      <xdr:colOff>63500</xdr:colOff>
      <xdr:row>75</xdr:row>
      <xdr:rowOff>146634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97619"/>
          <a:ext cx="8382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156228</xdr:rowOff>
    </xdr:from>
    <xdr:to>
      <xdr:col>19</xdr:col>
      <xdr:colOff>177800</xdr:colOff>
      <xdr:row>75</xdr:row>
      <xdr:rowOff>146634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72078"/>
          <a:ext cx="889000" cy="3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156228</xdr:rowOff>
    </xdr:from>
    <xdr:to>
      <xdr:col>15</xdr:col>
      <xdr:colOff>50800</xdr:colOff>
      <xdr:row>75</xdr:row>
      <xdr:rowOff>157088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72078"/>
          <a:ext cx="889000" cy="3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157088</xdr:rowOff>
    </xdr:from>
    <xdr:to>
      <xdr:col>10</xdr:col>
      <xdr:colOff>114300</xdr:colOff>
      <xdr:row>77</xdr:row>
      <xdr:rowOff>37500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15838"/>
          <a:ext cx="889000" cy="2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88069</xdr:rowOff>
    </xdr:from>
    <xdr:to>
      <xdr:col>24</xdr:col>
      <xdr:colOff>114300</xdr:colOff>
      <xdr:row>76</xdr:row>
      <xdr:rowOff>18219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66496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2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95834</xdr:rowOff>
    </xdr:from>
    <xdr:to>
      <xdr:col>20</xdr:col>
      <xdr:colOff>38100</xdr:colOff>
      <xdr:row>76</xdr:row>
      <xdr:rowOff>25984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105428</xdr:rowOff>
    </xdr:from>
    <xdr:to>
      <xdr:col>15</xdr:col>
      <xdr:colOff>101600</xdr:colOff>
      <xdr:row>74</xdr:row>
      <xdr:rowOff>35578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52105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106289</xdr:rowOff>
    </xdr:from>
    <xdr:to>
      <xdr:col>10</xdr:col>
      <xdr:colOff>165100</xdr:colOff>
      <xdr:row>76</xdr:row>
      <xdr:rowOff>36438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5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27565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158150</xdr:rowOff>
    </xdr:from>
    <xdr:to>
      <xdr:col>6</xdr:col>
      <xdr:colOff>38100</xdr:colOff>
      <xdr:row>77</xdr:row>
      <xdr:rowOff>88300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113139</xdr:rowOff>
    </xdr:from>
    <xdr:to>
      <xdr:col>24</xdr:col>
      <xdr:colOff>63500</xdr:colOff>
      <xdr:row>98</xdr:row>
      <xdr:rowOff>115055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5239"/>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98771</xdr:rowOff>
    </xdr:from>
    <xdr:to>
      <xdr:col>19</xdr:col>
      <xdr:colOff>177800</xdr:colOff>
      <xdr:row>98</xdr:row>
      <xdr:rowOff>115055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00871"/>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96441</xdr:rowOff>
    </xdr:from>
    <xdr:to>
      <xdr:col>15</xdr:col>
      <xdr:colOff>50800</xdr:colOff>
      <xdr:row>98</xdr:row>
      <xdr:rowOff>98771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8541"/>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89143</xdr:rowOff>
    </xdr:from>
    <xdr:to>
      <xdr:col>10</xdr:col>
      <xdr:colOff>114300</xdr:colOff>
      <xdr:row>98</xdr:row>
      <xdr:rowOff>96441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91243"/>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62339</xdr:rowOff>
    </xdr:from>
    <xdr:to>
      <xdr:col>24</xdr:col>
      <xdr:colOff>114300</xdr:colOff>
      <xdr:row>98</xdr:row>
      <xdr:rowOff>163939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64255</xdr:rowOff>
    </xdr:from>
    <xdr:to>
      <xdr:col>20</xdr:col>
      <xdr:colOff>38100</xdr:colOff>
      <xdr:row>98</xdr:row>
      <xdr:rowOff>165855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156982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47971</xdr:rowOff>
    </xdr:from>
    <xdr:to>
      <xdr:col>15</xdr:col>
      <xdr:colOff>101600</xdr:colOff>
      <xdr:row>98</xdr:row>
      <xdr:rowOff>149571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140698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45641</xdr:rowOff>
    </xdr:from>
    <xdr:to>
      <xdr:col>10</xdr:col>
      <xdr:colOff>165100</xdr:colOff>
      <xdr:row>98</xdr:row>
      <xdr:rowOff>147241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138368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38343</xdr:rowOff>
    </xdr:from>
    <xdr:to>
      <xdr:col>6</xdr:col>
      <xdr:colOff>38100</xdr:colOff>
      <xdr:row>98</xdr:row>
      <xdr:rowOff>139943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156470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60452</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061202"/>
          <a:ext cx="8890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9652</xdr:rowOff>
    </xdr:from>
    <xdr:to>
      <xdr:col>36</xdr:col>
      <xdr:colOff>165100</xdr:colOff>
      <xdr:row>35</xdr:row>
      <xdr:rowOff>111252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127779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93996</xdr:rowOff>
    </xdr:from>
    <xdr:to>
      <xdr:col>55</xdr:col>
      <xdr:colOff>0</xdr:colOff>
      <xdr:row>58</xdr:row>
      <xdr:rowOff>116910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8096"/>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93996</xdr:rowOff>
    </xdr:from>
    <xdr:to>
      <xdr:col>50</xdr:col>
      <xdr:colOff>114300</xdr:colOff>
      <xdr:row>58</xdr:row>
      <xdr:rowOff>113749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8096"/>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113749</xdr:rowOff>
    </xdr:from>
    <xdr:to>
      <xdr:col>45</xdr:col>
      <xdr:colOff>177800</xdr:colOff>
      <xdr:row>58</xdr:row>
      <xdr:rowOff>116924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7849"/>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95357</xdr:rowOff>
    </xdr:from>
    <xdr:to>
      <xdr:col>41</xdr:col>
      <xdr:colOff>50800</xdr:colOff>
      <xdr:row>58</xdr:row>
      <xdr:rowOff>116924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9457"/>
          <a:ext cx="889000" cy="2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126600</xdr:rowOff>
    </xdr:from>
    <xdr:to>
      <xdr:col>36</xdr:col>
      <xdr:colOff>165100</xdr:colOff>
      <xdr:row>59</xdr:row>
      <xdr:rowOff>56750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47877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1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66110</xdr:rowOff>
    </xdr:from>
    <xdr:to>
      <xdr:col>55</xdr:col>
      <xdr:colOff>50800</xdr:colOff>
      <xdr:row>58</xdr:row>
      <xdr:rowOff>167710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25487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43196</xdr:rowOff>
    </xdr:from>
    <xdr:to>
      <xdr:col>50</xdr:col>
      <xdr:colOff>165100</xdr:colOff>
      <xdr:row>58</xdr:row>
      <xdr:rowOff>144796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161323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62949</xdr:rowOff>
    </xdr:from>
    <xdr:to>
      <xdr:col>46</xdr:col>
      <xdr:colOff>38100</xdr:colOff>
      <xdr:row>58</xdr:row>
      <xdr:rowOff>164549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9626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8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66124</xdr:rowOff>
    </xdr:from>
    <xdr:to>
      <xdr:col>41</xdr:col>
      <xdr:colOff>101600</xdr:colOff>
      <xdr:row>58</xdr:row>
      <xdr:rowOff>167724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12801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44557</xdr:rowOff>
    </xdr:from>
    <xdr:to>
      <xdr:col>36</xdr:col>
      <xdr:colOff>165100</xdr:colOff>
      <xdr:row>58</xdr:row>
      <xdr:rowOff>146157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162684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109099</xdr:rowOff>
    </xdr:from>
    <xdr:to>
      <xdr:col>55</xdr:col>
      <xdr:colOff>0</xdr:colOff>
      <xdr:row>78</xdr:row>
      <xdr:rowOff>152284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82199"/>
          <a:ext cx="8382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109099</xdr:rowOff>
    </xdr:from>
    <xdr:to>
      <xdr:col>50</xdr:col>
      <xdr:colOff>114300</xdr:colOff>
      <xdr:row>78</xdr:row>
      <xdr:rowOff>147986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82199"/>
          <a:ext cx="8890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119796</xdr:rowOff>
    </xdr:from>
    <xdr:to>
      <xdr:col>45</xdr:col>
      <xdr:colOff>177800</xdr:colOff>
      <xdr:row>78</xdr:row>
      <xdr:rowOff>147986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92896"/>
          <a:ext cx="8890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119796</xdr:rowOff>
    </xdr:from>
    <xdr:to>
      <xdr:col>41</xdr:col>
      <xdr:colOff>50800</xdr:colOff>
      <xdr:row>78</xdr:row>
      <xdr:rowOff>160052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2896"/>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96593</xdr:rowOff>
    </xdr:from>
    <xdr:to>
      <xdr:col>36</xdr:col>
      <xdr:colOff>165100</xdr:colOff>
      <xdr:row>79</xdr:row>
      <xdr:rowOff>26743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101484</xdr:rowOff>
    </xdr:from>
    <xdr:to>
      <xdr:col>55</xdr:col>
      <xdr:colOff>50800</xdr:colOff>
      <xdr:row>79</xdr:row>
      <xdr:rowOff>31634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16411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58299</xdr:rowOff>
    </xdr:from>
    <xdr:to>
      <xdr:col>50</xdr:col>
      <xdr:colOff>165100</xdr:colOff>
      <xdr:row>78</xdr:row>
      <xdr:rowOff>159899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151026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97186</xdr:rowOff>
    </xdr:from>
    <xdr:to>
      <xdr:col>46</xdr:col>
      <xdr:colOff>38100</xdr:colOff>
      <xdr:row>79</xdr:row>
      <xdr:rowOff>27336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18463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68996</xdr:rowOff>
    </xdr:from>
    <xdr:to>
      <xdr:col>41</xdr:col>
      <xdr:colOff>101600</xdr:colOff>
      <xdr:row>78</xdr:row>
      <xdr:rowOff>170596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161723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109252</xdr:rowOff>
    </xdr:from>
    <xdr:to>
      <xdr:col>36</xdr:col>
      <xdr:colOff>165100</xdr:colOff>
      <xdr:row>79</xdr:row>
      <xdr:rowOff>39402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30529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82097</xdr:rowOff>
    </xdr:from>
    <xdr:to>
      <xdr:col>55</xdr:col>
      <xdr:colOff>0</xdr:colOff>
      <xdr:row>97</xdr:row>
      <xdr:rowOff>156609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12747"/>
          <a:ext cx="838200" cy="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156609</xdr:rowOff>
    </xdr:from>
    <xdr:to>
      <xdr:col>50</xdr:col>
      <xdr:colOff>114300</xdr:colOff>
      <xdr:row>98</xdr:row>
      <xdr:rowOff>19673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87259"/>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126468</xdr:rowOff>
    </xdr:from>
    <xdr:to>
      <xdr:col>45</xdr:col>
      <xdr:colOff>177800</xdr:colOff>
      <xdr:row>98</xdr:row>
      <xdr:rowOff>19673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57118"/>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136702</xdr:rowOff>
    </xdr:from>
    <xdr:to>
      <xdr:col>41</xdr:col>
      <xdr:colOff>50800</xdr:colOff>
      <xdr:row>97</xdr:row>
      <xdr:rowOff>126468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95902"/>
          <a:ext cx="889000" cy="1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30440</xdr:rowOff>
    </xdr:from>
    <xdr:to>
      <xdr:col>36</xdr:col>
      <xdr:colOff>165100</xdr:colOff>
      <xdr:row>97</xdr:row>
      <xdr:rowOff>132040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123167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31297</xdr:rowOff>
    </xdr:from>
    <xdr:to>
      <xdr:col>55</xdr:col>
      <xdr:colOff>50800</xdr:colOff>
      <xdr:row>97</xdr:row>
      <xdr:rowOff>132897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105809</xdr:rowOff>
    </xdr:from>
    <xdr:to>
      <xdr:col>50</xdr:col>
      <xdr:colOff>165100</xdr:colOff>
      <xdr:row>98</xdr:row>
      <xdr:rowOff>35959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27086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140323</xdr:rowOff>
    </xdr:from>
    <xdr:to>
      <xdr:col>46</xdr:col>
      <xdr:colOff>38100</xdr:colOff>
      <xdr:row>98</xdr:row>
      <xdr:rowOff>70473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75668</xdr:rowOff>
    </xdr:from>
    <xdr:to>
      <xdr:col>41</xdr:col>
      <xdr:colOff>101600</xdr:colOff>
      <xdr:row>98</xdr:row>
      <xdr:rowOff>5818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168395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85902</xdr:rowOff>
    </xdr:from>
    <xdr:to>
      <xdr:col>36</xdr:col>
      <xdr:colOff>165100</xdr:colOff>
      <xdr:row>97</xdr:row>
      <xdr:rowOff>16052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32579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120944</xdr:rowOff>
    </xdr:from>
    <xdr:to>
      <xdr:col>85</xdr:col>
      <xdr:colOff>127000</xdr:colOff>
      <xdr:row>37</xdr:row>
      <xdr:rowOff>135825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64594"/>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135825</xdr:rowOff>
    </xdr:from>
    <xdr:to>
      <xdr:col>81</xdr:col>
      <xdr:colOff>50800</xdr:colOff>
      <xdr:row>37</xdr:row>
      <xdr:rowOff>140767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79475"/>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115871</xdr:rowOff>
    </xdr:from>
    <xdr:to>
      <xdr:col>76</xdr:col>
      <xdr:colOff>114300</xdr:colOff>
      <xdr:row>37</xdr:row>
      <xdr:rowOff>140767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16621"/>
          <a:ext cx="889000" cy="3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115871</xdr:rowOff>
    </xdr:from>
    <xdr:to>
      <xdr:col>71</xdr:col>
      <xdr:colOff>177800</xdr:colOff>
      <xdr:row>37</xdr:row>
      <xdr:rowOff>150836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16621"/>
          <a:ext cx="889000" cy="37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13386</xdr:rowOff>
    </xdr:from>
    <xdr:to>
      <xdr:col>67</xdr:col>
      <xdr:colOff>101600</xdr:colOff>
      <xdr:row>37</xdr:row>
      <xdr:rowOff>114986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131513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70144</xdr:rowOff>
    </xdr:from>
    <xdr:to>
      <xdr:col>85</xdr:col>
      <xdr:colOff>177800</xdr:colOff>
      <xdr:row>38</xdr:row>
      <xdr:rowOff>294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48571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85025</xdr:rowOff>
    </xdr:from>
    <xdr:to>
      <xdr:col>81</xdr:col>
      <xdr:colOff>101600</xdr:colOff>
      <xdr:row>38</xdr:row>
      <xdr:rowOff>15174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28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89967</xdr:rowOff>
    </xdr:from>
    <xdr:to>
      <xdr:col>76</xdr:col>
      <xdr:colOff>165100</xdr:colOff>
      <xdr:row>38</xdr:row>
      <xdr:rowOff>20117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65071</xdr:rowOff>
    </xdr:from>
    <xdr:to>
      <xdr:col>72</xdr:col>
      <xdr:colOff>38100</xdr:colOff>
      <xdr:row>35</xdr:row>
      <xdr:rowOff>166671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157798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5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100036</xdr:rowOff>
    </xdr:from>
    <xdr:to>
      <xdr:col>67</xdr:col>
      <xdr:colOff>101600</xdr:colOff>
      <xdr:row>38</xdr:row>
      <xdr:rowOff>30186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21313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59315</xdr:rowOff>
    </xdr:from>
    <xdr:to>
      <xdr:col>85</xdr:col>
      <xdr:colOff>127000</xdr:colOff>
      <xdr:row>58</xdr:row>
      <xdr:rowOff>61298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03415"/>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61298</xdr:rowOff>
    </xdr:from>
    <xdr:to>
      <xdr:col>81</xdr:col>
      <xdr:colOff>50800</xdr:colOff>
      <xdr:row>58</xdr:row>
      <xdr:rowOff>62427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05398"/>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62427</xdr:rowOff>
    </xdr:from>
    <xdr:to>
      <xdr:col>76</xdr:col>
      <xdr:colOff>114300</xdr:colOff>
      <xdr:row>58</xdr:row>
      <xdr:rowOff>94677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06527"/>
          <a:ext cx="889000" cy="3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93510</xdr:rowOff>
    </xdr:from>
    <xdr:to>
      <xdr:col>71</xdr:col>
      <xdr:colOff>177800</xdr:colOff>
      <xdr:row>58</xdr:row>
      <xdr:rowOff>94677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37610"/>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14864</xdr:rowOff>
    </xdr:from>
    <xdr:to>
      <xdr:col>67</xdr:col>
      <xdr:colOff>101600</xdr:colOff>
      <xdr:row>58</xdr:row>
      <xdr:rowOff>116464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5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132991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8515</xdr:rowOff>
    </xdr:from>
    <xdr:to>
      <xdr:col>85</xdr:col>
      <xdr:colOff>177800</xdr:colOff>
      <xdr:row>58</xdr:row>
      <xdr:rowOff>110115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10498</xdr:rowOff>
    </xdr:from>
    <xdr:to>
      <xdr:col>81</xdr:col>
      <xdr:colOff>101600</xdr:colOff>
      <xdr:row>58</xdr:row>
      <xdr:rowOff>112098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103225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11627</xdr:rowOff>
    </xdr:from>
    <xdr:to>
      <xdr:col>76</xdr:col>
      <xdr:colOff>165100</xdr:colOff>
      <xdr:row>58</xdr:row>
      <xdr:rowOff>113227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104354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43877</xdr:rowOff>
    </xdr:from>
    <xdr:to>
      <xdr:col>72</xdr:col>
      <xdr:colOff>38100</xdr:colOff>
      <xdr:row>58</xdr:row>
      <xdr:rowOff>145477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136604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42710</xdr:rowOff>
    </xdr:from>
    <xdr:to>
      <xdr:col>67</xdr:col>
      <xdr:colOff>101600</xdr:colOff>
      <xdr:row>58</xdr:row>
      <xdr:rowOff>144310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135437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70149</xdr:rowOff>
    </xdr:from>
    <xdr:to>
      <xdr:col>85</xdr:col>
      <xdr:colOff>127000</xdr:colOff>
      <xdr:row>79</xdr:row>
      <xdr:rowOff>88919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4699"/>
          <a:ext cx="8382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88919</xdr:rowOff>
    </xdr:from>
    <xdr:to>
      <xdr:col>81</xdr:col>
      <xdr:colOff>50800</xdr:colOff>
      <xdr:row>79</xdr:row>
      <xdr:rowOff>93942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3469"/>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93942</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3849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70197</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14747"/>
          <a:ext cx="8890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38494</xdr:rowOff>
    </xdr:from>
    <xdr:to>
      <xdr:col>67</xdr:col>
      <xdr:colOff>101600</xdr:colOff>
      <xdr:row>79</xdr:row>
      <xdr:rowOff>140094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8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131221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19349</xdr:rowOff>
    </xdr:from>
    <xdr:to>
      <xdr:col>85</xdr:col>
      <xdr:colOff>177800</xdr:colOff>
      <xdr:row>79</xdr:row>
      <xdr:rowOff>120949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150176</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38119</xdr:rowOff>
    </xdr:from>
    <xdr:to>
      <xdr:col>81</xdr:col>
      <xdr:colOff>101600</xdr:colOff>
      <xdr:row>79</xdr:row>
      <xdr:rowOff>139719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130846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7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43142</xdr:rowOff>
    </xdr:from>
    <xdr:to>
      <xdr:col>76</xdr:col>
      <xdr:colOff>165100</xdr:colOff>
      <xdr:row>79</xdr:row>
      <xdr:rowOff>144742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135869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8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19397</xdr:rowOff>
    </xdr:from>
    <xdr:to>
      <xdr:col>67</xdr:col>
      <xdr:colOff>101600</xdr:colOff>
      <xdr:row>79</xdr:row>
      <xdr:rowOff>120997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137524</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3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112660</xdr:rowOff>
    </xdr:from>
    <xdr:to>
      <xdr:col>85</xdr:col>
      <xdr:colOff>127000</xdr:colOff>
      <xdr:row>97</xdr:row>
      <xdr:rowOff>129200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743310"/>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112660</xdr:rowOff>
    </xdr:from>
    <xdr:to>
      <xdr:col>81</xdr:col>
      <xdr:colOff>50800</xdr:colOff>
      <xdr:row>97</xdr:row>
      <xdr:rowOff>129020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43310"/>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74606</xdr:rowOff>
    </xdr:from>
    <xdr:to>
      <xdr:col>76</xdr:col>
      <xdr:colOff>114300</xdr:colOff>
      <xdr:row>97</xdr:row>
      <xdr:rowOff>129020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05256"/>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73558</xdr:rowOff>
    </xdr:from>
    <xdr:to>
      <xdr:col>71</xdr:col>
      <xdr:colOff>177800</xdr:colOff>
      <xdr:row>97</xdr:row>
      <xdr:rowOff>74606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0420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78400</xdr:rowOff>
    </xdr:from>
    <xdr:to>
      <xdr:col>85</xdr:col>
      <xdr:colOff>177800</xdr:colOff>
      <xdr:row>98</xdr:row>
      <xdr:rowOff>8550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56827</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61860</xdr:rowOff>
    </xdr:from>
    <xdr:to>
      <xdr:col>81</xdr:col>
      <xdr:colOff>101600</xdr:colOff>
      <xdr:row>97</xdr:row>
      <xdr:rowOff>163460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154587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78220</xdr:rowOff>
    </xdr:from>
    <xdr:to>
      <xdr:col>76</xdr:col>
      <xdr:colOff>165100</xdr:colOff>
      <xdr:row>98</xdr:row>
      <xdr:rowOff>8370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170947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23806</xdr:rowOff>
    </xdr:from>
    <xdr:to>
      <xdr:col>72</xdr:col>
      <xdr:colOff>38100</xdr:colOff>
      <xdr:row>97</xdr:row>
      <xdr:rowOff>125406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116533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22758</xdr:rowOff>
    </xdr:from>
    <xdr:to>
      <xdr:col>67</xdr:col>
      <xdr:colOff>101600</xdr:colOff>
      <xdr:row>97</xdr:row>
      <xdr:rowOff>124358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140885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4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9761</xdr:rowOff>
    </xdr:from>
    <xdr:to>
      <xdr:col>98</xdr:col>
      <xdr:colOff>38100</xdr:colOff>
      <xdr:row>39</xdr:row>
      <xdr:rowOff>111361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127888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7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農林水産業費と災害復旧費以外は類似団体平均を下回っており、議会費（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％）・災害復旧費（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188.44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％）・土木費（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％）が増加しているものの、総務費（△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％）・商工費（△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減少している。平成３０年度においては、増加の伸び率では土木費と災害復旧費、減少の伸び率では商工費が大きかった。土木費は、住宅建設事業費が増加したことが要因である。災害復旧費は、平成３０年７月豪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）、台風２１号（</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）、台風２４号（</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）の影響により被災した道路や耕地等の災害復旧費の増加が主な要因である。商工費は、平成２９年度の産業振興の拠点整備事業広域連合負担金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千円が皆減となったことが減額の主な要因である。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民生費は平成２８年に福祉施設の大規模な改築を行ったため、類似団体平均を上回っている。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当町の集落は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中山間地域で急峻な地形の中で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集落が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福祉施設も多く存在している。今後も老朽化による修繕、改築や、高齢化の進む中での増築等を行う必要が出てくるため、民生費に係る住民一人当たりのコストは目的別歳入の中で一番大きなものになってき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より農業支援を目的としたふるさと納税事業が開始されたため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住民一人当たりのコストが類似団体内でも高いところに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あるが、歳入面でも寄付金が増加しており、遊休荒廃地を解消し農業支援策として今後も継続していく予定である。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補助事業が少なく</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歳入が減となったため、実質収支比率も減となっている。また、今後の人口減による税収や交付税減少等の財源不足に備え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、計画的に基金の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積み立て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を行っており、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財政調整基金残高比率は前年度と比べ上がっている。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近年、実質収支比率は３～５％を維持</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おり、今後も歳入確保、歳出抑制等に努め、</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近年は、一般会計及び特別会計において、それぞれ実質収支比率は黒字であり、連結実質赤字比率もマイナスとなっているため、引き続き、健全運営を目指す。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3969601</v>
      </c>
      <c r="BO4" s="461"/>
      <c r="BP4" s="461"/>
      <c r="BQ4" s="461"/>
      <c r="BR4" s="461"/>
      <c r="BS4" s="461"/>
      <c r="BT4" s="461"/>
      <c r="BU4" s="462"/>
      <c r="BV4" s="460">
        <v>4102908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3683086</v>
      </c>
      <c r="BO5" s="466"/>
      <c r="BP5" s="466"/>
      <c r="BQ5" s="466"/>
      <c r="BR5" s="466"/>
      <c r="BS5" s="466"/>
      <c r="BT5" s="466"/>
      <c r="BU5" s="467"/>
      <c r="BV5" s="465">
        <v>3856996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77.5</v>
      </c>
      <c r="CU5" s="436"/>
      <c r="CV5" s="436"/>
      <c r="CW5" s="436"/>
      <c r="CX5" s="436"/>
      <c r="CY5" s="436"/>
      <c r="CZ5" s="436"/>
      <c r="DA5" s="437"/>
      <c r="DB5" s="435">
        <v>80.2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286515</v>
      </c>
      <c r="BO6" s="466"/>
      <c r="BP6" s="466"/>
      <c r="BQ6" s="466"/>
      <c r="BR6" s="466"/>
      <c r="BS6" s="466"/>
      <c r="BT6" s="466"/>
      <c r="BU6" s="467"/>
      <c r="BV6" s="465">
        <v>245912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77.5</v>
      </c>
      <c r="CU6" s="616"/>
      <c r="CV6" s="616"/>
      <c r="CW6" s="616"/>
      <c r="CX6" s="616"/>
      <c r="CY6" s="616"/>
      <c r="CZ6" s="616"/>
      <c r="DA6" s="617"/>
      <c r="DB6" s="615">
        <v>80.2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177724</v>
      </c>
      <c r="BO7" s="466"/>
      <c r="BP7" s="466"/>
      <c r="BQ7" s="466"/>
      <c r="BR7" s="466"/>
      <c r="BS7" s="466"/>
      <c r="BT7" s="466"/>
      <c r="BU7" s="467"/>
      <c r="BV7" s="465">
        <v>143454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2505659</v>
      </c>
      <c r="CU7" s="466"/>
      <c r="CV7" s="466"/>
      <c r="CW7" s="466"/>
      <c r="CX7" s="466"/>
      <c r="CY7" s="466"/>
      <c r="CZ7" s="466"/>
      <c r="DA7" s="467"/>
      <c r="DB7" s="465">
        <v>2566950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108791</v>
      </c>
      <c r="BO8" s="466"/>
      <c r="BP8" s="466"/>
      <c r="BQ8" s="466"/>
      <c r="BR8" s="466"/>
      <c r="BS8" s="466"/>
      <c r="BT8" s="466"/>
      <c r="BU8" s="467"/>
      <c r="BV8" s="465">
        <v>102458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0.19</v>
      </c>
      <c r="CU8" s="579"/>
      <c r="CV8" s="579"/>
      <c r="CW8" s="579"/>
      <c r="CX8" s="579"/>
      <c r="CY8" s="579"/>
      <c r="CZ8" s="579"/>
      <c r="DA8" s="580"/>
      <c r="DB8" s="578">
        <v>0.19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4962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6333</v>
      </c>
      <c r="BO9" s="466"/>
      <c r="BP9" s="466"/>
      <c r="BQ9" s="466"/>
      <c r="BR9" s="466"/>
      <c r="BS9" s="466"/>
      <c r="BT9" s="466"/>
      <c r="BU9" s="467"/>
      <c r="BV9" s="465">
        <v>-13235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11.8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5455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103977</v>
      </c>
      <c r="BO10" s="466"/>
      <c r="BP10" s="466"/>
      <c r="BQ10" s="466"/>
      <c r="BR10" s="466"/>
      <c r="BS10" s="466"/>
      <c r="BT10" s="466"/>
      <c r="BU10" s="467"/>
      <c r="BV10" s="465">
        <v>134239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4638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4594</v>
      </c>
      <c r="S13" s="569"/>
      <c r="T13" s="569"/>
      <c r="U13" s="569"/>
      <c r="V13" s="570"/>
      <c r="W13" s="556" t="s">
        <v>141</v>
      </c>
      <c r="X13" s="478"/>
      <c r="Y13" s="478"/>
      <c r="Z13" s="478"/>
      <c r="AA13" s="478"/>
      <c r="AB13" s="479"/>
      <c r="AC13" s="441">
        <v>376</v>
      </c>
      <c r="AD13" s="442"/>
      <c r="AE13" s="442"/>
      <c r="AF13" s="442"/>
      <c r="AG13" s="443"/>
      <c r="AH13" s="441">
        <v>413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110310</v>
      </c>
      <c r="BO13" s="466"/>
      <c r="BP13" s="466"/>
      <c r="BQ13" s="466"/>
      <c r="BR13" s="466"/>
      <c r="BS13" s="466"/>
      <c r="BT13" s="466"/>
      <c r="BU13" s="467"/>
      <c r="BV13" s="465">
        <v>121004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2.2999999999999998</v>
      </c>
      <c r="CU13" s="436"/>
      <c r="CV13" s="436"/>
      <c r="CW13" s="436"/>
      <c r="CX13" s="436"/>
      <c r="CY13" s="436"/>
      <c r="CZ13" s="436"/>
      <c r="DA13" s="437"/>
      <c r="DB13" s="435">
        <v>2.6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4724</v>
      </c>
      <c r="S14" s="569"/>
      <c r="T14" s="569"/>
      <c r="U14" s="569"/>
      <c r="V14" s="570"/>
      <c r="W14" s="571"/>
      <c r="X14" s="481"/>
      <c r="Y14" s="481"/>
      <c r="Z14" s="481"/>
      <c r="AA14" s="481"/>
      <c r="AB14" s="482"/>
      <c r="AC14" s="561">
        <v>15.9</v>
      </c>
      <c r="AD14" s="562"/>
      <c r="AE14" s="562"/>
      <c r="AF14" s="562"/>
      <c r="AG14" s="563"/>
      <c r="AH14" s="561">
        <v>16.899999999999999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149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150</v>
      </c>
      <c r="N15" s="566"/>
      <c r="O15" s="566"/>
      <c r="P15" s="566"/>
      <c r="Q15" s="567"/>
      <c r="R15" s="568">
        <v>4676</v>
      </c>
      <c r="S15" s="569"/>
      <c r="T15" s="569"/>
      <c r="U15" s="569"/>
      <c r="V15" s="570"/>
      <c r="W15" s="556" t="s">
        <v>151</v>
      </c>
      <c r="X15" s="478"/>
      <c r="Y15" s="478"/>
      <c r="Z15" s="478"/>
      <c r="AA15" s="478"/>
      <c r="AB15" s="479"/>
      <c r="AC15" s="441">
        <v>651</v>
      </c>
      <c r="AD15" s="442"/>
      <c r="AE15" s="442"/>
      <c r="AF15" s="442"/>
      <c r="AG15" s="443"/>
      <c r="AH15" s="441">
        <v>707</v>
      </c>
      <c r="AI15" s="442"/>
      <c r="AJ15" s="442"/>
      <c r="AK15" s="442"/>
      <c r="AL15" s="444"/>
      <c r="AM15" s="534"/>
      <c r="AN15" s="439"/>
      <c r="AO15" s="439"/>
      <c r="AP15" s="439"/>
      <c r="AQ15" s="439"/>
      <c r="AR15" s="439"/>
      <c r="AS15" s="439"/>
      <c r="AT15" s="440"/>
      <c r="AU15" s="522"/>
      <c r="AV15" s="523"/>
      <c r="AW15" s="523"/>
      <c r="AX15" s="523"/>
      <c r="AY15" s="457" t="s">
        <v>152</v>
      </c>
      <c r="AZ15" s="458"/>
      <c r="BA15" s="458"/>
      <c r="BB15" s="458"/>
      <c r="BC15" s="458"/>
      <c r="BD15" s="458"/>
      <c r="BE15" s="458"/>
      <c r="BF15" s="458"/>
      <c r="BG15" s="458"/>
      <c r="BH15" s="458"/>
      <c r="BI15" s="458"/>
      <c r="BJ15" s="458"/>
      <c r="BK15" s="458"/>
      <c r="BL15" s="458"/>
      <c r="BM15" s="459"/>
      <c r="BN15" s="460">
        <v>456410</v>
      </c>
      <c r="BO15" s="461"/>
      <c r="BP15" s="461"/>
      <c r="BQ15" s="461"/>
      <c r="BR15" s="461"/>
      <c r="BS15" s="461"/>
      <c r="BT15" s="461"/>
      <c r="BU15" s="462"/>
      <c r="BV15" s="460">
        <v>454775</v>
      </c>
      <c r="BW15" s="461"/>
      <c r="BX15" s="461"/>
      <c r="BY15" s="461"/>
      <c r="BZ15" s="461"/>
      <c r="CA15" s="461"/>
      <c r="CB15" s="461"/>
      <c r="CC15" s="462"/>
      <c r="CD15" s="575" t="s">
        <v>153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154</v>
      </c>
      <c r="M16" s="559"/>
      <c r="N16" s="559"/>
      <c r="O16" s="559"/>
      <c r="P16" s="559"/>
      <c r="Q16" s="560"/>
      <c r="R16" s="553" t="s">
        <v>155</v>
      </c>
      <c r="S16" s="554"/>
      <c r="T16" s="554"/>
      <c r="U16" s="554"/>
      <c r="V16" s="555"/>
      <c r="W16" s="571"/>
      <c r="X16" s="481"/>
      <c r="Y16" s="481"/>
      <c r="Z16" s="481"/>
      <c r="AA16" s="481"/>
      <c r="AB16" s="482"/>
      <c r="AC16" s="561">
        <v>27.5</v>
      </c>
      <c r="AD16" s="562"/>
      <c r="AE16" s="562"/>
      <c r="AF16" s="562"/>
      <c r="AG16" s="563"/>
      <c r="AH16" s="561">
        <v>28.9</v>
      </c>
      <c r="AI16" s="562"/>
      <c r="AJ16" s="562"/>
      <c r="AK16" s="562"/>
      <c r="AL16" s="564"/>
      <c r="AM16" s="534"/>
      <c r="AN16" s="439"/>
      <c r="AO16" s="439"/>
      <c r="AP16" s="439"/>
      <c r="AQ16" s="439"/>
      <c r="AR16" s="439"/>
      <c r="AS16" s="439"/>
      <c r="AT16" s="440"/>
      <c r="AU16" s="522"/>
      <c r="AV16" s="523"/>
      <c r="AW16" s="523"/>
      <c r="AX16" s="523"/>
      <c r="AY16" s="445" t="s">
        <v>156</v>
      </c>
      <c r="AZ16" s="446"/>
      <c r="BA16" s="446"/>
      <c r="BB16" s="446"/>
      <c r="BC16" s="446"/>
      <c r="BD16" s="446"/>
      <c r="BE16" s="446"/>
      <c r="BF16" s="446"/>
      <c r="BG16" s="446"/>
      <c r="BH16" s="446"/>
      <c r="BI16" s="446"/>
      <c r="BJ16" s="446"/>
      <c r="BK16" s="446"/>
      <c r="BL16" s="446"/>
      <c r="BM16" s="447"/>
      <c r="BN16" s="465">
        <v>2346732</v>
      </c>
      <c r="BO16" s="466"/>
      <c r="BP16" s="466"/>
      <c r="BQ16" s="466"/>
      <c r="BR16" s="466"/>
      <c r="BS16" s="466"/>
      <c r="BT16" s="466"/>
      <c r="BU16" s="467"/>
      <c r="BV16" s="465">
        <v>2364614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157</v>
      </c>
      <c r="N17" s="551"/>
      <c r="O17" s="551"/>
      <c r="P17" s="551"/>
      <c r="Q17" s="552"/>
      <c r="R17" s="553" t="s">
        <v>158</v>
      </c>
      <c r="S17" s="554"/>
      <c r="T17" s="554"/>
      <c r="U17" s="554"/>
      <c r="V17" s="555"/>
      <c r="W17" s="556" t="s">
        <v>159</v>
      </c>
      <c r="X17" s="478"/>
      <c r="Y17" s="478"/>
      <c r="Z17" s="478"/>
      <c r="AA17" s="478"/>
      <c r="AB17" s="479"/>
      <c r="AC17" s="441">
        <v>1344</v>
      </c>
      <c r="AD17" s="442"/>
      <c r="AE17" s="442"/>
      <c r="AF17" s="442"/>
      <c r="AG17" s="443"/>
      <c r="AH17" s="441">
        <v>1327</v>
      </c>
      <c r="AI17" s="442"/>
      <c r="AJ17" s="442"/>
      <c r="AK17" s="442"/>
      <c r="AL17" s="444"/>
      <c r="AM17" s="534"/>
      <c r="AN17" s="439"/>
      <c r="AO17" s="439"/>
      <c r="AP17" s="439"/>
      <c r="AQ17" s="439"/>
      <c r="AR17" s="439"/>
      <c r="AS17" s="439"/>
      <c r="AT17" s="440"/>
      <c r="AU17" s="522"/>
      <c r="AV17" s="523"/>
      <c r="AW17" s="523"/>
      <c r="AX17" s="523"/>
      <c r="AY17" s="445" t="s">
        <v>160</v>
      </c>
      <c r="AZ17" s="446"/>
      <c r="BA17" s="446"/>
      <c r="BB17" s="446"/>
      <c r="BC17" s="446"/>
      <c r="BD17" s="446"/>
      <c r="BE17" s="446"/>
      <c r="BF17" s="446"/>
      <c r="BG17" s="446"/>
      <c r="BH17" s="446"/>
      <c r="BI17" s="446"/>
      <c r="BJ17" s="446"/>
      <c r="BK17" s="446"/>
      <c r="BL17" s="446"/>
      <c r="BM17" s="447"/>
      <c r="BN17" s="465">
        <v>559900</v>
      </c>
      <c r="BO17" s="466"/>
      <c r="BP17" s="466"/>
      <c r="BQ17" s="466"/>
      <c r="BR17" s="466"/>
      <c r="BS17" s="466"/>
      <c r="BT17" s="466"/>
      <c r="BU17" s="467"/>
      <c r="BV17" s="465">
        <v>556794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161</v>
      </c>
      <c r="C18" s="528"/>
      <c r="D18" s="528"/>
      <c r="E18" s="529"/>
      <c r="F18" s="529"/>
      <c r="G18" s="529"/>
      <c r="H18" s="529"/>
      <c r="I18" s="529"/>
      <c r="J18" s="529"/>
      <c r="K18" s="529"/>
      <c r="L18" s="530">
        <v>123.07</v>
      </c>
      <c r="M18" s="530"/>
      <c r="N18" s="530"/>
      <c r="O18" s="530"/>
      <c r="P18" s="530"/>
      <c r="Q18" s="530"/>
      <c r="R18" s="531"/>
      <c r="S18" s="531"/>
      <c r="T18" s="531"/>
      <c r="U18" s="531"/>
      <c r="V18" s="532"/>
      <c r="W18" s="546"/>
      <c r="X18" s="547"/>
      <c r="Y18" s="547"/>
      <c r="Z18" s="547"/>
      <c r="AA18" s="547"/>
      <c r="AB18" s="557"/>
      <c r="AC18" s="429">
        <v>56.7</v>
      </c>
      <c r="AD18" s="430"/>
      <c r="AE18" s="430"/>
      <c r="AF18" s="430"/>
      <c r="AG18" s="533"/>
      <c r="AH18" s="429">
        <v>54.2</v>
      </c>
      <c r="AI18" s="430"/>
      <c r="AJ18" s="430"/>
      <c r="AK18" s="430"/>
      <c r="AL18" s="431"/>
      <c r="AM18" s="534"/>
      <c r="AN18" s="439"/>
      <c r="AO18" s="439"/>
      <c r="AP18" s="439"/>
      <c r="AQ18" s="439"/>
      <c r="AR18" s="439"/>
      <c r="AS18" s="439"/>
      <c r="AT18" s="440"/>
      <c r="AU18" s="522"/>
      <c r="AV18" s="523"/>
      <c r="AW18" s="523"/>
      <c r="AX18" s="523"/>
      <c r="AY18" s="445" t="s">
        <v>162</v>
      </c>
      <c r="AZ18" s="446"/>
      <c r="BA18" s="446"/>
      <c r="BB18" s="446"/>
      <c r="BC18" s="446"/>
      <c r="BD18" s="446"/>
      <c r="BE18" s="446"/>
      <c r="BF18" s="446"/>
      <c r="BG18" s="446"/>
      <c r="BH18" s="446"/>
      <c r="BI18" s="446"/>
      <c r="BJ18" s="446"/>
      <c r="BK18" s="446"/>
      <c r="BL18" s="446"/>
      <c r="BM18" s="447"/>
      <c r="BN18" s="465">
        <v>1897112</v>
      </c>
      <c r="BO18" s="466"/>
      <c r="BP18" s="466"/>
      <c r="BQ18" s="466"/>
      <c r="BR18" s="466"/>
      <c r="BS18" s="466"/>
      <c r="BT18" s="466"/>
      <c r="BU18" s="467"/>
      <c r="BV18" s="465">
        <v>2014464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163</v>
      </c>
      <c r="C19" s="528"/>
      <c r="D19" s="528"/>
      <c r="E19" s="529"/>
      <c r="F19" s="529"/>
      <c r="G19" s="529"/>
      <c r="H19" s="529"/>
      <c r="I19" s="529"/>
      <c r="J19" s="529"/>
      <c r="K19" s="529"/>
      <c r="L19" s="535">
        <v>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164</v>
      </c>
      <c r="AZ19" s="446"/>
      <c r="BA19" s="446"/>
      <c r="BB19" s="446"/>
      <c r="BC19" s="446"/>
      <c r="BD19" s="446"/>
      <c r="BE19" s="446"/>
      <c r="BF19" s="446"/>
      <c r="BG19" s="446"/>
      <c r="BH19" s="446"/>
      <c r="BI19" s="446"/>
      <c r="BJ19" s="446"/>
      <c r="BK19" s="446"/>
      <c r="BL19" s="446"/>
      <c r="BM19" s="447"/>
      <c r="BN19" s="465">
        <v>2811352</v>
      </c>
      <c r="BO19" s="466"/>
      <c r="BP19" s="466"/>
      <c r="BQ19" s="466"/>
      <c r="BR19" s="466"/>
      <c r="BS19" s="466"/>
      <c r="BT19" s="466"/>
      <c r="BU19" s="467"/>
      <c r="BV19" s="465">
        <v>2872188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165</v>
      </c>
      <c r="C20" s="528"/>
      <c r="D20" s="528"/>
      <c r="E20" s="529"/>
      <c r="F20" s="529"/>
      <c r="G20" s="529"/>
      <c r="H20" s="529"/>
      <c r="I20" s="529"/>
      <c r="J20" s="529"/>
      <c r="K20" s="529"/>
      <c r="L20" s="535">
        <v>1737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167</v>
      </c>
      <c r="C22" s="495"/>
      <c r="D22" s="496"/>
      <c r="E22" s="503" t="s">
        <v>1</v>
      </c>
      <c r="F22" s="478"/>
      <c r="G22" s="478"/>
      <c r="H22" s="478"/>
      <c r="I22" s="478"/>
      <c r="J22" s="478"/>
      <c r="K22" s="479"/>
      <c r="L22" s="503" t="s">
        <v>168</v>
      </c>
      <c r="M22" s="478"/>
      <c r="N22" s="478"/>
      <c r="O22" s="478"/>
      <c r="P22" s="479"/>
      <c r="Q22" s="488" t="s">
        <v>169</v>
      </c>
      <c r="R22" s="489"/>
      <c r="S22" s="489"/>
      <c r="T22" s="489"/>
      <c r="U22" s="489"/>
      <c r="V22" s="504"/>
      <c r="W22" s="506" t="s">
        <v>170</v>
      </c>
      <c r="X22" s="495"/>
      <c r="Y22" s="496"/>
      <c r="Z22" s="503" t="s">
        <v>1</v>
      </c>
      <c r="AA22" s="478"/>
      <c r="AB22" s="478"/>
      <c r="AC22" s="478"/>
      <c r="AD22" s="478"/>
      <c r="AE22" s="478"/>
      <c r="AF22" s="478"/>
      <c r="AG22" s="479"/>
      <c r="AH22" s="477" t="s">
        <v>171</v>
      </c>
      <c r="AI22" s="478"/>
      <c r="AJ22" s="478"/>
      <c r="AK22" s="478"/>
      <c r="AL22" s="479"/>
      <c r="AM22" s="477" t="s">
        <v>172</v>
      </c>
      <c r="AN22" s="483"/>
      <c r="AO22" s="483"/>
      <c r="AP22" s="483"/>
      <c r="AQ22" s="483"/>
      <c r="AR22" s="484"/>
      <c r="AS22" s="488" t="s">
        <v>169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173</v>
      </c>
      <c r="AZ23" s="458"/>
      <c r="BA23" s="458"/>
      <c r="BB23" s="458"/>
      <c r="BC23" s="458"/>
      <c r="BD23" s="458"/>
      <c r="BE23" s="458"/>
      <c r="BF23" s="458"/>
      <c r="BG23" s="458"/>
      <c r="BH23" s="458"/>
      <c r="BI23" s="458"/>
      <c r="BJ23" s="458"/>
      <c r="BK23" s="458"/>
      <c r="BL23" s="458"/>
      <c r="BM23" s="459"/>
      <c r="BN23" s="465">
        <v>1794563</v>
      </c>
      <c r="BO23" s="466"/>
      <c r="BP23" s="466"/>
      <c r="BQ23" s="466"/>
      <c r="BR23" s="466"/>
      <c r="BS23" s="466"/>
      <c r="BT23" s="466"/>
      <c r="BU23" s="467"/>
      <c r="BV23" s="465">
        <v>1991756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174</v>
      </c>
      <c r="F24" s="439"/>
      <c r="G24" s="439"/>
      <c r="H24" s="439"/>
      <c r="I24" s="439"/>
      <c r="J24" s="439"/>
      <c r="K24" s="440"/>
      <c r="L24" s="441">
        <v>1</v>
      </c>
      <c r="M24" s="442"/>
      <c r="N24" s="442"/>
      <c r="O24" s="442"/>
      <c r="P24" s="443"/>
      <c r="Q24" s="441">
        <v>6130</v>
      </c>
      <c r="R24" s="442"/>
      <c r="S24" s="442"/>
      <c r="T24" s="442"/>
      <c r="U24" s="442"/>
      <c r="V24" s="443"/>
      <c r="W24" s="507"/>
      <c r="X24" s="498"/>
      <c r="Y24" s="499"/>
      <c r="Z24" s="438" t="s">
        <v>175</v>
      </c>
      <c r="AA24" s="439"/>
      <c r="AB24" s="439"/>
      <c r="AC24" s="439"/>
      <c r="AD24" s="439"/>
      <c r="AE24" s="439"/>
      <c r="AF24" s="439"/>
      <c r="AG24" s="440"/>
      <c r="AH24" s="441">
        <v>70</v>
      </c>
      <c r="AI24" s="442"/>
      <c r="AJ24" s="442"/>
      <c r="AK24" s="442"/>
      <c r="AL24" s="443"/>
      <c r="AM24" s="441">
        <v>186900</v>
      </c>
      <c r="AN24" s="442"/>
      <c r="AO24" s="442"/>
      <c r="AP24" s="442"/>
      <c r="AQ24" s="442"/>
      <c r="AR24" s="443"/>
      <c r="AS24" s="441">
        <v>2670</v>
      </c>
      <c r="AT24" s="442"/>
      <c r="AU24" s="442"/>
      <c r="AV24" s="442"/>
      <c r="AW24" s="442"/>
      <c r="AX24" s="444"/>
      <c r="AY24" s="432" t="s">
        <v>176</v>
      </c>
      <c r="AZ24" s="433"/>
      <c r="BA24" s="433"/>
      <c r="BB24" s="433"/>
      <c r="BC24" s="433"/>
      <c r="BD24" s="433"/>
      <c r="BE24" s="433"/>
      <c r="BF24" s="433"/>
      <c r="BG24" s="433"/>
      <c r="BH24" s="433"/>
      <c r="BI24" s="433"/>
      <c r="BJ24" s="433"/>
      <c r="BK24" s="433"/>
      <c r="BL24" s="433"/>
      <c r="BM24" s="434"/>
      <c r="BN24" s="465">
        <v>1404714</v>
      </c>
      <c r="BO24" s="466"/>
      <c r="BP24" s="466"/>
      <c r="BQ24" s="466"/>
      <c r="BR24" s="466"/>
      <c r="BS24" s="466"/>
      <c r="BT24" s="466"/>
      <c r="BU24" s="467"/>
      <c r="BV24" s="465">
        <v>1562559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177</v>
      </c>
      <c r="F25" s="439"/>
      <c r="G25" s="439"/>
      <c r="H25" s="439"/>
      <c r="I25" s="439"/>
      <c r="J25" s="439"/>
      <c r="K25" s="440"/>
      <c r="L25" s="441">
        <v>1</v>
      </c>
      <c r="M25" s="442"/>
      <c r="N25" s="442"/>
      <c r="O25" s="442"/>
      <c r="P25" s="443"/>
      <c r="Q25" s="441">
        <v>5410</v>
      </c>
      <c r="R25" s="442"/>
      <c r="S25" s="442"/>
      <c r="T25" s="442"/>
      <c r="U25" s="442"/>
      <c r="V25" s="443"/>
      <c r="W25" s="507"/>
      <c r="X25" s="498"/>
      <c r="Y25" s="499"/>
      <c r="Z25" s="438" t="s">
        <v>178</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t="s">
        <v>149</v>
      </c>
      <c r="BO25" s="461"/>
      <c r="BP25" s="461"/>
      <c r="BQ25" s="461"/>
      <c r="BR25" s="461"/>
      <c r="BS25" s="461"/>
      <c r="BT25" s="461"/>
      <c r="BU25" s="462"/>
      <c r="BV25" s="460" t="s">
        <v>139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180</v>
      </c>
      <c r="F26" s="439"/>
      <c r="G26" s="439"/>
      <c r="H26" s="439"/>
      <c r="I26" s="439"/>
      <c r="J26" s="439"/>
      <c r="K26" s="440"/>
      <c r="L26" s="441">
        <v>1</v>
      </c>
      <c r="M26" s="442"/>
      <c r="N26" s="442"/>
      <c r="O26" s="442"/>
      <c r="P26" s="443"/>
      <c r="Q26" s="441">
        <v>4620</v>
      </c>
      <c r="R26" s="442"/>
      <c r="S26" s="442"/>
      <c r="T26" s="442"/>
      <c r="U26" s="442"/>
      <c r="V26" s="443"/>
      <c r="W26" s="507"/>
      <c r="X26" s="498"/>
      <c r="Y26" s="499"/>
      <c r="Z26" s="438" t="s">
        <v>181</v>
      </c>
      <c r="AA26" s="520"/>
      <c r="AB26" s="520"/>
      <c r="AC26" s="520"/>
      <c r="AD26" s="520"/>
      <c r="AE26" s="520"/>
      <c r="AF26" s="520"/>
      <c r="AG26" s="521"/>
      <c r="AH26" s="441" t="s">
        <v>139</v>
      </c>
      <c r="AI26" s="442"/>
      <c r="AJ26" s="442"/>
      <c r="AK26" s="442"/>
      <c r="AL26" s="443"/>
      <c r="AM26" s="441" t="s">
        <v>182</v>
      </c>
      <c r="AN26" s="442"/>
      <c r="AO26" s="442"/>
      <c r="AP26" s="442"/>
      <c r="AQ26" s="442"/>
      <c r="AR26" s="443"/>
      <c r="AS26" s="441" t="s">
        <v>139</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2280</v>
      </c>
      <c r="R27" s="442"/>
      <c r="S27" s="442"/>
      <c r="T27" s="442"/>
      <c r="U27" s="442"/>
      <c r="V27" s="443"/>
      <c r="W27" s="507"/>
      <c r="X27" s="498"/>
      <c r="Y27" s="499"/>
      <c r="Z27" s="438" t="s">
        <v>186</v>
      </c>
      <c r="AA27" s="439"/>
      <c r="AB27" s="439"/>
      <c r="AC27" s="439"/>
      <c r="AD27" s="439"/>
      <c r="AE27" s="439"/>
      <c r="AF27" s="439"/>
      <c r="AG27" s="440"/>
      <c r="AH27" s="441" t="s">
        <v>139</v>
      </c>
      <c r="AI27" s="442"/>
      <c r="AJ27" s="442"/>
      <c r="AK27" s="442"/>
      <c r="AL27" s="443"/>
      <c r="AM27" s="441" t="s">
        <v>139</v>
      </c>
      <c r="AN27" s="442"/>
      <c r="AO27" s="442"/>
      <c r="AP27" s="442"/>
      <c r="AQ27" s="442"/>
      <c r="AR27" s="443"/>
      <c r="AS27" s="441" t="s">
        <v>130</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16359</v>
      </c>
      <c r="BO27" s="469"/>
      <c r="BP27" s="469"/>
      <c r="BQ27" s="469"/>
      <c r="BR27" s="469"/>
      <c r="BS27" s="469"/>
      <c r="BT27" s="469"/>
      <c r="BU27" s="470"/>
      <c r="BV27" s="468">
        <v>16329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188</v>
      </c>
      <c r="F28" s="439"/>
      <c r="G28" s="439"/>
      <c r="H28" s="439"/>
      <c r="I28" s="439"/>
      <c r="J28" s="439"/>
      <c r="K28" s="440"/>
      <c r="L28" s="441">
        <v>1</v>
      </c>
      <c r="M28" s="442"/>
      <c r="N28" s="442"/>
      <c r="O28" s="442"/>
      <c r="P28" s="443"/>
      <c r="Q28" s="441">
        <v>1640</v>
      </c>
      <c r="R28" s="442"/>
      <c r="S28" s="442"/>
      <c r="T28" s="442"/>
      <c r="U28" s="442"/>
      <c r="V28" s="443"/>
      <c r="W28" s="507"/>
      <c r="X28" s="498"/>
      <c r="Y28" s="499"/>
      <c r="Z28" s="438" t="s">
        <v>189</v>
      </c>
      <c r="AA28" s="439"/>
      <c r="AB28" s="439"/>
      <c r="AC28" s="439"/>
      <c r="AD28" s="439"/>
      <c r="AE28" s="439"/>
      <c r="AF28" s="439"/>
      <c r="AG28" s="440"/>
      <c r="AH28" s="441" t="s">
        <v>130</v>
      </c>
      <c r="AI28" s="442"/>
      <c r="AJ28" s="442"/>
      <c r="AK28" s="442"/>
      <c r="AL28" s="443"/>
      <c r="AM28" s="441" t="s">
        <v>182</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1887386</v>
      </c>
      <c r="BO28" s="461"/>
      <c r="BP28" s="461"/>
      <c r="BQ28" s="461"/>
      <c r="BR28" s="461"/>
      <c r="BS28" s="461"/>
      <c r="BT28" s="461"/>
      <c r="BU28" s="462"/>
      <c r="BV28" s="460">
        <v>1783409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192</v>
      </c>
      <c r="F29" s="439"/>
      <c r="G29" s="439"/>
      <c r="H29" s="439"/>
      <c r="I29" s="439"/>
      <c r="J29" s="439"/>
      <c r="K29" s="440"/>
      <c r="L29" s="441">
        <v>10</v>
      </c>
      <c r="M29" s="442"/>
      <c r="N29" s="442"/>
      <c r="O29" s="442"/>
      <c r="P29" s="443"/>
      <c r="Q29" s="441">
        <v>1510</v>
      </c>
      <c r="R29" s="442"/>
      <c r="S29" s="442"/>
      <c r="T29" s="442"/>
      <c r="U29" s="442"/>
      <c r="V29" s="443"/>
      <c r="W29" s="508"/>
      <c r="X29" s="509"/>
      <c r="Y29" s="510"/>
      <c r="Z29" s="438" t="s">
        <v>193</v>
      </c>
      <c r="AA29" s="439"/>
      <c r="AB29" s="439"/>
      <c r="AC29" s="439"/>
      <c r="AD29" s="439"/>
      <c r="AE29" s="439"/>
      <c r="AF29" s="439"/>
      <c r="AG29" s="440"/>
      <c r="AH29" s="441">
        <v>70</v>
      </c>
      <c r="AI29" s="442"/>
      <c r="AJ29" s="442"/>
      <c r="AK29" s="442"/>
      <c r="AL29" s="443"/>
      <c r="AM29" s="441">
        <v>186900</v>
      </c>
      <c r="AN29" s="442"/>
      <c r="AO29" s="442"/>
      <c r="AP29" s="442"/>
      <c r="AQ29" s="442"/>
      <c r="AR29" s="443"/>
      <c r="AS29" s="441">
        <v>2670</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150172</v>
      </c>
      <c r="BO29" s="466"/>
      <c r="BP29" s="466"/>
      <c r="BQ29" s="466"/>
      <c r="BR29" s="466"/>
      <c r="BS29" s="466"/>
      <c r="BT29" s="466"/>
      <c r="BU29" s="467"/>
      <c r="BV29" s="465">
        <v>149902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90.8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1469575</v>
      </c>
      <c r="BO30" s="469"/>
      <c r="BP30" s="469"/>
      <c r="BQ30" s="469"/>
      <c r="BR30" s="469"/>
      <c r="BS30" s="469"/>
      <c r="BT30" s="469"/>
      <c r="BU30" s="470"/>
      <c r="BV30" s="468">
        <v>1377290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202</v>
      </c>
      <c r="V33" s="428"/>
      <c r="W33" s="427" t="s">
        <v>204</v>
      </c>
      <c r="X33" s="427"/>
      <c r="Y33" s="427"/>
      <c r="Z33" s="427"/>
      <c r="AA33" s="427"/>
      <c r="AB33" s="427"/>
      <c r="AC33" s="427"/>
      <c r="AD33" s="427"/>
      <c r="AE33" s="427"/>
      <c r="AF33" s="427"/>
      <c r="AG33" s="427"/>
      <c r="AH33" s="427"/>
      <c r="AI33" s="427"/>
      <c r="AJ33" s="427"/>
      <c r="AK33" s="427"/>
      <c r="AL33" s="215"/>
      <c r="AM33" s="428" t="s">
        <v>205</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210</v>
      </c>
      <c r="CP33" s="428"/>
      <c r="CQ33" s="427" t="s">
        <v>211</v>
      </c>
      <c r="CR33" s="427"/>
      <c r="CS33" s="427"/>
      <c r="CT33" s="427"/>
      <c r="CU33" s="427"/>
      <c r="CV33" s="427"/>
      <c r="CW33" s="427"/>
      <c r="CX33" s="427"/>
      <c r="CY33" s="427"/>
      <c r="CZ33" s="427"/>
      <c r="DA33" s="427"/>
      <c r="DB33" s="427"/>
      <c r="DC33" s="427"/>
      <c r="DD33" s="427"/>
      <c r="DE33" s="427"/>
      <c r="DF33" s="215"/>
      <c r="DG33" s="426" t="s">
        <v>212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阿南町国民健康保険特別会計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阿南町水道特別会計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南信州広域連合（一般会計）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阿南町介護保険特別会計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阿南町下水道特別会計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南信州広域連合（南信州広域振興基金特別会計）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阿南町後期高齢者医療特別会計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南信州広域連合（飯田広域消防特別会計）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南信州広域連合（稲葉クリーンセンター特別会計）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長野県市町村自治振興組合（一般会計）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長野県地方税滞納整理機構（一般会計）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長野県市町村総合事務組合（一般会計）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長野県市町村総合事務組合（非常勤職員公務災害補償特別会計）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長野県後期高齢者医療広域連合（一般会計）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長野県後期高齢者医療広域連合（後期高齢者医療事業会計）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ZyS7vmMjsc8Cuhs9AU1QNKN5WtM39wulfNv1l5dy6eXjK+pTdLg4+5OXIRbfKpwR08nZaMfzbDZ8WQYAdpNaQ==" saltValue="BHOeBY/gXYx9nNj+Pkf1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2" t="s">
        <v>576</v>
      </c>
      <c r="D34" s="1252"/>
      <c r="E34" s="1253"/>
      <c r="F34" s="32">
        <v>5.48</v>
      </c>
      <c r="G34" s="33">
        <v>4.24</v>
      </c>
      <c r="H34" s="33">
        <v>4.3099999999999996</v>
      </c>
      <c r="I34" s="33">
        <v>3.99</v>
      </c>
      <c r="J34" s="34">
        <v>4.34</v>
      </c>
      <c r="K34" s="22"/>
      <c r="L34" s="22"/>
      <c r="M34" s="22"/>
      <c r="N34" s="22"/>
      <c r="O34" s="22"/>
      <c r="P34" s="22"/>
    </row>
    <row r="35" spans="1:16" ht="39" customHeight="1" x14ac:dyDescent="0.15">
      <c r="A35" s="22"/>
      <c r="B35" s="35"/>
      <c r="C35" s="1246" t="s">
        <v>577</v>
      </c>
      <c r="D35" s="1247"/>
      <c r="E35" s="1248"/>
      <c r="F35" s="36">
        <v>0.03</v>
      </c>
      <c r="G35" s="37">
        <v>0</v>
      </c>
      <c r="H35" s="37">
        <v>7.0000000000000007E-2</v>
      </c>
      <c r="I35" s="37">
        <v>0.05</v>
      </c>
      <c r="J35" s="38">
        <v>0.04</v>
      </c>
      <c r="K35" s="22"/>
      <c r="L35" s="22"/>
      <c r="M35" s="22"/>
      <c r="N35" s="22"/>
      <c r="O35" s="22"/>
      <c r="P35" s="22"/>
    </row>
    <row r="36" spans="1:16" ht="39" customHeight="1" x14ac:dyDescent="0.15">
      <c r="A36" s="22"/>
      <c r="B36" s="35"/>
      <c r="C36" s="1246" t="s">
        <v>578</v>
      </c>
      <c r="D36" s="1247"/>
      <c r="E36" s="1248"/>
      <c r="F36" s="36">
        <v>0.01</v>
      </c>
      <c r="G36" s="37">
        <v>0.01</v>
      </c>
      <c r="H36" s="37">
        <v>0.03</v>
      </c>
      <c r="I36" s="37">
        <v>0.02</v>
      </c>
      <c r="J36" s="38">
        <v>0.01</v>
      </c>
      <c r="K36" s="22"/>
      <c r="L36" s="22"/>
      <c r="M36" s="22"/>
      <c r="N36" s="22"/>
      <c r="O36" s="22"/>
      <c r="P36" s="22"/>
    </row>
    <row r="37" spans="1:16" ht="39" customHeight="1" x14ac:dyDescent="0.15">
      <c r="A37" s="22"/>
      <c r="B37" s="35"/>
      <c r="C37" s="1246" t="s">
        <v>579</v>
      </c>
      <c r="D37" s="1247"/>
      <c r="E37" s="1248"/>
      <c r="F37" s="36">
        <v>0.01</v>
      </c>
      <c r="G37" s="37">
        <v>0.01</v>
      </c>
      <c r="H37" s="37">
        <v>0.01</v>
      </c>
      <c r="I37" s="37">
        <v>0.01</v>
      </c>
      <c r="J37" s="38">
        <v>0.01</v>
      </c>
      <c r="K37" s="22"/>
      <c r="L37" s="22"/>
      <c r="M37" s="22"/>
      <c r="N37" s="22"/>
      <c r="O37" s="22"/>
      <c r="P37" s="22"/>
    </row>
    <row r="38" spans="1:16" ht="39" customHeight="1" x14ac:dyDescent="0.15">
      <c r="A38" s="22"/>
      <c r="B38" s="35"/>
      <c r="C38" s="1246" t="s">
        <v>580</v>
      </c>
      <c r="D38" s="1247"/>
      <c r="E38" s="1248"/>
      <c r="F38" s="36">
        <v>0</v>
      </c>
      <c r="G38" s="37">
        <v>0</v>
      </c>
      <c r="H38" s="37">
        <v>0</v>
      </c>
      <c r="I38" s="37">
        <v>0</v>
      </c>
      <c r="J38" s="38">
        <v>0</v>
      </c>
      <c r="K38" s="22"/>
      <c r="L38" s="22"/>
      <c r="M38" s="22"/>
      <c r="N38" s="22"/>
      <c r="O38" s="22"/>
      <c r="P38" s="22"/>
    </row>
    <row r="39" spans="1:16" ht="39" customHeight="1" x14ac:dyDescent="0.15">
      <c r="A39" s="22"/>
      <c r="B39" s="35"/>
      <c r="C39" s="1246" t="s">
        <v>581</v>
      </c>
      <c r="D39" s="1247"/>
      <c r="E39" s="1248"/>
      <c r="F39" s="36">
        <v>0.01</v>
      </c>
      <c r="G39" s="37">
        <v>0.03</v>
      </c>
      <c r="H39" s="37">
        <v>0.02</v>
      </c>
      <c r="I39" s="37">
        <v>0.04</v>
      </c>
      <c r="J39" s="38">
        <v>0</v>
      </c>
      <c r="K39" s="22"/>
      <c r="L39" s="22"/>
      <c r="M39" s="22"/>
      <c r="N39" s="22"/>
      <c r="O39" s="22"/>
      <c r="P39" s="22"/>
    </row>
    <row r="40" spans="1:16" ht="39" customHeight="1" x14ac:dyDescent="0.15">
      <c r="A40" s="22"/>
      <c r="B40" s="35"/>
      <c r="C40" s="1246"/>
      <c r="D40" s="1247"/>
      <c r="E40" s="1248"/>
      <c r="F40" s="36"/>
      <c r="G40" s="37"/>
      <c r="H40" s="37"/>
      <c r="I40" s="37"/>
      <c r="J40" s="38"/>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582</v>
      </c>
      <c r="D42" s="1247"/>
      <c r="E42" s="1248"/>
      <c r="F42" s="36" t="s">
        <v>529</v>
      </c>
      <c r="G42" s="37" t="s">
        <v>529</v>
      </c>
      <c r="H42" s="37" t="s">
        <v>529</v>
      </c>
      <c r="I42" s="37" t="s">
        <v>529</v>
      </c>
      <c r="J42" s="38" t="s">
        <v>529</v>
      </c>
      <c r="K42" s="22"/>
      <c r="L42" s="22"/>
      <c r="M42" s="22"/>
      <c r="N42" s="22"/>
      <c r="O42" s="22"/>
      <c r="P42" s="22"/>
    </row>
    <row r="43" spans="1:16" ht="39" customHeight="1" thickBot="1" x14ac:dyDescent="0.2">
      <c r="A43" s="22"/>
      <c r="B43" s="40"/>
      <c r="C43" s="1249" t="s">
        <v>583</v>
      </c>
      <c r="D43" s="1250"/>
      <c r="E43" s="1251"/>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G/mrET1ZpGhW4/jYC094W4UYq2n7LB79vgg3dWDDF9mNOUuB/oG/Tecaky9+foVJDAVpp9ufzhKpbJJbfjwZA==" saltValue="uA7H6w+mXi3POzoQTb5y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416</v>
      </c>
      <c r="L45" s="60">
        <v>410</v>
      </c>
      <c r="M45" s="60">
        <v>328</v>
      </c>
      <c r="N45" s="60">
        <v>341</v>
      </c>
      <c r="O45" s="61">
        <v>314</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529</v>
      </c>
      <c r="L46" s="64" t="s">
        <v>529</v>
      </c>
      <c r="M46" s="64" t="s">
        <v>529</v>
      </c>
      <c r="N46" s="64" t="s">
        <v>529</v>
      </c>
      <c r="O46" s="65" t="s">
        <v>529</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529</v>
      </c>
      <c r="L47" s="64" t="s">
        <v>529</v>
      </c>
      <c r="M47" s="64" t="s">
        <v>529</v>
      </c>
      <c r="N47" s="64" t="s">
        <v>529</v>
      </c>
      <c r="O47" s="65" t="s">
        <v>529</v>
      </c>
      <c r="P47" s="48"/>
      <c r="Q47" s="48"/>
      <c r="R47" s="48"/>
      <c r="S47" s="48"/>
      <c r="T47" s="48"/>
      <c r="U47" s="48"/>
    </row>
    <row r="48" spans="1:21" ht="30.75" customHeight="1" x14ac:dyDescent="0.15">
      <c r="A48" s="48"/>
      <c r="B48" s="1274"/>
      <c r="C48" s="1275"/>
      <c r="D48" s="62"/>
      <c r="E48" s="1256" t="s">
        <v>15</v>
      </c>
      <c r="F48" s="1256"/>
      <c r="G48" s="1256"/>
      <c r="H48" s="1256"/>
      <c r="I48" s="1256"/>
      <c r="J48" s="1257"/>
      <c r="K48" s="63">
        <v>199</v>
      </c>
      <c r="L48" s="64">
        <v>193</v>
      </c>
      <c r="M48" s="64">
        <v>186</v>
      </c>
      <c r="N48" s="64">
        <v>172</v>
      </c>
      <c r="O48" s="65">
        <v>183</v>
      </c>
      <c r="P48" s="48"/>
      <c r="Q48" s="48"/>
      <c r="R48" s="48"/>
      <c r="S48" s="48"/>
      <c r="T48" s="48"/>
      <c r="U48" s="48"/>
    </row>
    <row r="49" spans="1:21" ht="30.75" customHeight="1" x14ac:dyDescent="0.15">
      <c r="A49" s="48"/>
      <c r="B49" s="1274"/>
      <c r="C49" s="1275"/>
      <c r="D49" s="62"/>
      <c r="E49" s="1256" t="s">
        <v>16</v>
      </c>
      <c r="F49" s="1256"/>
      <c r="G49" s="1256"/>
      <c r="H49" s="1256"/>
      <c r="I49" s="1256"/>
      <c r="J49" s="1257"/>
      <c r="K49" s="63">
        <v>5</v>
      </c>
      <c r="L49" s="64">
        <v>6</v>
      </c>
      <c r="M49" s="64">
        <v>6</v>
      </c>
      <c r="N49" s="64">
        <v>7</v>
      </c>
      <c r="O49" s="65">
        <v>2</v>
      </c>
      <c r="P49" s="48"/>
      <c r="Q49" s="48"/>
      <c r="R49" s="48"/>
      <c r="S49" s="48"/>
      <c r="T49" s="48"/>
      <c r="U49" s="48"/>
    </row>
    <row r="50" spans="1:21" ht="30.75" customHeight="1" x14ac:dyDescent="0.15">
      <c r="A50" s="48"/>
      <c r="B50" s="1274"/>
      <c r="C50" s="1275"/>
      <c r="D50" s="62"/>
      <c r="E50" s="1256" t="s">
        <v>17</v>
      </c>
      <c r="F50" s="1256"/>
      <c r="G50" s="1256"/>
      <c r="H50" s="1256"/>
      <c r="I50" s="1256"/>
      <c r="J50" s="1257"/>
      <c r="K50" s="63" t="s">
        <v>529</v>
      </c>
      <c r="L50" s="64" t="s">
        <v>529</v>
      </c>
      <c r="M50" s="64" t="s">
        <v>529</v>
      </c>
      <c r="N50" s="64" t="s">
        <v>529</v>
      </c>
      <c r="O50" s="65" t="s">
        <v>529</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529</v>
      </c>
      <c r="L51" s="64" t="s">
        <v>529</v>
      </c>
      <c r="M51" s="64" t="s">
        <v>529</v>
      </c>
      <c r="N51" s="64" t="s">
        <v>529</v>
      </c>
      <c r="O51" s="65" t="s">
        <v>529</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557</v>
      </c>
      <c r="L52" s="64">
        <v>521</v>
      </c>
      <c r="M52" s="64">
        <v>506</v>
      </c>
      <c r="N52" s="64">
        <v>451</v>
      </c>
      <c r="O52" s="65">
        <v>435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63</v>
      </c>
      <c r="L53" s="69">
        <v>88</v>
      </c>
      <c r="M53" s="69">
        <v>14</v>
      </c>
      <c r="N53" s="69">
        <v>69</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607</v>
      </c>
      <c r="L57" s="83" t="s">
        <v>607</v>
      </c>
      <c r="M57" s="83" t="s">
        <v>607</v>
      </c>
      <c r="N57" s="83" t="s">
        <v>607</v>
      </c>
      <c r="O57" s="84" t="s">
        <v>607</v>
      </c>
    </row>
    <row r="58" spans="1:21" ht="31.5" customHeight="1" thickBot="1" x14ac:dyDescent="0.2">
      <c r="B58" s="1264"/>
      <c r="C58" s="1265"/>
      <c r="D58" s="1269" t="s">
        <v>27</v>
      </c>
      <c r="E58" s="1270"/>
      <c r="F58" s="1270"/>
      <c r="G58" s="1270"/>
      <c r="H58" s="1270"/>
      <c r="I58" s="1270"/>
      <c r="J58" s="1271"/>
      <c r="K58" s="85" t="s">
        <v>607</v>
      </c>
      <c r="L58" s="86" t="s">
        <v>607</v>
      </c>
      <c r="M58" s="86" t="s">
        <v>607</v>
      </c>
      <c r="N58" s="86" t="s">
        <v>607</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vs/EAkQrkjzuWCgAi5VWzSnm2WcS746LsdRNgtcTDSVndUVcPdWBT/AMk1zReKViJXjR6dXAmTWrZkEYw3VQ==" saltValue="Z3GAS5BYmRDBWvULg+i6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92" t="s">
        <v>30</v>
      </c>
      <c r="C41" s="1293"/>
      <c r="D41" s="101"/>
      <c r="E41" s="1294" t="s">
        <v>31</v>
      </c>
      <c r="F41" s="1294"/>
      <c r="G41" s="1294"/>
      <c r="H41" s="1295"/>
      <c r="I41" s="102">
        <v>2481</v>
      </c>
      <c r="J41" s="103">
        <v>2262</v>
      </c>
      <c r="K41" s="103">
        <v>2208</v>
      </c>
      <c r="L41" s="103">
        <v>1992</v>
      </c>
      <c r="M41" s="104">
        <v>1795</v>
      </c>
    </row>
    <row r="42" spans="2:13" ht="27.75" customHeight="1" x14ac:dyDescent="0.15">
      <c r="B42" s="1282"/>
      <c r="C42" s="1283"/>
      <c r="D42" s="105"/>
      <c r="E42" s="1286" t="s">
        <v>32</v>
      </c>
      <c r="F42" s="1286"/>
      <c r="G42" s="1286"/>
      <c r="H42" s="1287"/>
      <c r="I42" s="106" t="s">
        <v>529</v>
      </c>
      <c r="J42" s="107" t="s">
        <v>529</v>
      </c>
      <c r="K42" s="107" t="s">
        <v>529</v>
      </c>
      <c r="L42" s="107" t="s">
        <v>529</v>
      </c>
      <c r="M42" s="108" t="s">
        <v>529</v>
      </c>
    </row>
    <row r="43" spans="2:13" ht="27.75" customHeight="1" x14ac:dyDescent="0.15">
      <c r="B43" s="1282"/>
      <c r="C43" s="1283"/>
      <c r="D43" s="105"/>
      <c r="E43" s="1286" t="s">
        <v>33</v>
      </c>
      <c r="F43" s="1286"/>
      <c r="G43" s="1286"/>
      <c r="H43" s="1287"/>
      <c r="I43" s="106">
        <v>2180</v>
      </c>
      <c r="J43" s="107">
        <v>2063</v>
      </c>
      <c r="K43" s="107">
        <v>1806</v>
      </c>
      <c r="L43" s="107">
        <v>1685</v>
      </c>
      <c r="M43" s="108">
        <v>1541</v>
      </c>
    </row>
    <row r="44" spans="2:13" ht="27.75" customHeight="1" x14ac:dyDescent="0.15">
      <c r="B44" s="1282"/>
      <c r="C44" s="1283"/>
      <c r="D44" s="105"/>
      <c r="E44" s="1286" t="s">
        <v>34</v>
      </c>
      <c r="F44" s="1286"/>
      <c r="G44" s="1286"/>
      <c r="H44" s="1287"/>
      <c r="I44" s="106">
        <v>27</v>
      </c>
      <c r="J44" s="107">
        <v>28</v>
      </c>
      <c r="K44" s="107">
        <v>66</v>
      </c>
      <c r="L44" s="107">
        <v>194</v>
      </c>
      <c r="M44" s="108">
        <v>196</v>
      </c>
    </row>
    <row r="45" spans="2:13" ht="27.75" customHeight="1" x14ac:dyDescent="0.15">
      <c r="B45" s="1282"/>
      <c r="C45" s="1283"/>
      <c r="D45" s="105"/>
      <c r="E45" s="1286" t="s">
        <v>35</v>
      </c>
      <c r="F45" s="1286"/>
      <c r="G45" s="1286"/>
      <c r="H45" s="1287"/>
      <c r="I45" s="106">
        <v>998</v>
      </c>
      <c r="J45" s="107">
        <v>963</v>
      </c>
      <c r="K45" s="107">
        <v>964</v>
      </c>
      <c r="L45" s="107">
        <v>944</v>
      </c>
      <c r="M45" s="108">
        <v>929</v>
      </c>
    </row>
    <row r="46" spans="2:13" ht="27.75" customHeight="1" x14ac:dyDescent="0.15">
      <c r="B46" s="1282"/>
      <c r="C46" s="1283"/>
      <c r="D46" s="109"/>
      <c r="E46" s="1286" t="s">
        <v>36</v>
      </c>
      <c r="F46" s="1286"/>
      <c r="G46" s="1286"/>
      <c r="H46" s="1287"/>
      <c r="I46" s="106" t="s">
        <v>529</v>
      </c>
      <c r="J46" s="107" t="s">
        <v>529</v>
      </c>
      <c r="K46" s="107" t="s">
        <v>529</v>
      </c>
      <c r="L46" s="107" t="s">
        <v>529</v>
      </c>
      <c r="M46" s="108" t="s">
        <v>529</v>
      </c>
    </row>
    <row r="47" spans="2:13" ht="27.75" customHeight="1" x14ac:dyDescent="0.15">
      <c r="B47" s="1282"/>
      <c r="C47" s="1283"/>
      <c r="D47" s="110"/>
      <c r="E47" s="1296" t="s">
        <v>37</v>
      </c>
      <c r="F47" s="1297"/>
      <c r="G47" s="1297"/>
      <c r="H47" s="1298"/>
      <c r="I47" s="106" t="s">
        <v>529</v>
      </c>
      <c r="J47" s="107" t="s">
        <v>529</v>
      </c>
      <c r="K47" s="107" t="s">
        <v>529</v>
      </c>
      <c r="L47" s="107" t="s">
        <v>529</v>
      </c>
      <c r="M47" s="108" t="s">
        <v>529</v>
      </c>
    </row>
    <row r="48" spans="2:13" ht="27.75" customHeight="1" x14ac:dyDescent="0.15">
      <c r="B48" s="1282"/>
      <c r="C48" s="1283"/>
      <c r="D48" s="105"/>
      <c r="E48" s="1286" t="s">
        <v>38</v>
      </c>
      <c r="F48" s="1286"/>
      <c r="G48" s="1286"/>
      <c r="H48" s="1287"/>
      <c r="I48" s="106" t="s">
        <v>529</v>
      </c>
      <c r="J48" s="107" t="s">
        <v>529</v>
      </c>
      <c r="K48" s="107" t="s">
        <v>529</v>
      </c>
      <c r="L48" s="107" t="s">
        <v>529</v>
      </c>
      <c r="M48" s="108" t="s">
        <v>529</v>
      </c>
    </row>
    <row r="49" spans="2:13" ht="27.75" customHeight="1" x14ac:dyDescent="0.15">
      <c r="B49" s="1284"/>
      <c r="C49" s="1285"/>
      <c r="D49" s="105"/>
      <c r="E49" s="1286" t="s">
        <v>39</v>
      </c>
      <c r="F49" s="1286"/>
      <c r="G49" s="1286"/>
      <c r="H49" s="1287"/>
      <c r="I49" s="106" t="s">
        <v>529</v>
      </c>
      <c r="J49" s="107" t="s">
        <v>529</v>
      </c>
      <c r="K49" s="107" t="s">
        <v>529</v>
      </c>
      <c r="L49" s="107" t="s">
        <v>529</v>
      </c>
      <c r="M49" s="108" t="s">
        <v>529</v>
      </c>
    </row>
    <row r="50" spans="2:13" ht="27.75" customHeight="1" x14ac:dyDescent="0.15">
      <c r="B50" s="1280" t="s">
        <v>40</v>
      </c>
      <c r="C50" s="1281"/>
      <c r="D50" s="111"/>
      <c r="E50" s="1286" t="s">
        <v>41</v>
      </c>
      <c r="F50" s="1286"/>
      <c r="G50" s="1286"/>
      <c r="H50" s="1287"/>
      <c r="I50" s="106">
        <v>2473</v>
      </c>
      <c r="J50" s="107">
        <v>2930</v>
      </c>
      <c r="K50" s="107">
        <v>3278</v>
      </c>
      <c r="L50" s="107">
        <v>3531</v>
      </c>
      <c r="M50" s="108">
        <v>3756</v>
      </c>
    </row>
    <row r="51" spans="2:13" ht="27.75" customHeight="1" x14ac:dyDescent="0.15">
      <c r="B51" s="1282"/>
      <c r="C51" s="1283"/>
      <c r="D51" s="105"/>
      <c r="E51" s="1286" t="s">
        <v>42</v>
      </c>
      <c r="F51" s="1286"/>
      <c r="G51" s="1286"/>
      <c r="H51" s="1287"/>
      <c r="I51" s="106">
        <v>22</v>
      </c>
      <c r="J51" s="107">
        <v>11</v>
      </c>
      <c r="K51" s="107">
        <v>5</v>
      </c>
      <c r="L51" s="107">
        <v>1</v>
      </c>
      <c r="M51" s="108" t="s">
        <v>529</v>
      </c>
    </row>
    <row r="52" spans="2:13" ht="27.75" customHeight="1" x14ac:dyDescent="0.15">
      <c r="B52" s="1284"/>
      <c r="C52" s="1285"/>
      <c r="D52" s="105"/>
      <c r="E52" s="1286" t="s">
        <v>43</v>
      </c>
      <c r="F52" s="1286"/>
      <c r="G52" s="1286"/>
      <c r="H52" s="1287"/>
      <c r="I52" s="106">
        <v>4299</v>
      </c>
      <c r="J52" s="107">
        <v>4124</v>
      </c>
      <c r="K52" s="107">
        <v>4020</v>
      </c>
      <c r="L52" s="107">
        <v>3882</v>
      </c>
      <c r="M52" s="108">
        <v>3720</v>
      </c>
    </row>
    <row r="53" spans="2:13" ht="27.75" customHeight="1" thickBot="1" x14ac:dyDescent="0.2">
      <c r="B53" s="1288" t="s">
        <v>44</v>
      </c>
      <c r="C53" s="1289"/>
      <c r="D53" s="112"/>
      <c r="E53" s="1290" t="s">
        <v>45</v>
      </c>
      <c r="F53" s="1290"/>
      <c r="G53" s="1290"/>
      <c r="H53" s="1291"/>
      <c r="I53" s="113">
        <v>-1108</v>
      </c>
      <c r="J53" s="114">
        <v>-1749</v>
      </c>
      <c r="K53" s="114">
        <v>-2259</v>
      </c>
      <c r="L53" s="114">
        <v>-2599</v>
      </c>
      <c r="M53" s="115">
        <v>-3016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guEu7brkNTh+m44eIv7csW00Kxc40Nw7pl+EJ6sPNgFkgsCAUrTxGk1pcc6RyAhbJmuOzPBPuexUjjeq4SAjw==" saltValue="u9gpM/KpYlxn5cgYaF2B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307" t="s">
        <v>48</v>
      </c>
      <c r="D55" s="1307"/>
      <c r="E55" s="1308"/>
      <c r="F55" s="127">
        <v>1649</v>
      </c>
      <c r="G55" s="127">
        <v>1783</v>
      </c>
      <c r="H55" s="128">
        <v>1887</v>
      </c>
    </row>
    <row r="56" spans="2:8" ht="52.5" customHeight="1" x14ac:dyDescent="0.15">
      <c r="B56" s="129"/>
      <c r="C56" s="1309" t="s">
        <v>49</v>
      </c>
      <c r="D56" s="1309"/>
      <c r="E56" s="1310"/>
      <c r="F56" s="130">
        <v>150</v>
      </c>
      <c r="G56" s="130">
        <v>150</v>
      </c>
      <c r="H56" s="131">
        <v>150</v>
      </c>
    </row>
    <row r="57" spans="2:8" ht="53.25" customHeight="1" x14ac:dyDescent="0.15">
      <c r="B57" s="129"/>
      <c r="C57" s="1311" t="s">
        <v>50</v>
      </c>
      <c r="D57" s="1311"/>
      <c r="E57" s="1312"/>
      <c r="F57" s="132">
        <v>1310</v>
      </c>
      <c r="G57" s="132">
        <v>1377</v>
      </c>
      <c r="H57" s="133">
        <v>1470</v>
      </c>
    </row>
    <row r="58" spans="2:8" ht="45.75" customHeight="1" x14ac:dyDescent="0.15">
      <c r="B58" s="134"/>
      <c r="C58" s="1299" t="s">
        <v>609</v>
      </c>
      <c r="D58" s="1300"/>
      <c r="E58" s="1301"/>
      <c r="F58" s="135">
        <v>560</v>
      </c>
      <c r="G58" s="135">
        <v>662</v>
      </c>
      <c r="H58" s="136">
        <v>708</v>
      </c>
    </row>
    <row r="59" spans="2:8" ht="45.75" customHeight="1" x14ac:dyDescent="0.15">
      <c r="B59" s="134"/>
      <c r="C59" s="1299" t="s">
        <v>610</v>
      </c>
      <c r="D59" s="1300"/>
      <c r="E59" s="1301"/>
      <c r="F59" s="135">
        <v>337</v>
      </c>
      <c r="G59" s="135">
        <v>376</v>
      </c>
      <c r="H59" s="136">
        <v>389</v>
      </c>
    </row>
    <row r="60" spans="2:8" ht="45.75" customHeight="1" x14ac:dyDescent="0.15">
      <c r="B60" s="134"/>
      <c r="C60" s="1299" t="s">
        <v>611</v>
      </c>
      <c r="D60" s="1300"/>
      <c r="E60" s="1301"/>
      <c r="F60" s="135">
        <v>197</v>
      </c>
      <c r="G60" s="135">
        <v>174</v>
      </c>
      <c r="H60" s="136">
        <v>174</v>
      </c>
    </row>
    <row r="61" spans="2:8" ht="45.75" customHeight="1" x14ac:dyDescent="0.15">
      <c r="B61" s="134"/>
      <c r="C61" s="1299" t="s">
        <v>612</v>
      </c>
      <c r="D61" s="1300"/>
      <c r="E61" s="1301"/>
      <c r="F61" s="135">
        <v>174</v>
      </c>
      <c r="G61" s="135">
        <v>124</v>
      </c>
      <c r="H61" s="136">
        <v>157</v>
      </c>
    </row>
    <row r="62" spans="2:8" ht="45.75" customHeight="1" thickBot="1" x14ac:dyDescent="0.2">
      <c r="B62" s="137"/>
      <c r="C62" s="1302" t="s">
        <v>613</v>
      </c>
      <c r="D62" s="1303"/>
      <c r="E62" s="1304"/>
      <c r="F62" s="138">
        <v>20</v>
      </c>
      <c r="G62" s="138">
        <v>19</v>
      </c>
      <c r="H62" s="139">
        <v>18</v>
      </c>
    </row>
    <row r="63" spans="2:8" ht="52.5" customHeight="1" thickBot="1" x14ac:dyDescent="0.2">
      <c r="B63" s="140"/>
      <c r="C63" s="1305" t="s">
        <v>51</v>
      </c>
      <c r="D63" s="1305"/>
      <c r="E63" s="1306"/>
      <c r="F63" s="141">
        <v>3108</v>
      </c>
      <c r="G63" s="141">
        <v>3311</v>
      </c>
      <c r="H63" s="142">
        <v>3507</v>
      </c>
    </row>
    <row r="64" spans="2:8" ht="15" customHeight="1" x14ac:dyDescent="0.15"/>
    <row r="65" ht="0" hidden="1" customHeight="1" x14ac:dyDescent="0.15"/>
    <row r="66" ht="0" hidden="1" customHeight="1" x14ac:dyDescent="0.15"/>
  </sheetData>
  <sheetProtection algorithmName="SHA-512" hashValue="yyZu5mhWMlmFjT+yOM6JwJ8B9m7s60Oj9OB0DuxEvx3igJk2SDrHJ09sY2nyYEJLHHiR41DSreENmB1NHV8+Yg==" saltValue="daOv/NuFRrjUTS1w13k/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22"/>
      <c r="H50" s="1322"/>
      <c r="I50" s="1322"/>
      <c r="J50" s="1322"/>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571</v>
      </c>
      <c r="BQ50" s="1326"/>
      <c r="BR50" s="1326"/>
      <c r="BS50" s="1326"/>
      <c r="BT50" s="1326"/>
      <c r="BU50" s="1326"/>
      <c r="BV50" s="1326"/>
      <c r="BW50" s="1326"/>
      <c r="BX50" s="1326" t="s">
        <v>572</v>
      </c>
      <c r="BY50" s="1326"/>
      <c r="BZ50" s="1326"/>
      <c r="CA50" s="1326"/>
      <c r="CB50" s="1326"/>
      <c r="CC50" s="1326"/>
      <c r="CD50" s="1326"/>
      <c r="CE50" s="1326"/>
      <c r="CF50" s="1326" t="s">
        <v>573</v>
      </c>
      <c r="CG50" s="1326"/>
      <c r="CH50" s="1326"/>
      <c r="CI50" s="1326"/>
      <c r="CJ50" s="1326"/>
      <c r="CK50" s="1326"/>
      <c r="CL50" s="1326"/>
      <c r="CM50" s="1326"/>
      <c r="CN50" s="1326" t="s">
        <v>574</v>
      </c>
      <c r="CO50" s="1326"/>
      <c r="CP50" s="1326"/>
      <c r="CQ50" s="1326"/>
      <c r="CR50" s="1326"/>
      <c r="CS50" s="1326"/>
      <c r="CT50" s="1326"/>
      <c r="CU50" s="1326"/>
      <c r="CV50" s="1326" t="s">
        <v>575</v>
      </c>
      <c r="CW50" s="1326"/>
      <c r="CX50" s="1326"/>
      <c r="CY50" s="1326"/>
      <c r="CZ50" s="1326"/>
      <c r="DA50" s="1326"/>
      <c r="DB50" s="1326"/>
      <c r="DC50" s="1326"/>
    </row>
    <row r="51" spans="1:109" ht="13.5" customHeight="1" x14ac:dyDescent="0.15">
      <c r="B51" s="394"/>
      <c r="G51" s="1333"/>
      <c r="H51" s="1333"/>
      <c r="I51" s="1331"/>
      <c r="J51" s="1331"/>
      <c r="K51" s="1328"/>
      <c r="L51" s="1328"/>
      <c r="M51" s="1328"/>
      <c r="N51" s="1328"/>
      <c r="AM51" s="403"/>
      <c r="AN51" s="1329" t="s">
        <v>619</v>
      </c>
      <c r="AO51" s="1329"/>
      <c r="AP51" s="1329"/>
      <c r="AQ51" s="1329"/>
      <c r="AR51" s="1329"/>
      <c r="AS51" s="1329"/>
      <c r="AT51" s="1329"/>
      <c r="AU51" s="1329"/>
      <c r="AV51" s="1329"/>
      <c r="AW51" s="1329"/>
      <c r="AX51" s="1329"/>
      <c r="AY51" s="1329"/>
      <c r="AZ51" s="1329"/>
      <c r="BA51" s="1329"/>
      <c r="BB51" s="1329" t="s">
        <v>620</v>
      </c>
      <c r="BC51" s="1329"/>
      <c r="BD51" s="1329"/>
      <c r="BE51" s="1329"/>
      <c r="BF51" s="1329"/>
      <c r="BG51" s="1329"/>
      <c r="BH51" s="1329"/>
      <c r="BI51" s="1329"/>
      <c r="BJ51" s="1329"/>
      <c r="BK51" s="1329"/>
      <c r="BL51" s="1329"/>
      <c r="BM51" s="1329"/>
      <c r="BN51" s="1329"/>
      <c r="BO51" s="1329"/>
      <c r="BP51" s="1330"/>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row>
    <row r="52" spans="1:109" x14ac:dyDescent="0.15">
      <c r="B52" s="394"/>
      <c r="G52" s="1333"/>
      <c r="H52" s="1333"/>
      <c r="I52" s="1331"/>
      <c r="J52" s="1331"/>
      <c r="K52" s="1328"/>
      <c r="L52" s="1328"/>
      <c r="M52" s="1328"/>
      <c r="N52" s="1328"/>
      <c r="AM52" s="403"/>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x14ac:dyDescent="0.15">
      <c r="A53" s="402"/>
      <c r="B53" s="394"/>
      <c r="G53" s="1333"/>
      <c r="H53" s="1333"/>
      <c r="I53" s="1322"/>
      <c r="J53" s="1322"/>
      <c r="K53" s="1328"/>
      <c r="L53" s="1328"/>
      <c r="M53" s="1328"/>
      <c r="N53" s="1328"/>
      <c r="AM53" s="403"/>
      <c r="AN53" s="1329"/>
      <c r="AO53" s="1329"/>
      <c r="AP53" s="1329"/>
      <c r="AQ53" s="1329"/>
      <c r="AR53" s="1329"/>
      <c r="AS53" s="1329"/>
      <c r="AT53" s="1329"/>
      <c r="AU53" s="1329"/>
      <c r="AV53" s="1329"/>
      <c r="AW53" s="1329"/>
      <c r="AX53" s="1329"/>
      <c r="AY53" s="1329"/>
      <c r="AZ53" s="1329"/>
      <c r="BA53" s="1329"/>
      <c r="BB53" s="1329" t="s">
        <v>621</v>
      </c>
      <c r="BC53" s="1329"/>
      <c r="BD53" s="1329"/>
      <c r="BE53" s="1329"/>
      <c r="BF53" s="1329"/>
      <c r="BG53" s="1329"/>
      <c r="BH53" s="1329"/>
      <c r="BI53" s="1329"/>
      <c r="BJ53" s="1329"/>
      <c r="BK53" s="1329"/>
      <c r="BL53" s="1329"/>
      <c r="BM53" s="1329"/>
      <c r="BN53" s="1329"/>
      <c r="BO53" s="1329"/>
      <c r="BP53" s="1330"/>
      <c r="BQ53" s="1327"/>
      <c r="BR53" s="1327"/>
      <c r="BS53" s="1327"/>
      <c r="BT53" s="1327"/>
      <c r="BU53" s="1327"/>
      <c r="BV53" s="1327"/>
      <c r="BW53" s="1327"/>
      <c r="BX53" s="1327">
        <v>58.2</v>
      </c>
      <c r="BY53" s="1327"/>
      <c r="BZ53" s="1327"/>
      <c r="CA53" s="1327"/>
      <c r="CB53" s="1327"/>
      <c r="CC53" s="1327"/>
      <c r="CD53" s="1327"/>
      <c r="CE53" s="1327"/>
      <c r="CF53" s="1327">
        <v>59.3</v>
      </c>
      <c r="CG53" s="1327"/>
      <c r="CH53" s="1327"/>
      <c r="CI53" s="1327"/>
      <c r="CJ53" s="1327"/>
      <c r="CK53" s="1327"/>
      <c r="CL53" s="1327"/>
      <c r="CM53" s="1327"/>
      <c r="CN53" s="1327">
        <v>60.4</v>
      </c>
      <c r="CO53" s="1327"/>
      <c r="CP53" s="1327"/>
      <c r="CQ53" s="1327"/>
      <c r="CR53" s="1327"/>
      <c r="CS53" s="1327"/>
      <c r="CT53" s="1327"/>
      <c r="CU53" s="1327"/>
      <c r="CV53" s="1327">
        <v>63</v>
      </c>
      <c r="CW53" s="1327"/>
      <c r="CX53" s="1327"/>
      <c r="CY53" s="1327"/>
      <c r="CZ53" s="1327"/>
      <c r="DA53" s="1327"/>
      <c r="DB53" s="1327"/>
      <c r="DC53" s="1327"/>
    </row>
    <row r="54" spans="1:109" x14ac:dyDescent="0.15">
      <c r="A54" s="402"/>
      <c r="B54" s="394"/>
      <c r="G54" s="1333"/>
      <c r="H54" s="1333"/>
      <c r="I54" s="1322"/>
      <c r="J54" s="1322"/>
      <c r="K54" s="1328"/>
      <c r="L54" s="1328"/>
      <c r="M54" s="1328"/>
      <c r="N54" s="1328"/>
      <c r="AM54" s="403"/>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x14ac:dyDescent="0.15">
      <c r="A55" s="402"/>
      <c r="B55" s="394"/>
      <c r="G55" s="1322"/>
      <c r="H55" s="1322"/>
      <c r="I55" s="1322"/>
      <c r="J55" s="1322"/>
      <c r="K55" s="1328"/>
      <c r="L55" s="1328"/>
      <c r="M55" s="1328"/>
      <c r="N55" s="1328"/>
      <c r="AN55" s="1326" t="s">
        <v>622</v>
      </c>
      <c r="AO55" s="1326"/>
      <c r="AP55" s="1326"/>
      <c r="AQ55" s="1326"/>
      <c r="AR55" s="1326"/>
      <c r="AS55" s="1326"/>
      <c r="AT55" s="1326"/>
      <c r="AU55" s="1326"/>
      <c r="AV55" s="1326"/>
      <c r="AW55" s="1326"/>
      <c r="AX55" s="1326"/>
      <c r="AY55" s="1326"/>
      <c r="AZ55" s="1326"/>
      <c r="BA55" s="1326"/>
      <c r="BB55" s="1329" t="s">
        <v>620</v>
      </c>
      <c r="BC55" s="1329"/>
      <c r="BD55" s="1329"/>
      <c r="BE55" s="1329"/>
      <c r="BF55" s="1329"/>
      <c r="BG55" s="1329"/>
      <c r="BH55" s="1329"/>
      <c r="BI55" s="1329"/>
      <c r="BJ55" s="1329"/>
      <c r="BK55" s="1329"/>
      <c r="BL55" s="1329"/>
      <c r="BM55" s="1329"/>
      <c r="BN55" s="1329"/>
      <c r="BO55" s="1329"/>
      <c r="BP55" s="1330"/>
      <c r="BQ55" s="1327"/>
      <c r="BR55" s="1327"/>
      <c r="BS55" s="1327"/>
      <c r="BT55" s="1327"/>
      <c r="BU55" s="1327"/>
      <c r="BV55" s="1327"/>
      <c r="BW55" s="1327"/>
      <c r="BX55" s="1327">
        <v>0</v>
      </c>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x14ac:dyDescent="0.15">
      <c r="A56" s="402"/>
      <c r="B56" s="394"/>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x14ac:dyDescent="0.15">
      <c r="B57" s="406"/>
      <c r="G57" s="1322"/>
      <c r="H57" s="1322"/>
      <c r="I57" s="1332"/>
      <c r="J57" s="1332"/>
      <c r="K57" s="1328"/>
      <c r="L57" s="1328"/>
      <c r="M57" s="1328"/>
      <c r="N57" s="1328"/>
      <c r="AM57" s="387"/>
      <c r="AN57" s="1326"/>
      <c r="AO57" s="1326"/>
      <c r="AP57" s="1326"/>
      <c r="AQ57" s="1326"/>
      <c r="AR57" s="1326"/>
      <c r="AS57" s="1326"/>
      <c r="AT57" s="1326"/>
      <c r="AU57" s="1326"/>
      <c r="AV57" s="1326"/>
      <c r="AW57" s="1326"/>
      <c r="AX57" s="1326"/>
      <c r="AY57" s="1326"/>
      <c r="AZ57" s="1326"/>
      <c r="BA57" s="1326"/>
      <c r="BB57" s="1329" t="s">
        <v>621</v>
      </c>
      <c r="BC57" s="1329"/>
      <c r="BD57" s="1329"/>
      <c r="BE57" s="1329"/>
      <c r="BF57" s="1329"/>
      <c r="BG57" s="1329"/>
      <c r="BH57" s="1329"/>
      <c r="BI57" s="1329"/>
      <c r="BJ57" s="1329"/>
      <c r="BK57" s="1329"/>
      <c r="BL57" s="1329"/>
      <c r="BM57" s="1329"/>
      <c r="BN57" s="1329"/>
      <c r="BO57" s="1329"/>
      <c r="BP57" s="1330"/>
      <c r="BQ57" s="1327"/>
      <c r="BR57" s="1327"/>
      <c r="BS57" s="1327"/>
      <c r="BT57" s="1327"/>
      <c r="BU57" s="1327"/>
      <c r="BV57" s="1327"/>
      <c r="BW57" s="1327"/>
      <c r="BX57" s="1327">
        <v>55.8</v>
      </c>
      <c r="BY57" s="1327"/>
      <c r="BZ57" s="1327"/>
      <c r="CA57" s="1327"/>
      <c r="CB57" s="1327"/>
      <c r="CC57" s="1327"/>
      <c r="CD57" s="1327"/>
      <c r="CE57" s="1327"/>
      <c r="CF57" s="1327">
        <v>57.5</v>
      </c>
      <c r="CG57" s="1327"/>
      <c r="CH57" s="1327"/>
      <c r="CI57" s="1327"/>
      <c r="CJ57" s="1327"/>
      <c r="CK57" s="1327"/>
      <c r="CL57" s="1327"/>
      <c r="CM57" s="1327"/>
      <c r="CN57" s="1327">
        <v>58.4</v>
      </c>
      <c r="CO57" s="1327"/>
      <c r="CP57" s="1327"/>
      <c r="CQ57" s="1327"/>
      <c r="CR57" s="1327"/>
      <c r="CS57" s="1327"/>
      <c r="CT57" s="1327"/>
      <c r="CU57" s="1327"/>
      <c r="CV57" s="1327">
        <v>60.8</v>
      </c>
      <c r="CW57" s="1327"/>
      <c r="CX57" s="1327"/>
      <c r="CY57" s="1327"/>
      <c r="CZ57" s="1327"/>
      <c r="DA57" s="1327"/>
      <c r="DB57" s="1327"/>
      <c r="DC57" s="1327"/>
      <c r="DD57" s="407"/>
      <c r="DE57" s="406"/>
    </row>
    <row r="58" spans="1:109" s="402" customFormat="1" x14ac:dyDescent="0.15">
      <c r="A58" s="387"/>
      <c r="B58" s="406"/>
      <c r="G58" s="1322"/>
      <c r="H58" s="1322"/>
      <c r="I58" s="1332"/>
      <c r="J58" s="1332"/>
      <c r="K58" s="1328"/>
      <c r="L58" s="1328"/>
      <c r="M58" s="1328"/>
      <c r="N58" s="1328"/>
      <c r="AM58" s="387"/>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623</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22"/>
      <c r="H72" s="1322"/>
      <c r="I72" s="1322"/>
      <c r="J72" s="1322"/>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571</v>
      </c>
      <c r="BQ72" s="1326"/>
      <c r="BR72" s="1326"/>
      <c r="BS72" s="1326"/>
      <c r="BT72" s="1326"/>
      <c r="BU72" s="1326"/>
      <c r="BV72" s="1326"/>
      <c r="BW72" s="1326"/>
      <c r="BX72" s="1326" t="s">
        <v>572</v>
      </c>
      <c r="BY72" s="1326"/>
      <c r="BZ72" s="1326"/>
      <c r="CA72" s="1326"/>
      <c r="CB72" s="1326"/>
      <c r="CC72" s="1326"/>
      <c r="CD72" s="1326"/>
      <c r="CE72" s="1326"/>
      <c r="CF72" s="1326" t="s">
        <v>573</v>
      </c>
      <c r="CG72" s="1326"/>
      <c r="CH72" s="1326"/>
      <c r="CI72" s="1326"/>
      <c r="CJ72" s="1326"/>
      <c r="CK72" s="1326"/>
      <c r="CL72" s="1326"/>
      <c r="CM72" s="1326"/>
      <c r="CN72" s="1326" t="s">
        <v>574</v>
      </c>
      <c r="CO72" s="1326"/>
      <c r="CP72" s="1326"/>
      <c r="CQ72" s="1326"/>
      <c r="CR72" s="1326"/>
      <c r="CS72" s="1326"/>
      <c r="CT72" s="1326"/>
      <c r="CU72" s="1326"/>
      <c r="CV72" s="1326" t="s">
        <v>575</v>
      </c>
      <c r="CW72" s="1326"/>
      <c r="CX72" s="1326"/>
      <c r="CY72" s="1326"/>
      <c r="CZ72" s="1326"/>
      <c r="DA72" s="1326"/>
      <c r="DB72" s="1326"/>
      <c r="DC72" s="1326"/>
    </row>
    <row r="73" spans="2:107" x14ac:dyDescent="0.15">
      <c r="B73" s="394"/>
      <c r="G73" s="1333"/>
      <c r="H73" s="1333"/>
      <c r="I73" s="1333"/>
      <c r="J73" s="1333"/>
      <c r="K73" s="1334"/>
      <c r="L73" s="1334"/>
      <c r="M73" s="1334"/>
      <c r="N73" s="1334"/>
      <c r="AM73" s="403"/>
      <c r="AN73" s="1329" t="s">
        <v>619</v>
      </c>
      <c r="AO73" s="1329"/>
      <c r="AP73" s="1329"/>
      <c r="AQ73" s="1329"/>
      <c r="AR73" s="1329"/>
      <c r="AS73" s="1329"/>
      <c r="AT73" s="1329"/>
      <c r="AU73" s="1329"/>
      <c r="AV73" s="1329"/>
      <c r="AW73" s="1329"/>
      <c r="AX73" s="1329"/>
      <c r="AY73" s="1329"/>
      <c r="AZ73" s="1329"/>
      <c r="BA73" s="1329"/>
      <c r="BB73" s="1329" t="s">
        <v>620</v>
      </c>
      <c r="BC73" s="1329"/>
      <c r="BD73" s="1329"/>
      <c r="BE73" s="1329"/>
      <c r="BF73" s="1329"/>
      <c r="BG73" s="1329"/>
      <c r="BH73" s="1329"/>
      <c r="BI73" s="1329"/>
      <c r="BJ73" s="1329"/>
      <c r="BK73" s="1329"/>
      <c r="BL73" s="1329"/>
      <c r="BM73" s="1329"/>
      <c r="BN73" s="1329"/>
      <c r="BO73" s="1329"/>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row>
    <row r="74" spans="2:107" x14ac:dyDescent="0.15">
      <c r="B74" s="394"/>
      <c r="G74" s="1333"/>
      <c r="H74" s="1333"/>
      <c r="I74" s="1333"/>
      <c r="J74" s="1333"/>
      <c r="K74" s="1334"/>
      <c r="L74" s="1334"/>
      <c r="M74" s="1334"/>
      <c r="N74" s="1334"/>
      <c r="AM74" s="403"/>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x14ac:dyDescent="0.15">
      <c r="B75" s="394"/>
      <c r="G75" s="1333"/>
      <c r="H75" s="1333"/>
      <c r="I75" s="1322"/>
      <c r="J75" s="1322"/>
      <c r="K75" s="1328"/>
      <c r="L75" s="1328"/>
      <c r="M75" s="1328"/>
      <c r="N75" s="1328"/>
      <c r="AM75" s="403"/>
      <c r="AN75" s="1329"/>
      <c r="AO75" s="1329"/>
      <c r="AP75" s="1329"/>
      <c r="AQ75" s="1329"/>
      <c r="AR75" s="1329"/>
      <c r="AS75" s="1329"/>
      <c r="AT75" s="1329"/>
      <c r="AU75" s="1329"/>
      <c r="AV75" s="1329"/>
      <c r="AW75" s="1329"/>
      <c r="AX75" s="1329"/>
      <c r="AY75" s="1329"/>
      <c r="AZ75" s="1329"/>
      <c r="BA75" s="1329"/>
      <c r="BB75" s="1329" t="s">
        <v>624</v>
      </c>
      <c r="BC75" s="1329"/>
      <c r="BD75" s="1329"/>
      <c r="BE75" s="1329"/>
      <c r="BF75" s="1329"/>
      <c r="BG75" s="1329"/>
      <c r="BH75" s="1329"/>
      <c r="BI75" s="1329"/>
      <c r="BJ75" s="1329"/>
      <c r="BK75" s="1329"/>
      <c r="BL75" s="1329"/>
      <c r="BM75" s="1329"/>
      <c r="BN75" s="1329"/>
      <c r="BO75" s="1329"/>
      <c r="BP75" s="1327">
        <v>4.0999999999999996</v>
      </c>
      <c r="BQ75" s="1327"/>
      <c r="BR75" s="1327"/>
      <c r="BS75" s="1327"/>
      <c r="BT75" s="1327"/>
      <c r="BU75" s="1327"/>
      <c r="BV75" s="1327"/>
      <c r="BW75" s="1327"/>
      <c r="BX75" s="1327">
        <v>3.4</v>
      </c>
      <c r="BY75" s="1327"/>
      <c r="BZ75" s="1327"/>
      <c r="CA75" s="1327"/>
      <c r="CB75" s="1327"/>
      <c r="CC75" s="1327"/>
      <c r="CD75" s="1327"/>
      <c r="CE75" s="1327"/>
      <c r="CF75" s="1327">
        <v>2.5</v>
      </c>
      <c r="CG75" s="1327"/>
      <c r="CH75" s="1327"/>
      <c r="CI75" s="1327"/>
      <c r="CJ75" s="1327"/>
      <c r="CK75" s="1327"/>
      <c r="CL75" s="1327"/>
      <c r="CM75" s="1327"/>
      <c r="CN75" s="1327">
        <v>2.6</v>
      </c>
      <c r="CO75" s="1327"/>
      <c r="CP75" s="1327"/>
      <c r="CQ75" s="1327"/>
      <c r="CR75" s="1327"/>
      <c r="CS75" s="1327"/>
      <c r="CT75" s="1327"/>
      <c r="CU75" s="1327"/>
      <c r="CV75" s="1327">
        <v>2.2999999999999998</v>
      </c>
      <c r="CW75" s="1327"/>
      <c r="CX75" s="1327"/>
      <c r="CY75" s="1327"/>
      <c r="CZ75" s="1327"/>
      <c r="DA75" s="1327"/>
      <c r="DB75" s="1327"/>
      <c r="DC75" s="1327"/>
    </row>
    <row r="76" spans="2:107" x14ac:dyDescent="0.15">
      <c r="B76" s="394"/>
      <c r="G76" s="1333"/>
      <c r="H76" s="1333"/>
      <c r="I76" s="1322"/>
      <c r="J76" s="1322"/>
      <c r="K76" s="1328"/>
      <c r="L76" s="1328"/>
      <c r="M76" s="1328"/>
      <c r="N76" s="1328"/>
      <c r="AM76" s="403"/>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x14ac:dyDescent="0.15">
      <c r="B77" s="394"/>
      <c r="G77" s="1322"/>
      <c r="H77" s="1322"/>
      <c r="I77" s="1322"/>
      <c r="J77" s="1322"/>
      <c r="K77" s="1334"/>
      <c r="L77" s="1334"/>
      <c r="M77" s="1334"/>
      <c r="N77" s="1334"/>
      <c r="AN77" s="1326" t="s">
        <v>622</v>
      </c>
      <c r="AO77" s="1326"/>
      <c r="AP77" s="1326"/>
      <c r="AQ77" s="1326"/>
      <c r="AR77" s="1326"/>
      <c r="AS77" s="1326"/>
      <c r="AT77" s="1326"/>
      <c r="AU77" s="1326"/>
      <c r="AV77" s="1326"/>
      <c r="AW77" s="1326"/>
      <c r="AX77" s="1326"/>
      <c r="AY77" s="1326"/>
      <c r="AZ77" s="1326"/>
      <c r="BA77" s="1326"/>
      <c r="BB77" s="1329" t="s">
        <v>620</v>
      </c>
      <c r="BC77" s="1329"/>
      <c r="BD77" s="1329"/>
      <c r="BE77" s="1329"/>
      <c r="BF77" s="1329"/>
      <c r="BG77" s="1329"/>
      <c r="BH77" s="1329"/>
      <c r="BI77" s="1329"/>
      <c r="BJ77" s="1329"/>
      <c r="BK77" s="1329"/>
      <c r="BL77" s="1329"/>
      <c r="BM77" s="1329"/>
      <c r="BN77" s="1329"/>
      <c r="BO77" s="1329"/>
      <c r="BP77" s="1327">
        <v>22.6</v>
      </c>
      <c r="BQ77" s="1327"/>
      <c r="BR77" s="1327"/>
      <c r="BS77" s="1327"/>
      <c r="BT77" s="1327"/>
      <c r="BU77" s="1327"/>
      <c r="BV77" s="1327"/>
      <c r="BW77" s="1327"/>
      <c r="BX77" s="1327">
        <v>0</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x14ac:dyDescent="0.15">
      <c r="B78" s="394"/>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x14ac:dyDescent="0.15">
      <c r="B79" s="394"/>
      <c r="G79" s="1322"/>
      <c r="H79" s="1322"/>
      <c r="I79" s="1332"/>
      <c r="J79" s="1332"/>
      <c r="K79" s="1335"/>
      <c r="L79" s="1335"/>
      <c r="M79" s="1335"/>
      <c r="N79" s="1335"/>
      <c r="AN79" s="1326"/>
      <c r="AO79" s="1326"/>
      <c r="AP79" s="1326"/>
      <c r="AQ79" s="1326"/>
      <c r="AR79" s="1326"/>
      <c r="AS79" s="1326"/>
      <c r="AT79" s="1326"/>
      <c r="AU79" s="1326"/>
      <c r="AV79" s="1326"/>
      <c r="AW79" s="1326"/>
      <c r="AX79" s="1326"/>
      <c r="AY79" s="1326"/>
      <c r="AZ79" s="1326"/>
      <c r="BA79" s="1326"/>
      <c r="BB79" s="1329" t="s">
        <v>624</v>
      </c>
      <c r="BC79" s="1329"/>
      <c r="BD79" s="1329"/>
      <c r="BE79" s="1329"/>
      <c r="BF79" s="1329"/>
      <c r="BG79" s="1329"/>
      <c r="BH79" s="1329"/>
      <c r="BI79" s="1329"/>
      <c r="BJ79" s="1329"/>
      <c r="BK79" s="1329"/>
      <c r="BL79" s="1329"/>
      <c r="BM79" s="1329"/>
      <c r="BN79" s="1329"/>
      <c r="BO79" s="1329"/>
      <c r="BP79" s="1327">
        <v>9.5</v>
      </c>
      <c r="BQ79" s="1327"/>
      <c r="BR79" s="1327"/>
      <c r="BS79" s="1327"/>
      <c r="BT79" s="1327"/>
      <c r="BU79" s="1327"/>
      <c r="BV79" s="1327"/>
      <c r="BW79" s="1327"/>
      <c r="BX79" s="1327">
        <v>7.2</v>
      </c>
      <c r="BY79" s="1327"/>
      <c r="BZ79" s="1327"/>
      <c r="CA79" s="1327"/>
      <c r="CB79" s="1327"/>
      <c r="CC79" s="1327"/>
      <c r="CD79" s="1327"/>
      <c r="CE79" s="1327"/>
      <c r="CF79" s="1327">
        <v>6</v>
      </c>
      <c r="CG79" s="1327"/>
      <c r="CH79" s="1327"/>
      <c r="CI79" s="1327"/>
      <c r="CJ79" s="1327"/>
      <c r="CK79" s="1327"/>
      <c r="CL79" s="1327"/>
      <c r="CM79" s="1327"/>
      <c r="CN79" s="1327">
        <v>5.6</v>
      </c>
      <c r="CO79" s="1327"/>
      <c r="CP79" s="1327"/>
      <c r="CQ79" s="1327"/>
      <c r="CR79" s="1327"/>
      <c r="CS79" s="1327"/>
      <c r="CT79" s="1327"/>
      <c r="CU79" s="1327"/>
      <c r="CV79" s="1327">
        <v>5.3</v>
      </c>
      <c r="CW79" s="1327"/>
      <c r="CX79" s="1327"/>
      <c r="CY79" s="1327"/>
      <c r="CZ79" s="1327"/>
      <c r="DA79" s="1327"/>
      <c r="DB79" s="1327"/>
      <c r="DC79" s="1327"/>
    </row>
    <row r="80" spans="2:107" x14ac:dyDescent="0.15">
      <c r="B80" s="394"/>
      <c r="G80" s="1322"/>
      <c r="H80" s="1322"/>
      <c r="I80" s="1332"/>
      <c r="J80" s="1332"/>
      <c r="K80" s="1335"/>
      <c r="L80" s="1335"/>
      <c r="M80" s="1335"/>
      <c r="N80" s="1335"/>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1qHY0jizOA/tG40xG2EZSt7P+fSzgphXELdN4W/odWx2clkntqrRa7wbviWBg8qtjq1QIjah4LjlXK+upMF/g==" saltValue="ZvS3gjbNFuj4phR/+FkD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Q6e6Fccd5nrBbWudkQT9OUalSQZ2VTy7+4GfT1rQIx+vvmXVwNKY/COi0DBjcVXYWIGiakwltNYgcZ1H7BL+w==" saltValue="K3Hq8Kx0lBFJzAOV5Tzj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KXNEt5XT8jUo6jOYqvqsN/1pY0vKnOjJvg/fQk4s5vWE9v+M9RAcvS1jCDM1u2OzDFcI5iyDDsZIQXa7bPBfQ==" saltValue="DxJyDschcKLGtqsKcw8b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166666</v>
      </c>
      <c r="E3" s="161"/>
      <c r="F3" s="162">
        <v>128485</v>
      </c>
      <c r="G3" s="163"/>
      <c r="H3" s="164"/>
    </row>
    <row r="4" spans="1:8" x14ac:dyDescent="0.15">
      <c r="A4" s="165"/>
      <c r="B4" s="166"/>
      <c r="C4" s="167"/>
      <c r="D4" s="168">
        <v>103178</v>
      </c>
      <c r="E4" s="169"/>
      <c r="F4" s="170">
        <v>62765</v>
      </c>
      <c r="G4" s="171"/>
      <c r="H4" s="172"/>
    </row>
    <row r="5" spans="1:8" x14ac:dyDescent="0.15">
      <c r="A5" s="153" t="s">
        <v>563</v>
      </c>
      <c r="B5" s="158"/>
      <c r="C5" s="159"/>
      <c r="D5" s="160">
        <v>149970</v>
      </c>
      <c r="E5" s="161"/>
      <c r="F5" s="162">
        <v>245039</v>
      </c>
      <c r="G5" s="163"/>
      <c r="H5" s="164"/>
    </row>
    <row r="6" spans="1:8" x14ac:dyDescent="0.15">
      <c r="A6" s="165"/>
      <c r="B6" s="166"/>
      <c r="C6" s="167"/>
      <c r="D6" s="168">
        <v>88831</v>
      </c>
      <c r="E6" s="169"/>
      <c r="F6" s="170">
        <v>108922</v>
      </c>
      <c r="G6" s="171"/>
      <c r="H6" s="172"/>
    </row>
    <row r="7" spans="1:8" x14ac:dyDescent="0.15">
      <c r="A7" s="153" t="s">
        <v>564</v>
      </c>
      <c r="B7" s="158"/>
      <c r="C7" s="159"/>
      <c r="D7" s="160">
        <v>172626</v>
      </c>
      <c r="E7" s="161"/>
      <c r="F7" s="162">
        <v>237994</v>
      </c>
      <c r="G7" s="163"/>
      <c r="H7" s="164"/>
    </row>
    <row r="8" spans="1:8" x14ac:dyDescent="0.15">
      <c r="A8" s="165"/>
      <c r="B8" s="166"/>
      <c r="C8" s="167"/>
      <c r="D8" s="168">
        <v>127536</v>
      </c>
      <c r="E8" s="169"/>
      <c r="F8" s="170">
        <v>110361</v>
      </c>
      <c r="G8" s="171"/>
      <c r="H8" s="172"/>
    </row>
    <row r="9" spans="1:8" x14ac:dyDescent="0.15">
      <c r="A9" s="153" t="s">
        <v>565</v>
      </c>
      <c r="B9" s="158"/>
      <c r="C9" s="159"/>
      <c r="D9" s="160">
        <v>142117</v>
      </c>
      <c r="E9" s="161"/>
      <c r="F9" s="162">
        <v>267911</v>
      </c>
      <c r="G9" s="163"/>
      <c r="H9" s="164"/>
    </row>
    <row r="10" spans="1:8" x14ac:dyDescent="0.15">
      <c r="A10" s="165"/>
      <c r="B10" s="166"/>
      <c r="C10" s="167"/>
      <c r="D10" s="168">
        <v>87329</v>
      </c>
      <c r="E10" s="169"/>
      <c r="F10" s="170">
        <v>106425</v>
      </c>
      <c r="G10" s="171"/>
      <c r="H10" s="172"/>
    </row>
    <row r="11" spans="1:8" x14ac:dyDescent="0.15">
      <c r="A11" s="153" t="s">
        <v>566</v>
      </c>
      <c r="B11" s="158"/>
      <c r="C11" s="159"/>
      <c r="D11" s="160">
        <v>135361</v>
      </c>
      <c r="E11" s="161"/>
      <c r="F11" s="162">
        <v>228215</v>
      </c>
      <c r="G11" s="163"/>
      <c r="H11" s="164"/>
    </row>
    <row r="12" spans="1:8" x14ac:dyDescent="0.15">
      <c r="A12" s="165"/>
      <c r="B12" s="166"/>
      <c r="C12" s="173"/>
      <c r="D12" s="168">
        <v>112694</v>
      </c>
      <c r="E12" s="169"/>
      <c r="F12" s="170">
        <v>117571</v>
      </c>
      <c r="G12" s="171"/>
      <c r="H12" s="172"/>
    </row>
    <row r="13" spans="1:8" x14ac:dyDescent="0.15">
      <c r="A13" s="153"/>
      <c r="B13" s="158"/>
      <c r="C13" s="174"/>
      <c r="D13" s="175">
        <v>153348</v>
      </c>
      <c r="E13" s="176"/>
      <c r="F13" s="177">
        <v>221529</v>
      </c>
      <c r="G13" s="178"/>
      <c r="H13" s="164"/>
    </row>
    <row r="14" spans="1:8" x14ac:dyDescent="0.15">
      <c r="A14" s="165"/>
      <c r="B14" s="166"/>
      <c r="C14" s="167"/>
      <c r="D14" s="168">
        <v>103914</v>
      </c>
      <c r="E14" s="169"/>
      <c r="F14" s="170">
        <v>101209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5.48</v>
      </c>
      <c r="C19" s="179">
        <f>ROUND(VALUE(SUBSTITUTE(実質収支比率等に係る経年分析!G$48,"▲","-")),2)</f>
        <v>4.24</v>
      </c>
      <c r="D19" s="179">
        <f>ROUND(VALUE(SUBSTITUTE(実質収支比率等に係る経年分析!H$48,"▲","-")),2)</f>
        <v>4.32</v>
      </c>
      <c r="E19" s="179">
        <f>ROUND(VALUE(SUBSTITUTE(実質収支比率等に係る経年分析!I$48,"▲","-")),2)</f>
        <v>3.99</v>
      </c>
      <c r="F19" s="179">
        <f>ROUND(VALUE(SUBSTITUTE(実質収支比率等に係る経年分析!J$48,"▲","-")),2)</f>
        <v>4.34</v>
      </c>
    </row>
    <row r="20" spans="1:11" x14ac:dyDescent="0.15">
      <c r="A20" s="179" t="s">
        <v>55</v>
      </c>
      <c r="B20" s="179">
        <f>ROUND(VALUE(SUBSTITUTE(実質収支比率等に係る経年分析!F$47,"▲","-")),2)</f>
        <v>47.13</v>
      </c>
      <c r="C20" s="179">
        <f>ROUND(VALUE(SUBSTITUTE(実質収支比率等に係る経年分析!G$47,"▲","-")),2)</f>
        <v>55.08</v>
      </c>
      <c r="D20" s="179">
        <f>ROUND(VALUE(SUBSTITUTE(実質収支比率等に係る経年分析!H$47,"▲","-")),2)</f>
        <v>61.51</v>
      </c>
      <c r="E20" s="179">
        <f>ROUND(VALUE(SUBSTITUTE(実質収支比率等に係る経年分析!I$47,"▲","-")),2)</f>
        <v>69.48</v>
      </c>
      <c r="F20" s="179">
        <f>ROUND(VALUE(SUBSTITUTE(実質収支比率等に係る経年分析!J$47,"▲","-")),2)</f>
        <v>75.319999999999993</v>
      </c>
    </row>
    <row r="21" spans="1:11" x14ac:dyDescent="0.15">
      <c r="A21" s="179" t="s">
        <v>56</v>
      </c>
      <c r="B21" s="179">
        <f>IF(ISNUMBER(VALUE(SUBSTITUTE(実質収支比率等に係る経年分析!F$49,"▲","-"))),ROUND(VALUE(SUBSTITUTE(実質収支比率等に係る経年分析!F$49,"▲","-")),2),NA())</f>
        <v>12.97</v>
      </c>
      <c r="C21" s="179">
        <f>IF(ISNUMBER(VALUE(SUBSTITUTE(実質収支比率等に係る経年分析!G$49,"▲","-"))),ROUND(VALUE(SUBSTITUTE(実質収支比率等に係る経年分析!G$49,"▲","-")),2),NA())</f>
        <v>7.18</v>
      </c>
      <c r="D21" s="179">
        <f>IF(ISNUMBER(VALUE(SUBSTITUTE(実質収支比率等に係る経年分析!H$49,"▲","-"))),ROUND(VALUE(SUBSTITUTE(実質収支比率等に係る経年分析!H$49,"▲","-")),2),NA())</f>
        <v>5.52</v>
      </c>
      <c r="E21" s="179">
        <f>IF(ISNUMBER(VALUE(SUBSTITUTE(実質収支比率等に係る経年分析!I$49,"▲","-"))),ROUND(VALUE(SUBSTITUTE(実質収支比率等に係る経年分析!I$49,"▲","-")),2),NA())</f>
        <v>4.71</v>
      </c>
      <c r="F21" s="179">
        <f>IF(ISNUMBER(VALUE(SUBSTITUTE(実質収支比率等に係る経年分析!J$49,"▲","-"))),ROUND(VALUE(SUBSTITUTE(実質収支比率等に係る経年分析!J$49,"▲","-")),2),NA())</f>
        <v>4.4000000000000004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阿南町国民健康保険特別会計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阿南町後期高齢者医療特別会計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阿南町介護保険特別会計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阿南町下水道特別会計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0.01</v>
      </c>
    </row>
    <row r="35" spans="1:16" x14ac:dyDescent="0.15">
      <c r="A35" s="180" t="str">
        <f>IF(連結実質赤字比率に係る赤字・黒字の構成分析!C$35="",NA(),連結実質赤字比率に係る赤字・黒字の構成分析!C$35)</f>
        <v>阿南町水道特別会計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7.0000000000000007E-2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4.3099999999999996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557</v>
      </c>
      <c r="E42" s="181"/>
      <c r="F42" s="181"/>
      <c r="G42" s="181">
        <f>'実質公債費比率（分子）の構造'!L$52</f>
        <v>521</v>
      </c>
      <c r="H42" s="181"/>
      <c r="I42" s="181"/>
      <c r="J42" s="181">
        <f>'実質公債費比率（分子）の構造'!M$52</f>
        <v>506</v>
      </c>
      <c r="K42" s="181"/>
      <c r="L42" s="181"/>
      <c r="M42" s="181">
        <f>'実質公債費比率（分子）の構造'!N$52</f>
        <v>451</v>
      </c>
      <c r="N42" s="181"/>
      <c r="O42" s="181"/>
      <c r="P42" s="181">
        <f>'実質公債費比率（分子）の構造'!O$52</f>
        <v>435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v>
      </c>
      <c r="C45" s="181"/>
      <c r="D45" s="181"/>
      <c r="E45" s="181">
        <f>'実質公債費比率（分子）の構造'!L$49</f>
        <v>6</v>
      </c>
      <c r="F45" s="181"/>
      <c r="G45" s="181"/>
      <c r="H45" s="181">
        <f>'実質公債費比率（分子）の構造'!M$49</f>
        <v>6</v>
      </c>
      <c r="I45" s="181"/>
      <c r="J45" s="181"/>
      <c r="K45" s="181">
        <f>'実質公債費比率（分子）の構造'!N$49</f>
        <v>7</v>
      </c>
      <c r="L45" s="181"/>
      <c r="M45" s="181"/>
      <c r="N45" s="181">
        <f>'実質公債費比率（分子）の構造'!O$49</f>
        <v>2</v>
      </c>
      <c r="O45" s="181"/>
      <c r="P45" s="181"/>
    </row>
    <row r="46" spans="1:16" x14ac:dyDescent="0.15">
      <c r="A46" s="181" t="s">
        <v>67</v>
      </c>
      <c r="B46" s="181">
        <f>'実質公債費比率（分子）の構造'!K$48</f>
        <v>199</v>
      </c>
      <c r="C46" s="181"/>
      <c r="D46" s="181"/>
      <c r="E46" s="181">
        <f>'実質公債費比率（分子）の構造'!L$48</f>
        <v>193</v>
      </c>
      <c r="F46" s="181"/>
      <c r="G46" s="181"/>
      <c r="H46" s="181">
        <f>'実質公債費比率（分子）の構造'!M$48</f>
        <v>186</v>
      </c>
      <c r="I46" s="181"/>
      <c r="J46" s="181"/>
      <c r="K46" s="181">
        <f>'実質公債費比率（分子）の構造'!N$48</f>
        <v>172</v>
      </c>
      <c r="L46" s="181"/>
      <c r="M46" s="181"/>
      <c r="N46" s="181">
        <f>'実質公債費比率（分子）の構造'!O$48</f>
        <v>183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416</v>
      </c>
      <c r="C49" s="181"/>
      <c r="D49" s="181"/>
      <c r="E49" s="181">
        <f>'実質公債費比率（分子）の構造'!L$45</f>
        <v>410</v>
      </c>
      <c r="F49" s="181"/>
      <c r="G49" s="181"/>
      <c r="H49" s="181">
        <f>'実質公債費比率（分子）の構造'!M$45</f>
        <v>328</v>
      </c>
      <c r="I49" s="181"/>
      <c r="J49" s="181"/>
      <c r="K49" s="181">
        <f>'実質公債費比率（分子）の構造'!N$45</f>
        <v>341</v>
      </c>
      <c r="L49" s="181"/>
      <c r="M49" s="181"/>
      <c r="N49" s="181">
        <f>'実質公債費比率（分子）の構造'!O$45</f>
        <v>314</v>
      </c>
      <c r="O49" s="181"/>
      <c r="P49" s="181"/>
    </row>
    <row r="50" spans="1:16" x14ac:dyDescent="0.15">
      <c r="A50" s="181" t="s">
        <v>71</v>
      </c>
      <c r="B50" s="181" t="e">
        <f>NA()</f>
        <v>#N/A</v>
      </c>
      <c r="C50" s="181">
        <f>IF(ISNUMBER('実質公債費比率（分子）の構造'!K$53),'実質公債費比率（分子）の構造'!K$53,NA())</f>
        <v>63</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14</v>
      </c>
      <c r="J50" s="181" t="e">
        <f>NA()</f>
        <v>#N/A</v>
      </c>
      <c r="K50" s="181" t="e">
        <f>NA()</f>
        <v>#N/A</v>
      </c>
      <c r="L50" s="181">
        <f>IF(ISNUMBER('実質公債費比率（分子）の構造'!N$53),'実質公債費比率（分子）の構造'!N$53,NA())</f>
        <v>69</v>
      </c>
      <c r="M50" s="181" t="e">
        <f>NA()</f>
        <v>#N/A</v>
      </c>
      <c r="N50" s="181" t="e">
        <f>NA()</f>
        <v>#N/A</v>
      </c>
      <c r="O50" s="181">
        <f>IF(ISNUMBER('実質公債費比率（分子）の構造'!O$53),'実質公債費比率（分子）の構造'!O$53,NA())</f>
        <v>64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4299</v>
      </c>
      <c r="E56" s="180"/>
      <c r="F56" s="180"/>
      <c r="G56" s="180">
        <f>'将来負担比率（分子）の構造'!J$52</f>
        <v>4124</v>
      </c>
      <c r="H56" s="180"/>
      <c r="I56" s="180"/>
      <c r="J56" s="180">
        <f>'将来負担比率（分子）の構造'!K$52</f>
        <v>4020</v>
      </c>
      <c r="K56" s="180"/>
      <c r="L56" s="180"/>
      <c r="M56" s="180">
        <f>'将来負担比率（分子）の構造'!L$52</f>
        <v>3882</v>
      </c>
      <c r="N56" s="180"/>
      <c r="O56" s="180"/>
      <c r="P56" s="180">
        <f>'将来負担比率（分子）の構造'!M$52</f>
        <v>3720</v>
      </c>
    </row>
    <row r="57" spans="1:16" x14ac:dyDescent="0.15">
      <c r="A57" s="180" t="s">
        <v>42</v>
      </c>
      <c r="B57" s="180"/>
      <c r="C57" s="180"/>
      <c r="D57" s="180">
        <f>'将来負担比率（分子）の構造'!I$51</f>
        <v>22</v>
      </c>
      <c r="E57" s="180"/>
      <c r="F57" s="180"/>
      <c r="G57" s="180">
        <f>'将来負担比率（分子）の構造'!J$51</f>
        <v>11</v>
      </c>
      <c r="H57" s="180"/>
      <c r="I57" s="180"/>
      <c r="J57" s="180">
        <f>'将来負担比率（分子）の構造'!K$51</f>
        <v>5</v>
      </c>
      <c r="K57" s="180"/>
      <c r="L57" s="180"/>
      <c r="M57" s="180">
        <f>'将来負担比率（分子）の構造'!L$51</f>
        <v>1</v>
      </c>
      <c r="N57" s="180"/>
      <c r="O57" s="180"/>
      <c r="P57" s="180" t="str">
        <f>'将来負担比率（分子）の構造'!M$51</f>
        <v>-</v>
      </c>
    </row>
    <row r="58" spans="1:16" x14ac:dyDescent="0.15">
      <c r="A58" s="180" t="s">
        <v>41</v>
      </c>
      <c r="B58" s="180"/>
      <c r="C58" s="180"/>
      <c r="D58" s="180">
        <f>'将来負担比率（分子）の構造'!I$50</f>
        <v>2473</v>
      </c>
      <c r="E58" s="180"/>
      <c r="F58" s="180"/>
      <c r="G58" s="180">
        <f>'将来負担比率（分子）の構造'!J$50</f>
        <v>2930</v>
      </c>
      <c r="H58" s="180"/>
      <c r="I58" s="180"/>
      <c r="J58" s="180">
        <f>'将来負担比率（分子）の構造'!K$50</f>
        <v>3278</v>
      </c>
      <c r="K58" s="180"/>
      <c r="L58" s="180"/>
      <c r="M58" s="180">
        <f>'将来負担比率（分子）の構造'!L$50</f>
        <v>3531</v>
      </c>
      <c r="N58" s="180"/>
      <c r="O58" s="180"/>
      <c r="P58" s="180">
        <f>'将来負担比率（分子）の構造'!M$50</f>
        <v>3756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998</v>
      </c>
      <c r="C62" s="180"/>
      <c r="D62" s="180"/>
      <c r="E62" s="180">
        <f>'将来負担比率（分子）の構造'!J$45</f>
        <v>963</v>
      </c>
      <c r="F62" s="180"/>
      <c r="G62" s="180"/>
      <c r="H62" s="180">
        <f>'将来負担比率（分子）の構造'!K$45</f>
        <v>964</v>
      </c>
      <c r="I62" s="180"/>
      <c r="J62" s="180"/>
      <c r="K62" s="180">
        <f>'将来負担比率（分子）の構造'!L$45</f>
        <v>944</v>
      </c>
      <c r="L62" s="180"/>
      <c r="M62" s="180"/>
      <c r="N62" s="180">
        <f>'将来負担比率（分子）の構造'!M$45</f>
        <v>929</v>
      </c>
      <c r="O62" s="180"/>
      <c r="P62" s="180"/>
    </row>
    <row r="63" spans="1:16" x14ac:dyDescent="0.15">
      <c r="A63" s="180" t="s">
        <v>34</v>
      </c>
      <c r="B63" s="180">
        <f>'将来負担比率（分子）の構造'!I$44</f>
        <v>27</v>
      </c>
      <c r="C63" s="180"/>
      <c r="D63" s="180"/>
      <c r="E63" s="180">
        <f>'将来負担比率（分子）の構造'!J$44</f>
        <v>28</v>
      </c>
      <c r="F63" s="180"/>
      <c r="G63" s="180"/>
      <c r="H63" s="180">
        <f>'将来負担比率（分子）の構造'!K$44</f>
        <v>66</v>
      </c>
      <c r="I63" s="180"/>
      <c r="J63" s="180"/>
      <c r="K63" s="180">
        <f>'将来負担比率（分子）の構造'!L$44</f>
        <v>194</v>
      </c>
      <c r="L63" s="180"/>
      <c r="M63" s="180"/>
      <c r="N63" s="180">
        <f>'将来負担比率（分子）の構造'!M$44</f>
        <v>196</v>
      </c>
      <c r="O63" s="180"/>
      <c r="P63" s="180"/>
    </row>
    <row r="64" spans="1:16" x14ac:dyDescent="0.15">
      <c r="A64" s="180" t="s">
        <v>33</v>
      </c>
      <c r="B64" s="180">
        <f>'将来負担比率（分子）の構造'!I$43</f>
        <v>2180</v>
      </c>
      <c r="C64" s="180"/>
      <c r="D64" s="180"/>
      <c r="E64" s="180">
        <f>'将来負担比率（分子）の構造'!J$43</f>
        <v>2063</v>
      </c>
      <c r="F64" s="180"/>
      <c r="G64" s="180"/>
      <c r="H64" s="180">
        <f>'将来負担比率（分子）の構造'!K$43</f>
        <v>1806</v>
      </c>
      <c r="I64" s="180"/>
      <c r="J64" s="180"/>
      <c r="K64" s="180">
        <f>'将来負担比率（分子）の構造'!L$43</f>
        <v>1685</v>
      </c>
      <c r="L64" s="180"/>
      <c r="M64" s="180"/>
      <c r="N64" s="180">
        <f>'将来負担比率（分子）の構造'!M$43</f>
        <v>1541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2481</v>
      </c>
      <c r="C66" s="180"/>
      <c r="D66" s="180"/>
      <c r="E66" s="180">
        <f>'将来負担比率（分子）の構造'!J$41</f>
        <v>2262</v>
      </c>
      <c r="F66" s="180"/>
      <c r="G66" s="180"/>
      <c r="H66" s="180">
        <f>'将来負担比率（分子）の構造'!K$41</f>
        <v>2208</v>
      </c>
      <c r="I66" s="180"/>
      <c r="J66" s="180"/>
      <c r="K66" s="180">
        <f>'将来負担比率（分子）の構造'!L$41</f>
        <v>1992</v>
      </c>
      <c r="L66" s="180"/>
      <c r="M66" s="180"/>
      <c r="N66" s="180">
        <f>'将来負担比率（分子）の構造'!M$41</f>
        <v>1795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1649</v>
      </c>
      <c r="C72" s="184">
        <f>基金残高に係る経年分析!G55</f>
        <v>1783</v>
      </c>
      <c r="D72" s="184">
        <f>基金残高に係る経年分析!H55</f>
        <v>1887</v>
      </c>
    </row>
    <row r="73" spans="1:16" x14ac:dyDescent="0.15">
      <c r="A73" s="183" t="s">
        <v>78</v>
      </c>
      <c r="B73" s="184">
        <f>基金残高に係る経年分析!F56</f>
        <v>150</v>
      </c>
      <c r="C73" s="184">
        <f>基金残高に係る経年分析!G56</f>
        <v>150</v>
      </c>
      <c r="D73" s="184">
        <f>基金残高に係る経年分析!H56</f>
        <v>150</v>
      </c>
    </row>
    <row r="74" spans="1:16" x14ac:dyDescent="0.15">
      <c r="A74" s="183" t="s">
        <v>79</v>
      </c>
      <c r="B74" s="184">
        <f>基金残高に係る経年分析!F57</f>
        <v>1310</v>
      </c>
      <c r="C74" s="184">
        <f>基金残高に係る経年分析!G57</f>
        <v>1377</v>
      </c>
      <c r="D74" s="184">
        <f>基金残高に係る経年分析!H57</f>
        <v>1470</v>
      </c>
    </row>
  </sheetData>
  <sheetProtection algorithmName="SHA-512" hashValue="3lTJpoEzMGaGd3AdYev9TvVwC1d8wSHvlbXSbvYbs5hVrtaUrWaQ0LdokpAUDMYrhaQ6sM1VTUc+oTA/e6YDzQ==" saltValue="8nirRvtFd/Q2TSer3q2V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221</v>
      </c>
      <c r="DI1" s="794"/>
      <c r="DJ1" s="794"/>
      <c r="DK1" s="794"/>
      <c r="DL1" s="794"/>
      <c r="DM1" s="794"/>
      <c r="DN1" s="795"/>
      <c r="DO1" s="225"/>
      <c r="DP1" s="793" t="s">
        <v>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227</v>
      </c>
      <c r="S4" s="736"/>
      <c r="T4" s="736"/>
      <c r="U4" s="736"/>
      <c r="V4" s="736"/>
      <c r="W4" s="736"/>
      <c r="X4" s="736"/>
      <c r="Y4" s="737"/>
      <c r="Z4" s="735" t="s">
        <v>228</v>
      </c>
      <c r="AA4" s="736"/>
      <c r="AB4" s="736"/>
      <c r="AC4" s="737"/>
      <c r="AD4" s="735" t="s">
        <v>229</v>
      </c>
      <c r="AE4" s="736"/>
      <c r="AF4" s="736"/>
      <c r="AG4" s="736"/>
      <c r="AH4" s="736"/>
      <c r="AI4" s="736"/>
      <c r="AJ4" s="736"/>
      <c r="AK4" s="737"/>
      <c r="AL4" s="735" t="s">
        <v>228</v>
      </c>
      <c r="AM4" s="736"/>
      <c r="AN4" s="736"/>
      <c r="AO4" s="737"/>
      <c r="AP4" s="796" t="s">
        <v>230</v>
      </c>
      <c r="AQ4" s="796"/>
      <c r="AR4" s="796"/>
      <c r="AS4" s="796"/>
      <c r="AT4" s="796"/>
      <c r="AU4" s="796"/>
      <c r="AV4" s="796"/>
      <c r="AW4" s="796"/>
      <c r="AX4" s="796"/>
      <c r="AY4" s="796"/>
      <c r="AZ4" s="796"/>
      <c r="BA4" s="796"/>
      <c r="BB4" s="796"/>
      <c r="BC4" s="796"/>
      <c r="BD4" s="796"/>
      <c r="BE4" s="796"/>
      <c r="BF4" s="796"/>
      <c r="BG4" s="796" t="s">
        <v>231</v>
      </c>
      <c r="BH4" s="796"/>
      <c r="BI4" s="796"/>
      <c r="BJ4" s="796"/>
      <c r="BK4" s="796"/>
      <c r="BL4" s="796"/>
      <c r="BM4" s="796"/>
      <c r="BN4" s="796"/>
      <c r="BO4" s="796" t="s">
        <v>228</v>
      </c>
      <c r="BP4" s="796"/>
      <c r="BQ4" s="796"/>
      <c r="BR4" s="796"/>
      <c r="BS4" s="796" t="s">
        <v>232</v>
      </c>
      <c r="BT4" s="796"/>
      <c r="BU4" s="796"/>
      <c r="BV4" s="796"/>
      <c r="BW4" s="796"/>
      <c r="BX4" s="796"/>
      <c r="BY4" s="796"/>
      <c r="BZ4" s="796"/>
      <c r="CA4" s="796"/>
      <c r="CB4" s="796"/>
      <c r="CD4" s="778" t="s">
        <v>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234</v>
      </c>
      <c r="C5" s="761"/>
      <c r="D5" s="761"/>
      <c r="E5" s="761"/>
      <c r="F5" s="761"/>
      <c r="G5" s="761"/>
      <c r="H5" s="761"/>
      <c r="I5" s="761"/>
      <c r="J5" s="761"/>
      <c r="K5" s="761"/>
      <c r="L5" s="761"/>
      <c r="M5" s="761"/>
      <c r="N5" s="761"/>
      <c r="O5" s="761"/>
      <c r="P5" s="761"/>
      <c r="Q5" s="762"/>
      <c r="R5" s="726">
        <v>414264</v>
      </c>
      <c r="S5" s="727"/>
      <c r="T5" s="727"/>
      <c r="U5" s="727"/>
      <c r="V5" s="727"/>
      <c r="W5" s="727"/>
      <c r="X5" s="727"/>
      <c r="Y5" s="773"/>
      <c r="Z5" s="791">
        <v>10.4</v>
      </c>
      <c r="AA5" s="791"/>
      <c r="AB5" s="791"/>
      <c r="AC5" s="791"/>
      <c r="AD5" s="792">
        <v>414264</v>
      </c>
      <c r="AE5" s="792"/>
      <c r="AF5" s="792"/>
      <c r="AG5" s="792"/>
      <c r="AH5" s="792"/>
      <c r="AI5" s="792"/>
      <c r="AJ5" s="792"/>
      <c r="AK5" s="792"/>
      <c r="AL5" s="774">
        <v>16.899999999999999</v>
      </c>
      <c r="AM5" s="743"/>
      <c r="AN5" s="743"/>
      <c r="AO5" s="775"/>
      <c r="AP5" s="760" t="s">
        <v>235</v>
      </c>
      <c r="AQ5" s="761"/>
      <c r="AR5" s="761"/>
      <c r="AS5" s="761"/>
      <c r="AT5" s="761"/>
      <c r="AU5" s="761"/>
      <c r="AV5" s="761"/>
      <c r="AW5" s="761"/>
      <c r="AX5" s="761"/>
      <c r="AY5" s="761"/>
      <c r="AZ5" s="761"/>
      <c r="BA5" s="761"/>
      <c r="BB5" s="761"/>
      <c r="BC5" s="761"/>
      <c r="BD5" s="761"/>
      <c r="BE5" s="761"/>
      <c r="BF5" s="762"/>
      <c r="BG5" s="661">
        <v>410913</v>
      </c>
      <c r="BH5" s="664"/>
      <c r="BI5" s="664"/>
      <c r="BJ5" s="664"/>
      <c r="BK5" s="664"/>
      <c r="BL5" s="664"/>
      <c r="BM5" s="664"/>
      <c r="BN5" s="665"/>
      <c r="BO5" s="723">
        <v>99.2</v>
      </c>
      <c r="BP5" s="723"/>
      <c r="BQ5" s="723"/>
      <c r="BR5" s="723"/>
      <c r="BS5" s="724">
        <v>25922</v>
      </c>
      <c r="BT5" s="724"/>
      <c r="BU5" s="724"/>
      <c r="BV5" s="724"/>
      <c r="BW5" s="724"/>
      <c r="BX5" s="724"/>
      <c r="BY5" s="724"/>
      <c r="BZ5" s="724"/>
      <c r="CA5" s="724"/>
      <c r="CB5" s="765"/>
      <c r="CD5" s="778" t="s">
        <v>230</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228</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x14ac:dyDescent="0.15">
      <c r="B6" s="658" t="s">
        <v>239</v>
      </c>
      <c r="C6" s="659"/>
      <c r="D6" s="659"/>
      <c r="E6" s="659"/>
      <c r="F6" s="659"/>
      <c r="G6" s="659"/>
      <c r="H6" s="659"/>
      <c r="I6" s="659"/>
      <c r="J6" s="659"/>
      <c r="K6" s="659"/>
      <c r="L6" s="659"/>
      <c r="M6" s="659"/>
      <c r="N6" s="659"/>
      <c r="O6" s="659"/>
      <c r="P6" s="659"/>
      <c r="Q6" s="660"/>
      <c r="R6" s="661">
        <v>64325</v>
      </c>
      <c r="S6" s="664"/>
      <c r="T6" s="664"/>
      <c r="U6" s="664"/>
      <c r="V6" s="664"/>
      <c r="W6" s="664"/>
      <c r="X6" s="664"/>
      <c r="Y6" s="665"/>
      <c r="Z6" s="723">
        <v>1.6</v>
      </c>
      <c r="AA6" s="723"/>
      <c r="AB6" s="723"/>
      <c r="AC6" s="723"/>
      <c r="AD6" s="724">
        <v>64325</v>
      </c>
      <c r="AE6" s="724"/>
      <c r="AF6" s="724"/>
      <c r="AG6" s="724"/>
      <c r="AH6" s="724"/>
      <c r="AI6" s="724"/>
      <c r="AJ6" s="724"/>
      <c r="AK6" s="724"/>
      <c r="AL6" s="666">
        <v>2.6</v>
      </c>
      <c r="AM6" s="667"/>
      <c r="AN6" s="667"/>
      <c r="AO6" s="725"/>
      <c r="AP6" s="658" t="s">
        <v>240</v>
      </c>
      <c r="AQ6" s="659"/>
      <c r="AR6" s="659"/>
      <c r="AS6" s="659"/>
      <c r="AT6" s="659"/>
      <c r="AU6" s="659"/>
      <c r="AV6" s="659"/>
      <c r="AW6" s="659"/>
      <c r="AX6" s="659"/>
      <c r="AY6" s="659"/>
      <c r="AZ6" s="659"/>
      <c r="BA6" s="659"/>
      <c r="BB6" s="659"/>
      <c r="BC6" s="659"/>
      <c r="BD6" s="659"/>
      <c r="BE6" s="659"/>
      <c r="BF6" s="660"/>
      <c r="BG6" s="661">
        <v>410913</v>
      </c>
      <c r="BH6" s="664"/>
      <c r="BI6" s="664"/>
      <c r="BJ6" s="664"/>
      <c r="BK6" s="664"/>
      <c r="BL6" s="664"/>
      <c r="BM6" s="664"/>
      <c r="BN6" s="665"/>
      <c r="BO6" s="723">
        <v>99.2</v>
      </c>
      <c r="BP6" s="723"/>
      <c r="BQ6" s="723"/>
      <c r="BR6" s="723"/>
      <c r="BS6" s="724">
        <v>25922</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49500</v>
      </c>
      <c r="CS6" s="664"/>
      <c r="CT6" s="664"/>
      <c r="CU6" s="664"/>
      <c r="CV6" s="664"/>
      <c r="CW6" s="664"/>
      <c r="CX6" s="664"/>
      <c r="CY6" s="665"/>
      <c r="CZ6" s="774">
        <v>1.3</v>
      </c>
      <c r="DA6" s="743"/>
      <c r="DB6" s="743"/>
      <c r="DC6" s="777"/>
      <c r="DD6" s="669" t="s">
        <v>149</v>
      </c>
      <c r="DE6" s="664"/>
      <c r="DF6" s="664"/>
      <c r="DG6" s="664"/>
      <c r="DH6" s="664"/>
      <c r="DI6" s="664"/>
      <c r="DJ6" s="664"/>
      <c r="DK6" s="664"/>
      <c r="DL6" s="664"/>
      <c r="DM6" s="664"/>
      <c r="DN6" s="664"/>
      <c r="DO6" s="664"/>
      <c r="DP6" s="665"/>
      <c r="DQ6" s="669">
        <v>49500</v>
      </c>
      <c r="DR6" s="664"/>
      <c r="DS6" s="664"/>
      <c r="DT6" s="664"/>
      <c r="DU6" s="664"/>
      <c r="DV6" s="664"/>
      <c r="DW6" s="664"/>
      <c r="DX6" s="664"/>
      <c r="DY6" s="664"/>
      <c r="DZ6" s="664"/>
      <c r="EA6" s="664"/>
      <c r="EB6" s="664"/>
      <c r="EC6" s="704"/>
    </row>
    <row r="7" spans="2:143" ht="11.25" customHeight="1" x14ac:dyDescent="0.15">
      <c r="B7" s="658" t="s">
        <v>242</v>
      </c>
      <c r="C7" s="659"/>
      <c r="D7" s="659"/>
      <c r="E7" s="659"/>
      <c r="F7" s="659"/>
      <c r="G7" s="659"/>
      <c r="H7" s="659"/>
      <c r="I7" s="659"/>
      <c r="J7" s="659"/>
      <c r="K7" s="659"/>
      <c r="L7" s="659"/>
      <c r="M7" s="659"/>
      <c r="N7" s="659"/>
      <c r="O7" s="659"/>
      <c r="P7" s="659"/>
      <c r="Q7" s="660"/>
      <c r="R7" s="661">
        <v>756</v>
      </c>
      <c r="S7" s="664"/>
      <c r="T7" s="664"/>
      <c r="U7" s="664"/>
      <c r="V7" s="664"/>
      <c r="W7" s="664"/>
      <c r="X7" s="664"/>
      <c r="Y7" s="665"/>
      <c r="Z7" s="723">
        <v>0</v>
      </c>
      <c r="AA7" s="723"/>
      <c r="AB7" s="723"/>
      <c r="AC7" s="723"/>
      <c r="AD7" s="724">
        <v>756</v>
      </c>
      <c r="AE7" s="724"/>
      <c r="AF7" s="724"/>
      <c r="AG7" s="724"/>
      <c r="AH7" s="724"/>
      <c r="AI7" s="724"/>
      <c r="AJ7" s="724"/>
      <c r="AK7" s="724"/>
      <c r="AL7" s="666">
        <v>0</v>
      </c>
      <c r="AM7" s="667"/>
      <c r="AN7" s="667"/>
      <c r="AO7" s="725"/>
      <c r="AP7" s="658" t="s">
        <v>243</v>
      </c>
      <c r="AQ7" s="659"/>
      <c r="AR7" s="659"/>
      <c r="AS7" s="659"/>
      <c r="AT7" s="659"/>
      <c r="AU7" s="659"/>
      <c r="AV7" s="659"/>
      <c r="AW7" s="659"/>
      <c r="AX7" s="659"/>
      <c r="AY7" s="659"/>
      <c r="AZ7" s="659"/>
      <c r="BA7" s="659"/>
      <c r="BB7" s="659"/>
      <c r="BC7" s="659"/>
      <c r="BD7" s="659"/>
      <c r="BE7" s="659"/>
      <c r="BF7" s="660"/>
      <c r="BG7" s="661">
        <v>162199</v>
      </c>
      <c r="BH7" s="664"/>
      <c r="BI7" s="664"/>
      <c r="BJ7" s="664"/>
      <c r="BK7" s="664"/>
      <c r="BL7" s="664"/>
      <c r="BM7" s="664"/>
      <c r="BN7" s="665"/>
      <c r="BO7" s="723">
        <v>39.200000000000003</v>
      </c>
      <c r="BP7" s="723"/>
      <c r="BQ7" s="723"/>
      <c r="BR7" s="723"/>
      <c r="BS7" s="724" t="s">
        <v>244</v>
      </c>
      <c r="BT7" s="724"/>
      <c r="BU7" s="724"/>
      <c r="BV7" s="724"/>
      <c r="BW7" s="724"/>
      <c r="BX7" s="724"/>
      <c r="BY7" s="724"/>
      <c r="BZ7" s="724"/>
      <c r="CA7" s="724"/>
      <c r="CB7" s="765"/>
      <c r="CD7" s="705" t="s">
        <v>245</v>
      </c>
      <c r="CE7" s="702"/>
      <c r="CF7" s="702"/>
      <c r="CG7" s="702"/>
      <c r="CH7" s="702"/>
      <c r="CI7" s="702"/>
      <c r="CJ7" s="702"/>
      <c r="CK7" s="702"/>
      <c r="CL7" s="702"/>
      <c r="CM7" s="702"/>
      <c r="CN7" s="702"/>
      <c r="CO7" s="702"/>
      <c r="CP7" s="702"/>
      <c r="CQ7" s="703"/>
      <c r="CR7" s="661">
        <v>594317</v>
      </c>
      <c r="CS7" s="664"/>
      <c r="CT7" s="664"/>
      <c r="CU7" s="664"/>
      <c r="CV7" s="664"/>
      <c r="CW7" s="664"/>
      <c r="CX7" s="664"/>
      <c r="CY7" s="665"/>
      <c r="CZ7" s="723">
        <v>16.100000000000001</v>
      </c>
      <c r="DA7" s="723"/>
      <c r="DB7" s="723"/>
      <c r="DC7" s="723"/>
      <c r="DD7" s="669">
        <v>76388</v>
      </c>
      <c r="DE7" s="664"/>
      <c r="DF7" s="664"/>
      <c r="DG7" s="664"/>
      <c r="DH7" s="664"/>
      <c r="DI7" s="664"/>
      <c r="DJ7" s="664"/>
      <c r="DK7" s="664"/>
      <c r="DL7" s="664"/>
      <c r="DM7" s="664"/>
      <c r="DN7" s="664"/>
      <c r="DO7" s="664"/>
      <c r="DP7" s="665"/>
      <c r="DQ7" s="669">
        <v>533959</v>
      </c>
      <c r="DR7" s="664"/>
      <c r="DS7" s="664"/>
      <c r="DT7" s="664"/>
      <c r="DU7" s="664"/>
      <c r="DV7" s="664"/>
      <c r="DW7" s="664"/>
      <c r="DX7" s="664"/>
      <c r="DY7" s="664"/>
      <c r="DZ7" s="664"/>
      <c r="EA7" s="664"/>
      <c r="EB7" s="664"/>
      <c r="EC7" s="704"/>
    </row>
    <row r="8" spans="2:143" ht="11.25" customHeight="1" x14ac:dyDescent="0.15">
      <c r="B8" s="658" t="s">
        <v>246</v>
      </c>
      <c r="C8" s="659"/>
      <c r="D8" s="659"/>
      <c r="E8" s="659"/>
      <c r="F8" s="659"/>
      <c r="G8" s="659"/>
      <c r="H8" s="659"/>
      <c r="I8" s="659"/>
      <c r="J8" s="659"/>
      <c r="K8" s="659"/>
      <c r="L8" s="659"/>
      <c r="M8" s="659"/>
      <c r="N8" s="659"/>
      <c r="O8" s="659"/>
      <c r="P8" s="659"/>
      <c r="Q8" s="660"/>
      <c r="R8" s="661">
        <v>1283</v>
      </c>
      <c r="S8" s="664"/>
      <c r="T8" s="664"/>
      <c r="U8" s="664"/>
      <c r="V8" s="664"/>
      <c r="W8" s="664"/>
      <c r="X8" s="664"/>
      <c r="Y8" s="665"/>
      <c r="Z8" s="723">
        <v>0</v>
      </c>
      <c r="AA8" s="723"/>
      <c r="AB8" s="723"/>
      <c r="AC8" s="723"/>
      <c r="AD8" s="724">
        <v>1283</v>
      </c>
      <c r="AE8" s="724"/>
      <c r="AF8" s="724"/>
      <c r="AG8" s="724"/>
      <c r="AH8" s="724"/>
      <c r="AI8" s="724"/>
      <c r="AJ8" s="724"/>
      <c r="AK8" s="724"/>
      <c r="AL8" s="666">
        <v>0.1</v>
      </c>
      <c r="AM8" s="667"/>
      <c r="AN8" s="667"/>
      <c r="AO8" s="725"/>
      <c r="AP8" s="658" t="s">
        <v>247</v>
      </c>
      <c r="AQ8" s="659"/>
      <c r="AR8" s="659"/>
      <c r="AS8" s="659"/>
      <c r="AT8" s="659"/>
      <c r="AU8" s="659"/>
      <c r="AV8" s="659"/>
      <c r="AW8" s="659"/>
      <c r="AX8" s="659"/>
      <c r="AY8" s="659"/>
      <c r="AZ8" s="659"/>
      <c r="BA8" s="659"/>
      <c r="BB8" s="659"/>
      <c r="BC8" s="659"/>
      <c r="BD8" s="659"/>
      <c r="BE8" s="659"/>
      <c r="BF8" s="660"/>
      <c r="BG8" s="661">
        <v>7351</v>
      </c>
      <c r="BH8" s="664"/>
      <c r="BI8" s="664"/>
      <c r="BJ8" s="664"/>
      <c r="BK8" s="664"/>
      <c r="BL8" s="664"/>
      <c r="BM8" s="664"/>
      <c r="BN8" s="665"/>
      <c r="BO8" s="723">
        <v>1.8</v>
      </c>
      <c r="BP8" s="723"/>
      <c r="BQ8" s="723"/>
      <c r="BR8" s="723"/>
      <c r="BS8" s="669" t="s">
        <v>149</v>
      </c>
      <c r="BT8" s="664"/>
      <c r="BU8" s="664"/>
      <c r="BV8" s="664"/>
      <c r="BW8" s="664"/>
      <c r="BX8" s="664"/>
      <c r="BY8" s="664"/>
      <c r="BZ8" s="664"/>
      <c r="CA8" s="664"/>
      <c r="CB8" s="704"/>
      <c r="CD8" s="705" t="s">
        <v>248</v>
      </c>
      <c r="CE8" s="702"/>
      <c r="CF8" s="702"/>
      <c r="CG8" s="702"/>
      <c r="CH8" s="702"/>
      <c r="CI8" s="702"/>
      <c r="CJ8" s="702"/>
      <c r="CK8" s="702"/>
      <c r="CL8" s="702"/>
      <c r="CM8" s="702"/>
      <c r="CN8" s="702"/>
      <c r="CO8" s="702"/>
      <c r="CP8" s="702"/>
      <c r="CQ8" s="703"/>
      <c r="CR8" s="661">
        <v>823751</v>
      </c>
      <c r="CS8" s="664"/>
      <c r="CT8" s="664"/>
      <c r="CU8" s="664"/>
      <c r="CV8" s="664"/>
      <c r="CW8" s="664"/>
      <c r="CX8" s="664"/>
      <c r="CY8" s="665"/>
      <c r="CZ8" s="723">
        <v>22.4</v>
      </c>
      <c r="DA8" s="723"/>
      <c r="DB8" s="723"/>
      <c r="DC8" s="723"/>
      <c r="DD8" s="669">
        <v>53268</v>
      </c>
      <c r="DE8" s="664"/>
      <c r="DF8" s="664"/>
      <c r="DG8" s="664"/>
      <c r="DH8" s="664"/>
      <c r="DI8" s="664"/>
      <c r="DJ8" s="664"/>
      <c r="DK8" s="664"/>
      <c r="DL8" s="664"/>
      <c r="DM8" s="664"/>
      <c r="DN8" s="664"/>
      <c r="DO8" s="664"/>
      <c r="DP8" s="665"/>
      <c r="DQ8" s="669">
        <v>545742</v>
      </c>
      <c r="DR8" s="664"/>
      <c r="DS8" s="664"/>
      <c r="DT8" s="664"/>
      <c r="DU8" s="664"/>
      <c r="DV8" s="664"/>
      <c r="DW8" s="664"/>
      <c r="DX8" s="664"/>
      <c r="DY8" s="664"/>
      <c r="DZ8" s="664"/>
      <c r="EA8" s="664"/>
      <c r="EB8" s="664"/>
      <c r="EC8" s="704"/>
    </row>
    <row r="9" spans="2:143" ht="11.25" customHeight="1" x14ac:dyDescent="0.15">
      <c r="B9" s="658" t="s">
        <v>249</v>
      </c>
      <c r="C9" s="659"/>
      <c r="D9" s="659"/>
      <c r="E9" s="659"/>
      <c r="F9" s="659"/>
      <c r="G9" s="659"/>
      <c r="H9" s="659"/>
      <c r="I9" s="659"/>
      <c r="J9" s="659"/>
      <c r="K9" s="659"/>
      <c r="L9" s="659"/>
      <c r="M9" s="659"/>
      <c r="N9" s="659"/>
      <c r="O9" s="659"/>
      <c r="P9" s="659"/>
      <c r="Q9" s="660"/>
      <c r="R9" s="661">
        <v>1071</v>
      </c>
      <c r="S9" s="664"/>
      <c r="T9" s="664"/>
      <c r="U9" s="664"/>
      <c r="V9" s="664"/>
      <c r="W9" s="664"/>
      <c r="X9" s="664"/>
      <c r="Y9" s="665"/>
      <c r="Z9" s="723">
        <v>0</v>
      </c>
      <c r="AA9" s="723"/>
      <c r="AB9" s="723"/>
      <c r="AC9" s="723"/>
      <c r="AD9" s="724">
        <v>1071</v>
      </c>
      <c r="AE9" s="724"/>
      <c r="AF9" s="724"/>
      <c r="AG9" s="724"/>
      <c r="AH9" s="724"/>
      <c r="AI9" s="724"/>
      <c r="AJ9" s="724"/>
      <c r="AK9" s="724"/>
      <c r="AL9" s="666">
        <v>0</v>
      </c>
      <c r="AM9" s="667"/>
      <c r="AN9" s="667"/>
      <c r="AO9" s="725"/>
      <c r="AP9" s="658" t="s">
        <v>250</v>
      </c>
      <c r="AQ9" s="659"/>
      <c r="AR9" s="659"/>
      <c r="AS9" s="659"/>
      <c r="AT9" s="659"/>
      <c r="AU9" s="659"/>
      <c r="AV9" s="659"/>
      <c r="AW9" s="659"/>
      <c r="AX9" s="659"/>
      <c r="AY9" s="659"/>
      <c r="AZ9" s="659"/>
      <c r="BA9" s="659"/>
      <c r="BB9" s="659"/>
      <c r="BC9" s="659"/>
      <c r="BD9" s="659"/>
      <c r="BE9" s="659"/>
      <c r="BF9" s="660"/>
      <c r="BG9" s="661">
        <v>139236</v>
      </c>
      <c r="BH9" s="664"/>
      <c r="BI9" s="664"/>
      <c r="BJ9" s="664"/>
      <c r="BK9" s="664"/>
      <c r="BL9" s="664"/>
      <c r="BM9" s="664"/>
      <c r="BN9" s="665"/>
      <c r="BO9" s="723">
        <v>33.6</v>
      </c>
      <c r="BP9" s="723"/>
      <c r="BQ9" s="723"/>
      <c r="BR9" s="723"/>
      <c r="BS9" s="669" t="s">
        <v>149</v>
      </c>
      <c r="BT9" s="664"/>
      <c r="BU9" s="664"/>
      <c r="BV9" s="664"/>
      <c r="BW9" s="664"/>
      <c r="BX9" s="664"/>
      <c r="BY9" s="664"/>
      <c r="BZ9" s="664"/>
      <c r="CA9" s="664"/>
      <c r="CB9" s="704"/>
      <c r="CD9" s="705" t="s">
        <v>251</v>
      </c>
      <c r="CE9" s="702"/>
      <c r="CF9" s="702"/>
      <c r="CG9" s="702"/>
      <c r="CH9" s="702"/>
      <c r="CI9" s="702"/>
      <c r="CJ9" s="702"/>
      <c r="CK9" s="702"/>
      <c r="CL9" s="702"/>
      <c r="CM9" s="702"/>
      <c r="CN9" s="702"/>
      <c r="CO9" s="702"/>
      <c r="CP9" s="702"/>
      <c r="CQ9" s="703"/>
      <c r="CR9" s="661">
        <v>250189</v>
      </c>
      <c r="CS9" s="664"/>
      <c r="CT9" s="664"/>
      <c r="CU9" s="664"/>
      <c r="CV9" s="664"/>
      <c r="CW9" s="664"/>
      <c r="CX9" s="664"/>
      <c r="CY9" s="665"/>
      <c r="CZ9" s="723">
        <v>6.8</v>
      </c>
      <c r="DA9" s="723"/>
      <c r="DB9" s="723"/>
      <c r="DC9" s="723"/>
      <c r="DD9" s="669">
        <v>5597</v>
      </c>
      <c r="DE9" s="664"/>
      <c r="DF9" s="664"/>
      <c r="DG9" s="664"/>
      <c r="DH9" s="664"/>
      <c r="DI9" s="664"/>
      <c r="DJ9" s="664"/>
      <c r="DK9" s="664"/>
      <c r="DL9" s="664"/>
      <c r="DM9" s="664"/>
      <c r="DN9" s="664"/>
      <c r="DO9" s="664"/>
      <c r="DP9" s="665"/>
      <c r="DQ9" s="669">
        <v>158994</v>
      </c>
      <c r="DR9" s="664"/>
      <c r="DS9" s="664"/>
      <c r="DT9" s="664"/>
      <c r="DU9" s="664"/>
      <c r="DV9" s="664"/>
      <c r="DW9" s="664"/>
      <c r="DX9" s="664"/>
      <c r="DY9" s="664"/>
      <c r="DZ9" s="664"/>
      <c r="EA9" s="664"/>
      <c r="EB9" s="664"/>
      <c r="EC9" s="704"/>
    </row>
    <row r="10" spans="2:143" ht="11.25" customHeight="1" x14ac:dyDescent="0.15">
      <c r="B10" s="658" t="s">
        <v>252</v>
      </c>
      <c r="C10" s="659"/>
      <c r="D10" s="659"/>
      <c r="E10" s="659"/>
      <c r="F10" s="659"/>
      <c r="G10" s="659"/>
      <c r="H10" s="659"/>
      <c r="I10" s="659"/>
      <c r="J10" s="659"/>
      <c r="K10" s="659"/>
      <c r="L10" s="659"/>
      <c r="M10" s="659"/>
      <c r="N10" s="659"/>
      <c r="O10" s="659"/>
      <c r="P10" s="659"/>
      <c r="Q10" s="660"/>
      <c r="R10" s="661" t="s">
        <v>149</v>
      </c>
      <c r="S10" s="664"/>
      <c r="T10" s="664"/>
      <c r="U10" s="664"/>
      <c r="V10" s="664"/>
      <c r="W10" s="664"/>
      <c r="X10" s="664"/>
      <c r="Y10" s="665"/>
      <c r="Z10" s="723" t="s">
        <v>149</v>
      </c>
      <c r="AA10" s="723"/>
      <c r="AB10" s="723"/>
      <c r="AC10" s="723"/>
      <c r="AD10" s="724" t="s">
        <v>244</v>
      </c>
      <c r="AE10" s="724"/>
      <c r="AF10" s="724"/>
      <c r="AG10" s="724"/>
      <c r="AH10" s="724"/>
      <c r="AI10" s="724"/>
      <c r="AJ10" s="724"/>
      <c r="AK10" s="724"/>
      <c r="AL10" s="666" t="s">
        <v>253</v>
      </c>
      <c r="AM10" s="667"/>
      <c r="AN10" s="667"/>
      <c r="AO10" s="725"/>
      <c r="AP10" s="658" t="s">
        <v>254</v>
      </c>
      <c r="AQ10" s="659"/>
      <c r="AR10" s="659"/>
      <c r="AS10" s="659"/>
      <c r="AT10" s="659"/>
      <c r="AU10" s="659"/>
      <c r="AV10" s="659"/>
      <c r="AW10" s="659"/>
      <c r="AX10" s="659"/>
      <c r="AY10" s="659"/>
      <c r="AZ10" s="659"/>
      <c r="BA10" s="659"/>
      <c r="BB10" s="659"/>
      <c r="BC10" s="659"/>
      <c r="BD10" s="659"/>
      <c r="BE10" s="659"/>
      <c r="BF10" s="660"/>
      <c r="BG10" s="661">
        <v>9965</v>
      </c>
      <c r="BH10" s="664"/>
      <c r="BI10" s="664"/>
      <c r="BJ10" s="664"/>
      <c r="BK10" s="664"/>
      <c r="BL10" s="664"/>
      <c r="BM10" s="664"/>
      <c r="BN10" s="665"/>
      <c r="BO10" s="723">
        <v>2.4</v>
      </c>
      <c r="BP10" s="723"/>
      <c r="BQ10" s="723"/>
      <c r="BR10" s="723"/>
      <c r="BS10" s="669" t="s">
        <v>253</v>
      </c>
      <c r="BT10" s="664"/>
      <c r="BU10" s="664"/>
      <c r="BV10" s="664"/>
      <c r="BW10" s="664"/>
      <c r="BX10" s="664"/>
      <c r="BY10" s="664"/>
      <c r="BZ10" s="664"/>
      <c r="CA10" s="664"/>
      <c r="CB10" s="704"/>
      <c r="CD10" s="705" t="s">
        <v>255</v>
      </c>
      <c r="CE10" s="702"/>
      <c r="CF10" s="702"/>
      <c r="CG10" s="702"/>
      <c r="CH10" s="702"/>
      <c r="CI10" s="702"/>
      <c r="CJ10" s="702"/>
      <c r="CK10" s="702"/>
      <c r="CL10" s="702"/>
      <c r="CM10" s="702"/>
      <c r="CN10" s="702"/>
      <c r="CO10" s="702"/>
      <c r="CP10" s="702"/>
      <c r="CQ10" s="703"/>
      <c r="CR10" s="661" t="s">
        <v>253</v>
      </c>
      <c r="CS10" s="664"/>
      <c r="CT10" s="664"/>
      <c r="CU10" s="664"/>
      <c r="CV10" s="664"/>
      <c r="CW10" s="664"/>
      <c r="CX10" s="664"/>
      <c r="CY10" s="665"/>
      <c r="CZ10" s="723" t="s">
        <v>253</v>
      </c>
      <c r="DA10" s="723"/>
      <c r="DB10" s="723"/>
      <c r="DC10" s="723"/>
      <c r="DD10" s="669" t="s">
        <v>244</v>
      </c>
      <c r="DE10" s="664"/>
      <c r="DF10" s="664"/>
      <c r="DG10" s="664"/>
      <c r="DH10" s="664"/>
      <c r="DI10" s="664"/>
      <c r="DJ10" s="664"/>
      <c r="DK10" s="664"/>
      <c r="DL10" s="664"/>
      <c r="DM10" s="664"/>
      <c r="DN10" s="664"/>
      <c r="DO10" s="664"/>
      <c r="DP10" s="665"/>
      <c r="DQ10" s="669" t="s">
        <v>149</v>
      </c>
      <c r="DR10" s="664"/>
      <c r="DS10" s="664"/>
      <c r="DT10" s="664"/>
      <c r="DU10" s="664"/>
      <c r="DV10" s="664"/>
      <c r="DW10" s="664"/>
      <c r="DX10" s="664"/>
      <c r="DY10" s="664"/>
      <c r="DZ10" s="664"/>
      <c r="EA10" s="664"/>
      <c r="EB10" s="664"/>
      <c r="EC10" s="704"/>
    </row>
    <row r="11" spans="2:143" ht="11.25" customHeight="1" x14ac:dyDescent="0.15">
      <c r="B11" s="658" t="s">
        <v>256</v>
      </c>
      <c r="C11" s="659"/>
      <c r="D11" s="659"/>
      <c r="E11" s="659"/>
      <c r="F11" s="659"/>
      <c r="G11" s="659"/>
      <c r="H11" s="659"/>
      <c r="I11" s="659"/>
      <c r="J11" s="659"/>
      <c r="K11" s="659"/>
      <c r="L11" s="659"/>
      <c r="M11" s="659"/>
      <c r="N11" s="659"/>
      <c r="O11" s="659"/>
      <c r="P11" s="659"/>
      <c r="Q11" s="660"/>
      <c r="R11" s="661" t="s">
        <v>149</v>
      </c>
      <c r="S11" s="664"/>
      <c r="T11" s="664"/>
      <c r="U11" s="664"/>
      <c r="V11" s="664"/>
      <c r="W11" s="664"/>
      <c r="X11" s="664"/>
      <c r="Y11" s="665"/>
      <c r="Z11" s="723" t="s">
        <v>253</v>
      </c>
      <c r="AA11" s="723"/>
      <c r="AB11" s="723"/>
      <c r="AC11" s="723"/>
      <c r="AD11" s="724" t="s">
        <v>244</v>
      </c>
      <c r="AE11" s="724"/>
      <c r="AF11" s="724"/>
      <c r="AG11" s="724"/>
      <c r="AH11" s="724"/>
      <c r="AI11" s="724"/>
      <c r="AJ11" s="724"/>
      <c r="AK11" s="724"/>
      <c r="AL11" s="666" t="s">
        <v>149</v>
      </c>
      <c r="AM11" s="667"/>
      <c r="AN11" s="667"/>
      <c r="AO11" s="725"/>
      <c r="AP11" s="658" t="s">
        <v>257</v>
      </c>
      <c r="AQ11" s="659"/>
      <c r="AR11" s="659"/>
      <c r="AS11" s="659"/>
      <c r="AT11" s="659"/>
      <c r="AU11" s="659"/>
      <c r="AV11" s="659"/>
      <c r="AW11" s="659"/>
      <c r="AX11" s="659"/>
      <c r="AY11" s="659"/>
      <c r="AZ11" s="659"/>
      <c r="BA11" s="659"/>
      <c r="BB11" s="659"/>
      <c r="BC11" s="659"/>
      <c r="BD11" s="659"/>
      <c r="BE11" s="659"/>
      <c r="BF11" s="660"/>
      <c r="BG11" s="661">
        <v>5647</v>
      </c>
      <c r="BH11" s="664"/>
      <c r="BI11" s="664"/>
      <c r="BJ11" s="664"/>
      <c r="BK11" s="664"/>
      <c r="BL11" s="664"/>
      <c r="BM11" s="664"/>
      <c r="BN11" s="665"/>
      <c r="BO11" s="723">
        <v>1.4</v>
      </c>
      <c r="BP11" s="723"/>
      <c r="BQ11" s="723"/>
      <c r="BR11" s="723"/>
      <c r="BS11" s="669" t="s">
        <v>149</v>
      </c>
      <c r="BT11" s="664"/>
      <c r="BU11" s="664"/>
      <c r="BV11" s="664"/>
      <c r="BW11" s="664"/>
      <c r="BX11" s="664"/>
      <c r="BY11" s="664"/>
      <c r="BZ11" s="664"/>
      <c r="CA11" s="664"/>
      <c r="CB11" s="704"/>
      <c r="CD11" s="705" t="s">
        <v>258</v>
      </c>
      <c r="CE11" s="702"/>
      <c r="CF11" s="702"/>
      <c r="CG11" s="702"/>
      <c r="CH11" s="702"/>
      <c r="CI11" s="702"/>
      <c r="CJ11" s="702"/>
      <c r="CK11" s="702"/>
      <c r="CL11" s="702"/>
      <c r="CM11" s="702"/>
      <c r="CN11" s="702"/>
      <c r="CO11" s="702"/>
      <c r="CP11" s="702"/>
      <c r="CQ11" s="703"/>
      <c r="CR11" s="661">
        <v>602511</v>
      </c>
      <c r="CS11" s="664"/>
      <c r="CT11" s="664"/>
      <c r="CU11" s="664"/>
      <c r="CV11" s="664"/>
      <c r="CW11" s="664"/>
      <c r="CX11" s="664"/>
      <c r="CY11" s="665"/>
      <c r="CZ11" s="723">
        <v>16.399999999999999</v>
      </c>
      <c r="DA11" s="723"/>
      <c r="DB11" s="723"/>
      <c r="DC11" s="723"/>
      <c r="DD11" s="669">
        <v>110767</v>
      </c>
      <c r="DE11" s="664"/>
      <c r="DF11" s="664"/>
      <c r="DG11" s="664"/>
      <c r="DH11" s="664"/>
      <c r="DI11" s="664"/>
      <c r="DJ11" s="664"/>
      <c r="DK11" s="664"/>
      <c r="DL11" s="664"/>
      <c r="DM11" s="664"/>
      <c r="DN11" s="664"/>
      <c r="DO11" s="664"/>
      <c r="DP11" s="665"/>
      <c r="DQ11" s="669">
        <v>257776</v>
      </c>
      <c r="DR11" s="664"/>
      <c r="DS11" s="664"/>
      <c r="DT11" s="664"/>
      <c r="DU11" s="664"/>
      <c r="DV11" s="664"/>
      <c r="DW11" s="664"/>
      <c r="DX11" s="664"/>
      <c r="DY11" s="664"/>
      <c r="DZ11" s="664"/>
      <c r="EA11" s="664"/>
      <c r="EB11" s="664"/>
      <c r="EC11" s="704"/>
    </row>
    <row r="12" spans="2:143" ht="11.25" customHeight="1" x14ac:dyDescent="0.15">
      <c r="B12" s="658" t="s">
        <v>259</v>
      </c>
      <c r="C12" s="659"/>
      <c r="D12" s="659"/>
      <c r="E12" s="659"/>
      <c r="F12" s="659"/>
      <c r="G12" s="659"/>
      <c r="H12" s="659"/>
      <c r="I12" s="659"/>
      <c r="J12" s="659"/>
      <c r="K12" s="659"/>
      <c r="L12" s="659"/>
      <c r="M12" s="659"/>
      <c r="N12" s="659"/>
      <c r="O12" s="659"/>
      <c r="P12" s="659"/>
      <c r="Q12" s="660"/>
      <c r="R12" s="661">
        <v>94264</v>
      </c>
      <c r="S12" s="664"/>
      <c r="T12" s="664"/>
      <c r="U12" s="664"/>
      <c r="V12" s="664"/>
      <c r="W12" s="664"/>
      <c r="X12" s="664"/>
      <c r="Y12" s="665"/>
      <c r="Z12" s="723">
        <v>2.4</v>
      </c>
      <c r="AA12" s="723"/>
      <c r="AB12" s="723"/>
      <c r="AC12" s="723"/>
      <c r="AD12" s="724">
        <v>94264</v>
      </c>
      <c r="AE12" s="724"/>
      <c r="AF12" s="724"/>
      <c r="AG12" s="724"/>
      <c r="AH12" s="724"/>
      <c r="AI12" s="724"/>
      <c r="AJ12" s="724"/>
      <c r="AK12" s="724"/>
      <c r="AL12" s="666">
        <v>3.8</v>
      </c>
      <c r="AM12" s="667"/>
      <c r="AN12" s="667"/>
      <c r="AO12" s="725"/>
      <c r="AP12" s="658" t="s">
        <v>260</v>
      </c>
      <c r="AQ12" s="659"/>
      <c r="AR12" s="659"/>
      <c r="AS12" s="659"/>
      <c r="AT12" s="659"/>
      <c r="AU12" s="659"/>
      <c r="AV12" s="659"/>
      <c r="AW12" s="659"/>
      <c r="AX12" s="659"/>
      <c r="AY12" s="659"/>
      <c r="AZ12" s="659"/>
      <c r="BA12" s="659"/>
      <c r="BB12" s="659"/>
      <c r="BC12" s="659"/>
      <c r="BD12" s="659"/>
      <c r="BE12" s="659"/>
      <c r="BF12" s="660"/>
      <c r="BG12" s="661">
        <v>209809</v>
      </c>
      <c r="BH12" s="664"/>
      <c r="BI12" s="664"/>
      <c r="BJ12" s="664"/>
      <c r="BK12" s="664"/>
      <c r="BL12" s="664"/>
      <c r="BM12" s="664"/>
      <c r="BN12" s="665"/>
      <c r="BO12" s="723">
        <v>50.6</v>
      </c>
      <c r="BP12" s="723"/>
      <c r="BQ12" s="723"/>
      <c r="BR12" s="723"/>
      <c r="BS12" s="669">
        <v>25922</v>
      </c>
      <c r="BT12" s="664"/>
      <c r="BU12" s="664"/>
      <c r="BV12" s="664"/>
      <c r="BW12" s="664"/>
      <c r="BX12" s="664"/>
      <c r="BY12" s="664"/>
      <c r="BZ12" s="664"/>
      <c r="CA12" s="664"/>
      <c r="CB12" s="704"/>
      <c r="CD12" s="705" t="s">
        <v>261</v>
      </c>
      <c r="CE12" s="702"/>
      <c r="CF12" s="702"/>
      <c r="CG12" s="702"/>
      <c r="CH12" s="702"/>
      <c r="CI12" s="702"/>
      <c r="CJ12" s="702"/>
      <c r="CK12" s="702"/>
      <c r="CL12" s="702"/>
      <c r="CM12" s="702"/>
      <c r="CN12" s="702"/>
      <c r="CO12" s="702"/>
      <c r="CP12" s="702"/>
      <c r="CQ12" s="703"/>
      <c r="CR12" s="661">
        <v>77442</v>
      </c>
      <c r="CS12" s="664"/>
      <c r="CT12" s="664"/>
      <c r="CU12" s="664"/>
      <c r="CV12" s="664"/>
      <c r="CW12" s="664"/>
      <c r="CX12" s="664"/>
      <c r="CY12" s="665"/>
      <c r="CZ12" s="723">
        <v>2.1</v>
      </c>
      <c r="DA12" s="723"/>
      <c r="DB12" s="723"/>
      <c r="DC12" s="723"/>
      <c r="DD12" s="669">
        <v>15456</v>
      </c>
      <c r="DE12" s="664"/>
      <c r="DF12" s="664"/>
      <c r="DG12" s="664"/>
      <c r="DH12" s="664"/>
      <c r="DI12" s="664"/>
      <c r="DJ12" s="664"/>
      <c r="DK12" s="664"/>
      <c r="DL12" s="664"/>
      <c r="DM12" s="664"/>
      <c r="DN12" s="664"/>
      <c r="DO12" s="664"/>
      <c r="DP12" s="665"/>
      <c r="DQ12" s="669">
        <v>72096</v>
      </c>
      <c r="DR12" s="664"/>
      <c r="DS12" s="664"/>
      <c r="DT12" s="664"/>
      <c r="DU12" s="664"/>
      <c r="DV12" s="664"/>
      <c r="DW12" s="664"/>
      <c r="DX12" s="664"/>
      <c r="DY12" s="664"/>
      <c r="DZ12" s="664"/>
      <c r="EA12" s="664"/>
      <c r="EB12" s="664"/>
      <c r="EC12" s="704"/>
    </row>
    <row r="13" spans="2:143" ht="11.25" customHeight="1" x14ac:dyDescent="0.15">
      <c r="B13" s="658" t="s">
        <v>262</v>
      </c>
      <c r="C13" s="659"/>
      <c r="D13" s="659"/>
      <c r="E13" s="659"/>
      <c r="F13" s="659"/>
      <c r="G13" s="659"/>
      <c r="H13" s="659"/>
      <c r="I13" s="659"/>
      <c r="J13" s="659"/>
      <c r="K13" s="659"/>
      <c r="L13" s="659"/>
      <c r="M13" s="659"/>
      <c r="N13" s="659"/>
      <c r="O13" s="659"/>
      <c r="P13" s="659"/>
      <c r="Q13" s="660"/>
      <c r="R13" s="661" t="s">
        <v>253</v>
      </c>
      <c r="S13" s="664"/>
      <c r="T13" s="664"/>
      <c r="U13" s="664"/>
      <c r="V13" s="664"/>
      <c r="W13" s="664"/>
      <c r="X13" s="664"/>
      <c r="Y13" s="665"/>
      <c r="Z13" s="723" t="s">
        <v>149</v>
      </c>
      <c r="AA13" s="723"/>
      <c r="AB13" s="723"/>
      <c r="AC13" s="723"/>
      <c r="AD13" s="724" t="s">
        <v>149</v>
      </c>
      <c r="AE13" s="724"/>
      <c r="AF13" s="724"/>
      <c r="AG13" s="724"/>
      <c r="AH13" s="724"/>
      <c r="AI13" s="724"/>
      <c r="AJ13" s="724"/>
      <c r="AK13" s="724"/>
      <c r="AL13" s="666" t="s">
        <v>149</v>
      </c>
      <c r="AM13" s="667"/>
      <c r="AN13" s="667"/>
      <c r="AO13" s="725"/>
      <c r="AP13" s="658" t="s">
        <v>263</v>
      </c>
      <c r="AQ13" s="659"/>
      <c r="AR13" s="659"/>
      <c r="AS13" s="659"/>
      <c r="AT13" s="659"/>
      <c r="AU13" s="659"/>
      <c r="AV13" s="659"/>
      <c r="AW13" s="659"/>
      <c r="AX13" s="659"/>
      <c r="AY13" s="659"/>
      <c r="AZ13" s="659"/>
      <c r="BA13" s="659"/>
      <c r="BB13" s="659"/>
      <c r="BC13" s="659"/>
      <c r="BD13" s="659"/>
      <c r="BE13" s="659"/>
      <c r="BF13" s="660"/>
      <c r="BG13" s="661">
        <v>208775</v>
      </c>
      <c r="BH13" s="664"/>
      <c r="BI13" s="664"/>
      <c r="BJ13" s="664"/>
      <c r="BK13" s="664"/>
      <c r="BL13" s="664"/>
      <c r="BM13" s="664"/>
      <c r="BN13" s="665"/>
      <c r="BO13" s="723">
        <v>50.4</v>
      </c>
      <c r="BP13" s="723"/>
      <c r="BQ13" s="723"/>
      <c r="BR13" s="723"/>
      <c r="BS13" s="669">
        <v>25922</v>
      </c>
      <c r="BT13" s="664"/>
      <c r="BU13" s="664"/>
      <c r="BV13" s="664"/>
      <c r="BW13" s="664"/>
      <c r="BX13" s="664"/>
      <c r="BY13" s="664"/>
      <c r="BZ13" s="664"/>
      <c r="CA13" s="664"/>
      <c r="CB13" s="704"/>
      <c r="CD13" s="705" t="s">
        <v>264</v>
      </c>
      <c r="CE13" s="702"/>
      <c r="CF13" s="702"/>
      <c r="CG13" s="702"/>
      <c r="CH13" s="702"/>
      <c r="CI13" s="702"/>
      <c r="CJ13" s="702"/>
      <c r="CK13" s="702"/>
      <c r="CL13" s="702"/>
      <c r="CM13" s="702"/>
      <c r="CN13" s="702"/>
      <c r="CO13" s="702"/>
      <c r="CP13" s="702"/>
      <c r="CQ13" s="703"/>
      <c r="CR13" s="661">
        <v>371592</v>
      </c>
      <c r="CS13" s="664"/>
      <c r="CT13" s="664"/>
      <c r="CU13" s="664"/>
      <c r="CV13" s="664"/>
      <c r="CW13" s="664"/>
      <c r="CX13" s="664"/>
      <c r="CY13" s="665"/>
      <c r="CZ13" s="723">
        <v>10.1</v>
      </c>
      <c r="DA13" s="723"/>
      <c r="DB13" s="723"/>
      <c r="DC13" s="723"/>
      <c r="DD13" s="669">
        <v>282914</v>
      </c>
      <c r="DE13" s="664"/>
      <c r="DF13" s="664"/>
      <c r="DG13" s="664"/>
      <c r="DH13" s="664"/>
      <c r="DI13" s="664"/>
      <c r="DJ13" s="664"/>
      <c r="DK13" s="664"/>
      <c r="DL13" s="664"/>
      <c r="DM13" s="664"/>
      <c r="DN13" s="664"/>
      <c r="DO13" s="664"/>
      <c r="DP13" s="665"/>
      <c r="DQ13" s="669">
        <v>145406</v>
      </c>
      <c r="DR13" s="664"/>
      <c r="DS13" s="664"/>
      <c r="DT13" s="664"/>
      <c r="DU13" s="664"/>
      <c r="DV13" s="664"/>
      <c r="DW13" s="664"/>
      <c r="DX13" s="664"/>
      <c r="DY13" s="664"/>
      <c r="DZ13" s="664"/>
      <c r="EA13" s="664"/>
      <c r="EB13" s="664"/>
      <c r="EC13" s="704"/>
    </row>
    <row r="14" spans="2:143" ht="11.25" customHeight="1" x14ac:dyDescent="0.15">
      <c r="B14" s="658" t="s">
        <v>265</v>
      </c>
      <c r="C14" s="659"/>
      <c r="D14" s="659"/>
      <c r="E14" s="659"/>
      <c r="F14" s="659"/>
      <c r="G14" s="659"/>
      <c r="H14" s="659"/>
      <c r="I14" s="659"/>
      <c r="J14" s="659"/>
      <c r="K14" s="659"/>
      <c r="L14" s="659"/>
      <c r="M14" s="659"/>
      <c r="N14" s="659"/>
      <c r="O14" s="659"/>
      <c r="P14" s="659"/>
      <c r="Q14" s="660"/>
      <c r="R14" s="661" t="s">
        <v>149</v>
      </c>
      <c r="S14" s="664"/>
      <c r="T14" s="664"/>
      <c r="U14" s="664"/>
      <c r="V14" s="664"/>
      <c r="W14" s="664"/>
      <c r="X14" s="664"/>
      <c r="Y14" s="665"/>
      <c r="Z14" s="723" t="s">
        <v>253</v>
      </c>
      <c r="AA14" s="723"/>
      <c r="AB14" s="723"/>
      <c r="AC14" s="723"/>
      <c r="AD14" s="724" t="s">
        <v>253</v>
      </c>
      <c r="AE14" s="724"/>
      <c r="AF14" s="724"/>
      <c r="AG14" s="724"/>
      <c r="AH14" s="724"/>
      <c r="AI14" s="724"/>
      <c r="AJ14" s="724"/>
      <c r="AK14" s="724"/>
      <c r="AL14" s="666" t="s">
        <v>149</v>
      </c>
      <c r="AM14" s="667"/>
      <c r="AN14" s="667"/>
      <c r="AO14" s="725"/>
      <c r="AP14" s="658" t="s">
        <v>266</v>
      </c>
      <c r="AQ14" s="659"/>
      <c r="AR14" s="659"/>
      <c r="AS14" s="659"/>
      <c r="AT14" s="659"/>
      <c r="AU14" s="659"/>
      <c r="AV14" s="659"/>
      <c r="AW14" s="659"/>
      <c r="AX14" s="659"/>
      <c r="AY14" s="659"/>
      <c r="AZ14" s="659"/>
      <c r="BA14" s="659"/>
      <c r="BB14" s="659"/>
      <c r="BC14" s="659"/>
      <c r="BD14" s="659"/>
      <c r="BE14" s="659"/>
      <c r="BF14" s="660"/>
      <c r="BG14" s="661">
        <v>18577</v>
      </c>
      <c r="BH14" s="664"/>
      <c r="BI14" s="664"/>
      <c r="BJ14" s="664"/>
      <c r="BK14" s="664"/>
      <c r="BL14" s="664"/>
      <c r="BM14" s="664"/>
      <c r="BN14" s="665"/>
      <c r="BO14" s="723">
        <v>4.5</v>
      </c>
      <c r="BP14" s="723"/>
      <c r="BQ14" s="723"/>
      <c r="BR14" s="723"/>
      <c r="BS14" s="669" t="s">
        <v>253</v>
      </c>
      <c r="BT14" s="664"/>
      <c r="BU14" s="664"/>
      <c r="BV14" s="664"/>
      <c r="BW14" s="664"/>
      <c r="BX14" s="664"/>
      <c r="BY14" s="664"/>
      <c r="BZ14" s="664"/>
      <c r="CA14" s="664"/>
      <c r="CB14" s="704"/>
      <c r="CD14" s="705" t="s">
        <v>267</v>
      </c>
      <c r="CE14" s="702"/>
      <c r="CF14" s="702"/>
      <c r="CG14" s="702"/>
      <c r="CH14" s="702"/>
      <c r="CI14" s="702"/>
      <c r="CJ14" s="702"/>
      <c r="CK14" s="702"/>
      <c r="CL14" s="702"/>
      <c r="CM14" s="702"/>
      <c r="CN14" s="702"/>
      <c r="CO14" s="702"/>
      <c r="CP14" s="702"/>
      <c r="CQ14" s="703"/>
      <c r="CR14" s="661">
        <v>136694</v>
      </c>
      <c r="CS14" s="664"/>
      <c r="CT14" s="664"/>
      <c r="CU14" s="664"/>
      <c r="CV14" s="664"/>
      <c r="CW14" s="664"/>
      <c r="CX14" s="664"/>
      <c r="CY14" s="665"/>
      <c r="CZ14" s="723">
        <v>3.7</v>
      </c>
      <c r="DA14" s="723"/>
      <c r="DB14" s="723"/>
      <c r="DC14" s="723"/>
      <c r="DD14" s="669">
        <v>8963</v>
      </c>
      <c r="DE14" s="664"/>
      <c r="DF14" s="664"/>
      <c r="DG14" s="664"/>
      <c r="DH14" s="664"/>
      <c r="DI14" s="664"/>
      <c r="DJ14" s="664"/>
      <c r="DK14" s="664"/>
      <c r="DL14" s="664"/>
      <c r="DM14" s="664"/>
      <c r="DN14" s="664"/>
      <c r="DO14" s="664"/>
      <c r="DP14" s="665"/>
      <c r="DQ14" s="669">
        <v>128215</v>
      </c>
      <c r="DR14" s="664"/>
      <c r="DS14" s="664"/>
      <c r="DT14" s="664"/>
      <c r="DU14" s="664"/>
      <c r="DV14" s="664"/>
      <c r="DW14" s="664"/>
      <c r="DX14" s="664"/>
      <c r="DY14" s="664"/>
      <c r="DZ14" s="664"/>
      <c r="EA14" s="664"/>
      <c r="EB14" s="664"/>
      <c r="EC14" s="704"/>
    </row>
    <row r="15" spans="2:143" ht="11.25" customHeight="1" x14ac:dyDescent="0.15">
      <c r="B15" s="658" t="s">
        <v>268</v>
      </c>
      <c r="C15" s="659"/>
      <c r="D15" s="659"/>
      <c r="E15" s="659"/>
      <c r="F15" s="659"/>
      <c r="G15" s="659"/>
      <c r="H15" s="659"/>
      <c r="I15" s="659"/>
      <c r="J15" s="659"/>
      <c r="K15" s="659"/>
      <c r="L15" s="659"/>
      <c r="M15" s="659"/>
      <c r="N15" s="659"/>
      <c r="O15" s="659"/>
      <c r="P15" s="659"/>
      <c r="Q15" s="660"/>
      <c r="R15" s="661">
        <v>15134</v>
      </c>
      <c r="S15" s="664"/>
      <c r="T15" s="664"/>
      <c r="U15" s="664"/>
      <c r="V15" s="664"/>
      <c r="W15" s="664"/>
      <c r="X15" s="664"/>
      <c r="Y15" s="665"/>
      <c r="Z15" s="723">
        <v>0.4</v>
      </c>
      <c r="AA15" s="723"/>
      <c r="AB15" s="723"/>
      <c r="AC15" s="723"/>
      <c r="AD15" s="724">
        <v>15134</v>
      </c>
      <c r="AE15" s="724"/>
      <c r="AF15" s="724"/>
      <c r="AG15" s="724"/>
      <c r="AH15" s="724"/>
      <c r="AI15" s="724"/>
      <c r="AJ15" s="724"/>
      <c r="AK15" s="724"/>
      <c r="AL15" s="666">
        <v>0.6</v>
      </c>
      <c r="AM15" s="667"/>
      <c r="AN15" s="667"/>
      <c r="AO15" s="725"/>
      <c r="AP15" s="658" t="s">
        <v>269</v>
      </c>
      <c r="AQ15" s="659"/>
      <c r="AR15" s="659"/>
      <c r="AS15" s="659"/>
      <c r="AT15" s="659"/>
      <c r="AU15" s="659"/>
      <c r="AV15" s="659"/>
      <c r="AW15" s="659"/>
      <c r="AX15" s="659"/>
      <c r="AY15" s="659"/>
      <c r="AZ15" s="659"/>
      <c r="BA15" s="659"/>
      <c r="BB15" s="659"/>
      <c r="BC15" s="659"/>
      <c r="BD15" s="659"/>
      <c r="BE15" s="659"/>
      <c r="BF15" s="660"/>
      <c r="BG15" s="661">
        <v>20328</v>
      </c>
      <c r="BH15" s="664"/>
      <c r="BI15" s="664"/>
      <c r="BJ15" s="664"/>
      <c r="BK15" s="664"/>
      <c r="BL15" s="664"/>
      <c r="BM15" s="664"/>
      <c r="BN15" s="665"/>
      <c r="BO15" s="723">
        <v>4.9000000000000004</v>
      </c>
      <c r="BP15" s="723"/>
      <c r="BQ15" s="723"/>
      <c r="BR15" s="723"/>
      <c r="BS15" s="669" t="s">
        <v>253</v>
      </c>
      <c r="BT15" s="664"/>
      <c r="BU15" s="664"/>
      <c r="BV15" s="664"/>
      <c r="BW15" s="664"/>
      <c r="BX15" s="664"/>
      <c r="BY15" s="664"/>
      <c r="BZ15" s="664"/>
      <c r="CA15" s="664"/>
      <c r="CB15" s="704"/>
      <c r="CD15" s="705" t="s">
        <v>270</v>
      </c>
      <c r="CE15" s="702"/>
      <c r="CF15" s="702"/>
      <c r="CG15" s="702"/>
      <c r="CH15" s="702"/>
      <c r="CI15" s="702"/>
      <c r="CJ15" s="702"/>
      <c r="CK15" s="702"/>
      <c r="CL15" s="702"/>
      <c r="CM15" s="702"/>
      <c r="CN15" s="702"/>
      <c r="CO15" s="702"/>
      <c r="CP15" s="702"/>
      <c r="CQ15" s="703"/>
      <c r="CR15" s="661">
        <v>381232</v>
      </c>
      <c r="CS15" s="664"/>
      <c r="CT15" s="664"/>
      <c r="CU15" s="664"/>
      <c r="CV15" s="664"/>
      <c r="CW15" s="664"/>
      <c r="CX15" s="664"/>
      <c r="CY15" s="665"/>
      <c r="CZ15" s="723">
        <v>10.4</v>
      </c>
      <c r="DA15" s="723"/>
      <c r="DB15" s="723"/>
      <c r="DC15" s="723"/>
      <c r="DD15" s="669">
        <v>74449</v>
      </c>
      <c r="DE15" s="664"/>
      <c r="DF15" s="664"/>
      <c r="DG15" s="664"/>
      <c r="DH15" s="664"/>
      <c r="DI15" s="664"/>
      <c r="DJ15" s="664"/>
      <c r="DK15" s="664"/>
      <c r="DL15" s="664"/>
      <c r="DM15" s="664"/>
      <c r="DN15" s="664"/>
      <c r="DO15" s="664"/>
      <c r="DP15" s="665"/>
      <c r="DQ15" s="669">
        <v>286148</v>
      </c>
      <c r="DR15" s="664"/>
      <c r="DS15" s="664"/>
      <c r="DT15" s="664"/>
      <c r="DU15" s="664"/>
      <c r="DV15" s="664"/>
      <c r="DW15" s="664"/>
      <c r="DX15" s="664"/>
      <c r="DY15" s="664"/>
      <c r="DZ15" s="664"/>
      <c r="EA15" s="664"/>
      <c r="EB15" s="664"/>
      <c r="EC15" s="704"/>
    </row>
    <row r="16" spans="2:143" ht="11.25" customHeight="1" x14ac:dyDescent="0.15">
      <c r="B16" s="658" t="s">
        <v>271</v>
      </c>
      <c r="C16" s="659"/>
      <c r="D16" s="659"/>
      <c r="E16" s="659"/>
      <c r="F16" s="659"/>
      <c r="G16" s="659"/>
      <c r="H16" s="659"/>
      <c r="I16" s="659"/>
      <c r="J16" s="659"/>
      <c r="K16" s="659"/>
      <c r="L16" s="659"/>
      <c r="M16" s="659"/>
      <c r="N16" s="659"/>
      <c r="O16" s="659"/>
      <c r="P16" s="659"/>
      <c r="Q16" s="660"/>
      <c r="R16" s="661" t="s">
        <v>149</v>
      </c>
      <c r="S16" s="664"/>
      <c r="T16" s="664"/>
      <c r="U16" s="664"/>
      <c r="V16" s="664"/>
      <c r="W16" s="664"/>
      <c r="X16" s="664"/>
      <c r="Y16" s="665"/>
      <c r="Z16" s="723" t="s">
        <v>253</v>
      </c>
      <c r="AA16" s="723"/>
      <c r="AB16" s="723"/>
      <c r="AC16" s="723"/>
      <c r="AD16" s="724" t="s">
        <v>253</v>
      </c>
      <c r="AE16" s="724"/>
      <c r="AF16" s="724"/>
      <c r="AG16" s="724"/>
      <c r="AH16" s="724"/>
      <c r="AI16" s="724"/>
      <c r="AJ16" s="724"/>
      <c r="AK16" s="724"/>
      <c r="AL16" s="666" t="s">
        <v>149</v>
      </c>
      <c r="AM16" s="667"/>
      <c r="AN16" s="667"/>
      <c r="AO16" s="725"/>
      <c r="AP16" s="658" t="s">
        <v>272</v>
      </c>
      <c r="AQ16" s="659"/>
      <c r="AR16" s="659"/>
      <c r="AS16" s="659"/>
      <c r="AT16" s="659"/>
      <c r="AU16" s="659"/>
      <c r="AV16" s="659"/>
      <c r="AW16" s="659"/>
      <c r="AX16" s="659"/>
      <c r="AY16" s="659"/>
      <c r="AZ16" s="659"/>
      <c r="BA16" s="659"/>
      <c r="BB16" s="659"/>
      <c r="BC16" s="659"/>
      <c r="BD16" s="659"/>
      <c r="BE16" s="659"/>
      <c r="BF16" s="660"/>
      <c r="BG16" s="661" t="s">
        <v>253</v>
      </c>
      <c r="BH16" s="664"/>
      <c r="BI16" s="664"/>
      <c r="BJ16" s="664"/>
      <c r="BK16" s="664"/>
      <c r="BL16" s="664"/>
      <c r="BM16" s="664"/>
      <c r="BN16" s="665"/>
      <c r="BO16" s="723" t="s">
        <v>253</v>
      </c>
      <c r="BP16" s="723"/>
      <c r="BQ16" s="723"/>
      <c r="BR16" s="723"/>
      <c r="BS16" s="669" t="s">
        <v>273</v>
      </c>
      <c r="BT16" s="664"/>
      <c r="BU16" s="664"/>
      <c r="BV16" s="664"/>
      <c r="BW16" s="664"/>
      <c r="BX16" s="664"/>
      <c r="BY16" s="664"/>
      <c r="BZ16" s="664"/>
      <c r="CA16" s="664"/>
      <c r="CB16" s="704"/>
      <c r="CD16" s="705" t="s">
        <v>274</v>
      </c>
      <c r="CE16" s="702"/>
      <c r="CF16" s="702"/>
      <c r="CG16" s="702"/>
      <c r="CH16" s="702"/>
      <c r="CI16" s="702"/>
      <c r="CJ16" s="702"/>
      <c r="CK16" s="702"/>
      <c r="CL16" s="702"/>
      <c r="CM16" s="702"/>
      <c r="CN16" s="702"/>
      <c r="CO16" s="702"/>
      <c r="CP16" s="702"/>
      <c r="CQ16" s="703"/>
      <c r="CR16" s="661">
        <v>81605</v>
      </c>
      <c r="CS16" s="664"/>
      <c r="CT16" s="664"/>
      <c r="CU16" s="664"/>
      <c r="CV16" s="664"/>
      <c r="CW16" s="664"/>
      <c r="CX16" s="664"/>
      <c r="CY16" s="665"/>
      <c r="CZ16" s="723">
        <v>2.2000000000000002</v>
      </c>
      <c r="DA16" s="723"/>
      <c r="DB16" s="723"/>
      <c r="DC16" s="723"/>
      <c r="DD16" s="669" t="s">
        <v>253</v>
      </c>
      <c r="DE16" s="664"/>
      <c r="DF16" s="664"/>
      <c r="DG16" s="664"/>
      <c r="DH16" s="664"/>
      <c r="DI16" s="664"/>
      <c r="DJ16" s="664"/>
      <c r="DK16" s="664"/>
      <c r="DL16" s="664"/>
      <c r="DM16" s="664"/>
      <c r="DN16" s="664"/>
      <c r="DO16" s="664"/>
      <c r="DP16" s="665"/>
      <c r="DQ16" s="669">
        <v>33906</v>
      </c>
      <c r="DR16" s="664"/>
      <c r="DS16" s="664"/>
      <c r="DT16" s="664"/>
      <c r="DU16" s="664"/>
      <c r="DV16" s="664"/>
      <c r="DW16" s="664"/>
      <c r="DX16" s="664"/>
      <c r="DY16" s="664"/>
      <c r="DZ16" s="664"/>
      <c r="EA16" s="664"/>
      <c r="EB16" s="664"/>
      <c r="EC16" s="704"/>
    </row>
    <row r="17" spans="2:133" ht="11.25" customHeight="1" x14ac:dyDescent="0.15">
      <c r="B17" s="658" t="s">
        <v>275</v>
      </c>
      <c r="C17" s="659"/>
      <c r="D17" s="659"/>
      <c r="E17" s="659"/>
      <c r="F17" s="659"/>
      <c r="G17" s="659"/>
      <c r="H17" s="659"/>
      <c r="I17" s="659"/>
      <c r="J17" s="659"/>
      <c r="K17" s="659"/>
      <c r="L17" s="659"/>
      <c r="M17" s="659"/>
      <c r="N17" s="659"/>
      <c r="O17" s="659"/>
      <c r="P17" s="659"/>
      <c r="Q17" s="660"/>
      <c r="R17" s="661">
        <v>1022</v>
      </c>
      <c r="S17" s="664"/>
      <c r="T17" s="664"/>
      <c r="U17" s="664"/>
      <c r="V17" s="664"/>
      <c r="W17" s="664"/>
      <c r="X17" s="664"/>
      <c r="Y17" s="665"/>
      <c r="Z17" s="723">
        <v>0</v>
      </c>
      <c r="AA17" s="723"/>
      <c r="AB17" s="723"/>
      <c r="AC17" s="723"/>
      <c r="AD17" s="724">
        <v>1022</v>
      </c>
      <c r="AE17" s="724"/>
      <c r="AF17" s="724"/>
      <c r="AG17" s="724"/>
      <c r="AH17" s="724"/>
      <c r="AI17" s="724"/>
      <c r="AJ17" s="724"/>
      <c r="AK17" s="724"/>
      <c r="AL17" s="666">
        <v>0</v>
      </c>
      <c r="AM17" s="667"/>
      <c r="AN17" s="667"/>
      <c r="AO17" s="725"/>
      <c r="AP17" s="658" t="s">
        <v>276</v>
      </c>
      <c r="AQ17" s="659"/>
      <c r="AR17" s="659"/>
      <c r="AS17" s="659"/>
      <c r="AT17" s="659"/>
      <c r="AU17" s="659"/>
      <c r="AV17" s="659"/>
      <c r="AW17" s="659"/>
      <c r="AX17" s="659"/>
      <c r="AY17" s="659"/>
      <c r="AZ17" s="659"/>
      <c r="BA17" s="659"/>
      <c r="BB17" s="659"/>
      <c r="BC17" s="659"/>
      <c r="BD17" s="659"/>
      <c r="BE17" s="659"/>
      <c r="BF17" s="660"/>
      <c r="BG17" s="661" t="s">
        <v>149</v>
      </c>
      <c r="BH17" s="664"/>
      <c r="BI17" s="664"/>
      <c r="BJ17" s="664"/>
      <c r="BK17" s="664"/>
      <c r="BL17" s="664"/>
      <c r="BM17" s="664"/>
      <c r="BN17" s="665"/>
      <c r="BO17" s="723" t="s">
        <v>244</v>
      </c>
      <c r="BP17" s="723"/>
      <c r="BQ17" s="723"/>
      <c r="BR17" s="723"/>
      <c r="BS17" s="669" t="s">
        <v>149</v>
      </c>
      <c r="BT17" s="664"/>
      <c r="BU17" s="664"/>
      <c r="BV17" s="664"/>
      <c r="BW17" s="664"/>
      <c r="BX17" s="664"/>
      <c r="BY17" s="664"/>
      <c r="BZ17" s="664"/>
      <c r="CA17" s="664"/>
      <c r="CB17" s="704"/>
      <c r="CD17" s="705" t="s">
        <v>277</v>
      </c>
      <c r="CE17" s="702"/>
      <c r="CF17" s="702"/>
      <c r="CG17" s="702"/>
      <c r="CH17" s="702"/>
      <c r="CI17" s="702"/>
      <c r="CJ17" s="702"/>
      <c r="CK17" s="702"/>
      <c r="CL17" s="702"/>
      <c r="CM17" s="702"/>
      <c r="CN17" s="702"/>
      <c r="CO17" s="702"/>
      <c r="CP17" s="702"/>
      <c r="CQ17" s="703"/>
      <c r="CR17" s="661">
        <v>314253</v>
      </c>
      <c r="CS17" s="664"/>
      <c r="CT17" s="664"/>
      <c r="CU17" s="664"/>
      <c r="CV17" s="664"/>
      <c r="CW17" s="664"/>
      <c r="CX17" s="664"/>
      <c r="CY17" s="665"/>
      <c r="CZ17" s="723">
        <v>8.5</v>
      </c>
      <c r="DA17" s="723"/>
      <c r="DB17" s="723"/>
      <c r="DC17" s="723"/>
      <c r="DD17" s="669" t="s">
        <v>244</v>
      </c>
      <c r="DE17" s="664"/>
      <c r="DF17" s="664"/>
      <c r="DG17" s="664"/>
      <c r="DH17" s="664"/>
      <c r="DI17" s="664"/>
      <c r="DJ17" s="664"/>
      <c r="DK17" s="664"/>
      <c r="DL17" s="664"/>
      <c r="DM17" s="664"/>
      <c r="DN17" s="664"/>
      <c r="DO17" s="664"/>
      <c r="DP17" s="665"/>
      <c r="DQ17" s="669">
        <v>313095</v>
      </c>
      <c r="DR17" s="664"/>
      <c r="DS17" s="664"/>
      <c r="DT17" s="664"/>
      <c r="DU17" s="664"/>
      <c r="DV17" s="664"/>
      <c r="DW17" s="664"/>
      <c r="DX17" s="664"/>
      <c r="DY17" s="664"/>
      <c r="DZ17" s="664"/>
      <c r="EA17" s="664"/>
      <c r="EB17" s="664"/>
      <c r="EC17" s="704"/>
    </row>
    <row r="18" spans="2:133" ht="11.25" customHeight="1" x14ac:dyDescent="0.15">
      <c r="B18" s="658" t="s">
        <v>278</v>
      </c>
      <c r="C18" s="659"/>
      <c r="D18" s="659"/>
      <c r="E18" s="659"/>
      <c r="F18" s="659"/>
      <c r="G18" s="659"/>
      <c r="H18" s="659"/>
      <c r="I18" s="659"/>
      <c r="J18" s="659"/>
      <c r="K18" s="659"/>
      <c r="L18" s="659"/>
      <c r="M18" s="659"/>
      <c r="N18" s="659"/>
      <c r="O18" s="659"/>
      <c r="P18" s="659"/>
      <c r="Q18" s="660"/>
      <c r="R18" s="661">
        <v>2020647</v>
      </c>
      <c r="S18" s="664"/>
      <c r="T18" s="664"/>
      <c r="U18" s="664"/>
      <c r="V18" s="664"/>
      <c r="W18" s="664"/>
      <c r="X18" s="664"/>
      <c r="Y18" s="665"/>
      <c r="Z18" s="723">
        <v>50.9</v>
      </c>
      <c r="AA18" s="723"/>
      <c r="AB18" s="723"/>
      <c r="AC18" s="723"/>
      <c r="AD18" s="724">
        <v>1847090</v>
      </c>
      <c r="AE18" s="724"/>
      <c r="AF18" s="724"/>
      <c r="AG18" s="724"/>
      <c r="AH18" s="724"/>
      <c r="AI18" s="724"/>
      <c r="AJ18" s="724"/>
      <c r="AK18" s="724"/>
      <c r="AL18" s="666">
        <v>75.400000000000006</v>
      </c>
      <c r="AM18" s="667"/>
      <c r="AN18" s="667"/>
      <c r="AO18" s="725"/>
      <c r="AP18" s="658" t="s">
        <v>279</v>
      </c>
      <c r="AQ18" s="659"/>
      <c r="AR18" s="659"/>
      <c r="AS18" s="659"/>
      <c r="AT18" s="659"/>
      <c r="AU18" s="659"/>
      <c r="AV18" s="659"/>
      <c r="AW18" s="659"/>
      <c r="AX18" s="659"/>
      <c r="AY18" s="659"/>
      <c r="AZ18" s="659"/>
      <c r="BA18" s="659"/>
      <c r="BB18" s="659"/>
      <c r="BC18" s="659"/>
      <c r="BD18" s="659"/>
      <c r="BE18" s="659"/>
      <c r="BF18" s="660"/>
      <c r="BG18" s="661" t="s">
        <v>253</v>
      </c>
      <c r="BH18" s="664"/>
      <c r="BI18" s="664"/>
      <c r="BJ18" s="664"/>
      <c r="BK18" s="664"/>
      <c r="BL18" s="664"/>
      <c r="BM18" s="664"/>
      <c r="BN18" s="665"/>
      <c r="BO18" s="723" t="s">
        <v>253</v>
      </c>
      <c r="BP18" s="723"/>
      <c r="BQ18" s="723"/>
      <c r="BR18" s="723"/>
      <c r="BS18" s="669" t="s">
        <v>253</v>
      </c>
      <c r="BT18" s="664"/>
      <c r="BU18" s="664"/>
      <c r="BV18" s="664"/>
      <c r="BW18" s="664"/>
      <c r="BX18" s="664"/>
      <c r="BY18" s="664"/>
      <c r="BZ18" s="664"/>
      <c r="CA18" s="664"/>
      <c r="CB18" s="704"/>
      <c r="CD18" s="705" t="s">
        <v>280</v>
      </c>
      <c r="CE18" s="702"/>
      <c r="CF18" s="702"/>
      <c r="CG18" s="702"/>
      <c r="CH18" s="702"/>
      <c r="CI18" s="702"/>
      <c r="CJ18" s="702"/>
      <c r="CK18" s="702"/>
      <c r="CL18" s="702"/>
      <c r="CM18" s="702"/>
      <c r="CN18" s="702"/>
      <c r="CO18" s="702"/>
      <c r="CP18" s="702"/>
      <c r="CQ18" s="703"/>
      <c r="CR18" s="661" t="s">
        <v>149</v>
      </c>
      <c r="CS18" s="664"/>
      <c r="CT18" s="664"/>
      <c r="CU18" s="664"/>
      <c r="CV18" s="664"/>
      <c r="CW18" s="664"/>
      <c r="CX18" s="664"/>
      <c r="CY18" s="665"/>
      <c r="CZ18" s="723" t="s">
        <v>253</v>
      </c>
      <c r="DA18" s="723"/>
      <c r="DB18" s="723"/>
      <c r="DC18" s="723"/>
      <c r="DD18" s="669" t="s">
        <v>149</v>
      </c>
      <c r="DE18" s="664"/>
      <c r="DF18" s="664"/>
      <c r="DG18" s="664"/>
      <c r="DH18" s="664"/>
      <c r="DI18" s="664"/>
      <c r="DJ18" s="664"/>
      <c r="DK18" s="664"/>
      <c r="DL18" s="664"/>
      <c r="DM18" s="664"/>
      <c r="DN18" s="664"/>
      <c r="DO18" s="664"/>
      <c r="DP18" s="665"/>
      <c r="DQ18" s="669" t="s">
        <v>253</v>
      </c>
      <c r="DR18" s="664"/>
      <c r="DS18" s="664"/>
      <c r="DT18" s="664"/>
      <c r="DU18" s="664"/>
      <c r="DV18" s="664"/>
      <c r="DW18" s="664"/>
      <c r="DX18" s="664"/>
      <c r="DY18" s="664"/>
      <c r="DZ18" s="664"/>
      <c r="EA18" s="664"/>
      <c r="EB18" s="664"/>
      <c r="EC18" s="704"/>
    </row>
    <row r="19" spans="2:133" ht="11.25" customHeight="1" x14ac:dyDescent="0.15">
      <c r="B19" s="658" t="s">
        <v>281</v>
      </c>
      <c r="C19" s="659"/>
      <c r="D19" s="659"/>
      <c r="E19" s="659"/>
      <c r="F19" s="659"/>
      <c r="G19" s="659"/>
      <c r="H19" s="659"/>
      <c r="I19" s="659"/>
      <c r="J19" s="659"/>
      <c r="K19" s="659"/>
      <c r="L19" s="659"/>
      <c r="M19" s="659"/>
      <c r="N19" s="659"/>
      <c r="O19" s="659"/>
      <c r="P19" s="659"/>
      <c r="Q19" s="660"/>
      <c r="R19" s="661">
        <v>1847090</v>
      </c>
      <c r="S19" s="664"/>
      <c r="T19" s="664"/>
      <c r="U19" s="664"/>
      <c r="V19" s="664"/>
      <c r="W19" s="664"/>
      <c r="X19" s="664"/>
      <c r="Y19" s="665"/>
      <c r="Z19" s="723">
        <v>46.5</v>
      </c>
      <c r="AA19" s="723"/>
      <c r="AB19" s="723"/>
      <c r="AC19" s="723"/>
      <c r="AD19" s="724">
        <v>1847090</v>
      </c>
      <c r="AE19" s="724"/>
      <c r="AF19" s="724"/>
      <c r="AG19" s="724"/>
      <c r="AH19" s="724"/>
      <c r="AI19" s="724"/>
      <c r="AJ19" s="724"/>
      <c r="AK19" s="724"/>
      <c r="AL19" s="666">
        <v>75.400000000000006</v>
      </c>
      <c r="AM19" s="667"/>
      <c r="AN19" s="667"/>
      <c r="AO19" s="725"/>
      <c r="AP19" s="658" t="s">
        <v>282</v>
      </c>
      <c r="AQ19" s="659"/>
      <c r="AR19" s="659"/>
      <c r="AS19" s="659"/>
      <c r="AT19" s="659"/>
      <c r="AU19" s="659"/>
      <c r="AV19" s="659"/>
      <c r="AW19" s="659"/>
      <c r="AX19" s="659"/>
      <c r="AY19" s="659"/>
      <c r="AZ19" s="659"/>
      <c r="BA19" s="659"/>
      <c r="BB19" s="659"/>
      <c r="BC19" s="659"/>
      <c r="BD19" s="659"/>
      <c r="BE19" s="659"/>
      <c r="BF19" s="660"/>
      <c r="BG19" s="661">
        <v>3351</v>
      </c>
      <c r="BH19" s="664"/>
      <c r="BI19" s="664"/>
      <c r="BJ19" s="664"/>
      <c r="BK19" s="664"/>
      <c r="BL19" s="664"/>
      <c r="BM19" s="664"/>
      <c r="BN19" s="665"/>
      <c r="BO19" s="723">
        <v>0.8</v>
      </c>
      <c r="BP19" s="723"/>
      <c r="BQ19" s="723"/>
      <c r="BR19" s="723"/>
      <c r="BS19" s="669" t="s">
        <v>253</v>
      </c>
      <c r="BT19" s="664"/>
      <c r="BU19" s="664"/>
      <c r="BV19" s="664"/>
      <c r="BW19" s="664"/>
      <c r="BX19" s="664"/>
      <c r="BY19" s="664"/>
      <c r="BZ19" s="664"/>
      <c r="CA19" s="664"/>
      <c r="CB19" s="704"/>
      <c r="CD19" s="705" t="s">
        <v>283</v>
      </c>
      <c r="CE19" s="702"/>
      <c r="CF19" s="702"/>
      <c r="CG19" s="702"/>
      <c r="CH19" s="702"/>
      <c r="CI19" s="702"/>
      <c r="CJ19" s="702"/>
      <c r="CK19" s="702"/>
      <c r="CL19" s="702"/>
      <c r="CM19" s="702"/>
      <c r="CN19" s="702"/>
      <c r="CO19" s="702"/>
      <c r="CP19" s="702"/>
      <c r="CQ19" s="703"/>
      <c r="CR19" s="661" t="s">
        <v>253</v>
      </c>
      <c r="CS19" s="664"/>
      <c r="CT19" s="664"/>
      <c r="CU19" s="664"/>
      <c r="CV19" s="664"/>
      <c r="CW19" s="664"/>
      <c r="CX19" s="664"/>
      <c r="CY19" s="665"/>
      <c r="CZ19" s="723" t="s">
        <v>253</v>
      </c>
      <c r="DA19" s="723"/>
      <c r="DB19" s="723"/>
      <c r="DC19" s="723"/>
      <c r="DD19" s="669" t="s">
        <v>253</v>
      </c>
      <c r="DE19" s="664"/>
      <c r="DF19" s="664"/>
      <c r="DG19" s="664"/>
      <c r="DH19" s="664"/>
      <c r="DI19" s="664"/>
      <c r="DJ19" s="664"/>
      <c r="DK19" s="664"/>
      <c r="DL19" s="664"/>
      <c r="DM19" s="664"/>
      <c r="DN19" s="664"/>
      <c r="DO19" s="664"/>
      <c r="DP19" s="665"/>
      <c r="DQ19" s="669" t="s">
        <v>253</v>
      </c>
      <c r="DR19" s="664"/>
      <c r="DS19" s="664"/>
      <c r="DT19" s="664"/>
      <c r="DU19" s="664"/>
      <c r="DV19" s="664"/>
      <c r="DW19" s="664"/>
      <c r="DX19" s="664"/>
      <c r="DY19" s="664"/>
      <c r="DZ19" s="664"/>
      <c r="EA19" s="664"/>
      <c r="EB19" s="664"/>
      <c r="EC19" s="704"/>
    </row>
    <row r="20" spans="2:133" ht="11.25" customHeight="1" x14ac:dyDescent="0.15">
      <c r="B20" s="658" t="s">
        <v>284</v>
      </c>
      <c r="C20" s="659"/>
      <c r="D20" s="659"/>
      <c r="E20" s="659"/>
      <c r="F20" s="659"/>
      <c r="G20" s="659"/>
      <c r="H20" s="659"/>
      <c r="I20" s="659"/>
      <c r="J20" s="659"/>
      <c r="K20" s="659"/>
      <c r="L20" s="659"/>
      <c r="M20" s="659"/>
      <c r="N20" s="659"/>
      <c r="O20" s="659"/>
      <c r="P20" s="659"/>
      <c r="Q20" s="660"/>
      <c r="R20" s="661">
        <v>173557</v>
      </c>
      <c r="S20" s="664"/>
      <c r="T20" s="664"/>
      <c r="U20" s="664"/>
      <c r="V20" s="664"/>
      <c r="W20" s="664"/>
      <c r="X20" s="664"/>
      <c r="Y20" s="665"/>
      <c r="Z20" s="723">
        <v>4.4000000000000004</v>
      </c>
      <c r="AA20" s="723"/>
      <c r="AB20" s="723"/>
      <c r="AC20" s="723"/>
      <c r="AD20" s="724" t="s">
        <v>253</v>
      </c>
      <c r="AE20" s="724"/>
      <c r="AF20" s="724"/>
      <c r="AG20" s="724"/>
      <c r="AH20" s="724"/>
      <c r="AI20" s="724"/>
      <c r="AJ20" s="724"/>
      <c r="AK20" s="724"/>
      <c r="AL20" s="666" t="s">
        <v>244</v>
      </c>
      <c r="AM20" s="667"/>
      <c r="AN20" s="667"/>
      <c r="AO20" s="725"/>
      <c r="AP20" s="658" t="s">
        <v>285</v>
      </c>
      <c r="AQ20" s="659"/>
      <c r="AR20" s="659"/>
      <c r="AS20" s="659"/>
      <c r="AT20" s="659"/>
      <c r="AU20" s="659"/>
      <c r="AV20" s="659"/>
      <c r="AW20" s="659"/>
      <c r="AX20" s="659"/>
      <c r="AY20" s="659"/>
      <c r="AZ20" s="659"/>
      <c r="BA20" s="659"/>
      <c r="BB20" s="659"/>
      <c r="BC20" s="659"/>
      <c r="BD20" s="659"/>
      <c r="BE20" s="659"/>
      <c r="BF20" s="660"/>
      <c r="BG20" s="661">
        <v>3351</v>
      </c>
      <c r="BH20" s="664"/>
      <c r="BI20" s="664"/>
      <c r="BJ20" s="664"/>
      <c r="BK20" s="664"/>
      <c r="BL20" s="664"/>
      <c r="BM20" s="664"/>
      <c r="BN20" s="665"/>
      <c r="BO20" s="723">
        <v>0.8</v>
      </c>
      <c r="BP20" s="723"/>
      <c r="BQ20" s="723"/>
      <c r="BR20" s="723"/>
      <c r="BS20" s="669" t="s">
        <v>253</v>
      </c>
      <c r="BT20" s="664"/>
      <c r="BU20" s="664"/>
      <c r="BV20" s="664"/>
      <c r="BW20" s="664"/>
      <c r="BX20" s="664"/>
      <c r="BY20" s="664"/>
      <c r="BZ20" s="664"/>
      <c r="CA20" s="664"/>
      <c r="CB20" s="704"/>
      <c r="CD20" s="705" t="s">
        <v>286</v>
      </c>
      <c r="CE20" s="702"/>
      <c r="CF20" s="702"/>
      <c r="CG20" s="702"/>
      <c r="CH20" s="702"/>
      <c r="CI20" s="702"/>
      <c r="CJ20" s="702"/>
      <c r="CK20" s="702"/>
      <c r="CL20" s="702"/>
      <c r="CM20" s="702"/>
      <c r="CN20" s="702"/>
      <c r="CO20" s="702"/>
      <c r="CP20" s="702"/>
      <c r="CQ20" s="703"/>
      <c r="CR20" s="661">
        <v>3683086</v>
      </c>
      <c r="CS20" s="664"/>
      <c r="CT20" s="664"/>
      <c r="CU20" s="664"/>
      <c r="CV20" s="664"/>
      <c r="CW20" s="664"/>
      <c r="CX20" s="664"/>
      <c r="CY20" s="665"/>
      <c r="CZ20" s="723">
        <v>100</v>
      </c>
      <c r="DA20" s="723"/>
      <c r="DB20" s="723"/>
      <c r="DC20" s="723"/>
      <c r="DD20" s="669">
        <v>627802</v>
      </c>
      <c r="DE20" s="664"/>
      <c r="DF20" s="664"/>
      <c r="DG20" s="664"/>
      <c r="DH20" s="664"/>
      <c r="DI20" s="664"/>
      <c r="DJ20" s="664"/>
      <c r="DK20" s="664"/>
      <c r="DL20" s="664"/>
      <c r="DM20" s="664"/>
      <c r="DN20" s="664"/>
      <c r="DO20" s="664"/>
      <c r="DP20" s="665"/>
      <c r="DQ20" s="669">
        <v>2524837</v>
      </c>
      <c r="DR20" s="664"/>
      <c r="DS20" s="664"/>
      <c r="DT20" s="664"/>
      <c r="DU20" s="664"/>
      <c r="DV20" s="664"/>
      <c r="DW20" s="664"/>
      <c r="DX20" s="664"/>
      <c r="DY20" s="664"/>
      <c r="DZ20" s="664"/>
      <c r="EA20" s="664"/>
      <c r="EB20" s="664"/>
      <c r="EC20" s="704"/>
    </row>
    <row r="21" spans="2:133" ht="11.25" customHeight="1" x14ac:dyDescent="0.15">
      <c r="B21" s="658" t="s">
        <v>287</v>
      </c>
      <c r="C21" s="659"/>
      <c r="D21" s="659"/>
      <c r="E21" s="659"/>
      <c r="F21" s="659"/>
      <c r="G21" s="659"/>
      <c r="H21" s="659"/>
      <c r="I21" s="659"/>
      <c r="J21" s="659"/>
      <c r="K21" s="659"/>
      <c r="L21" s="659"/>
      <c r="M21" s="659"/>
      <c r="N21" s="659"/>
      <c r="O21" s="659"/>
      <c r="P21" s="659"/>
      <c r="Q21" s="660"/>
      <c r="R21" s="661" t="s">
        <v>149</v>
      </c>
      <c r="S21" s="664"/>
      <c r="T21" s="664"/>
      <c r="U21" s="664"/>
      <c r="V21" s="664"/>
      <c r="W21" s="664"/>
      <c r="X21" s="664"/>
      <c r="Y21" s="665"/>
      <c r="Z21" s="723" t="s">
        <v>149</v>
      </c>
      <c r="AA21" s="723"/>
      <c r="AB21" s="723"/>
      <c r="AC21" s="723"/>
      <c r="AD21" s="724" t="s">
        <v>149</v>
      </c>
      <c r="AE21" s="724"/>
      <c r="AF21" s="724"/>
      <c r="AG21" s="724"/>
      <c r="AH21" s="724"/>
      <c r="AI21" s="724"/>
      <c r="AJ21" s="724"/>
      <c r="AK21" s="724"/>
      <c r="AL21" s="666" t="s">
        <v>253</v>
      </c>
      <c r="AM21" s="667"/>
      <c r="AN21" s="667"/>
      <c r="AO21" s="725"/>
      <c r="AP21" s="769" t="s">
        <v>288</v>
      </c>
      <c r="AQ21" s="776"/>
      <c r="AR21" s="776"/>
      <c r="AS21" s="776"/>
      <c r="AT21" s="776"/>
      <c r="AU21" s="776"/>
      <c r="AV21" s="776"/>
      <c r="AW21" s="776"/>
      <c r="AX21" s="776"/>
      <c r="AY21" s="776"/>
      <c r="AZ21" s="776"/>
      <c r="BA21" s="776"/>
      <c r="BB21" s="776"/>
      <c r="BC21" s="776"/>
      <c r="BD21" s="776"/>
      <c r="BE21" s="776"/>
      <c r="BF21" s="771"/>
      <c r="BG21" s="661">
        <v>3351</v>
      </c>
      <c r="BH21" s="664"/>
      <c r="BI21" s="664"/>
      <c r="BJ21" s="664"/>
      <c r="BK21" s="664"/>
      <c r="BL21" s="664"/>
      <c r="BM21" s="664"/>
      <c r="BN21" s="665"/>
      <c r="BO21" s="723">
        <v>0.8</v>
      </c>
      <c r="BP21" s="723"/>
      <c r="BQ21" s="723"/>
      <c r="BR21" s="723"/>
      <c r="BS21" s="669" t="s">
        <v>149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289</v>
      </c>
      <c r="C22" s="659"/>
      <c r="D22" s="659"/>
      <c r="E22" s="659"/>
      <c r="F22" s="659"/>
      <c r="G22" s="659"/>
      <c r="H22" s="659"/>
      <c r="I22" s="659"/>
      <c r="J22" s="659"/>
      <c r="K22" s="659"/>
      <c r="L22" s="659"/>
      <c r="M22" s="659"/>
      <c r="N22" s="659"/>
      <c r="O22" s="659"/>
      <c r="P22" s="659"/>
      <c r="Q22" s="660"/>
      <c r="R22" s="661">
        <v>2612766</v>
      </c>
      <c r="S22" s="664"/>
      <c r="T22" s="664"/>
      <c r="U22" s="664"/>
      <c r="V22" s="664"/>
      <c r="W22" s="664"/>
      <c r="X22" s="664"/>
      <c r="Y22" s="665"/>
      <c r="Z22" s="723">
        <v>65.8</v>
      </c>
      <c r="AA22" s="723"/>
      <c r="AB22" s="723"/>
      <c r="AC22" s="723"/>
      <c r="AD22" s="724">
        <v>2439209</v>
      </c>
      <c r="AE22" s="724"/>
      <c r="AF22" s="724"/>
      <c r="AG22" s="724"/>
      <c r="AH22" s="724"/>
      <c r="AI22" s="724"/>
      <c r="AJ22" s="724"/>
      <c r="AK22" s="724"/>
      <c r="AL22" s="666">
        <v>99.6</v>
      </c>
      <c r="AM22" s="667"/>
      <c r="AN22" s="667"/>
      <c r="AO22" s="725"/>
      <c r="AP22" s="769" t="s">
        <v>290</v>
      </c>
      <c r="AQ22" s="776"/>
      <c r="AR22" s="776"/>
      <c r="AS22" s="776"/>
      <c r="AT22" s="776"/>
      <c r="AU22" s="776"/>
      <c r="AV22" s="776"/>
      <c r="AW22" s="776"/>
      <c r="AX22" s="776"/>
      <c r="AY22" s="776"/>
      <c r="AZ22" s="776"/>
      <c r="BA22" s="776"/>
      <c r="BB22" s="776"/>
      <c r="BC22" s="776"/>
      <c r="BD22" s="776"/>
      <c r="BE22" s="776"/>
      <c r="BF22" s="771"/>
      <c r="BG22" s="661" t="s">
        <v>253</v>
      </c>
      <c r="BH22" s="664"/>
      <c r="BI22" s="664"/>
      <c r="BJ22" s="664"/>
      <c r="BK22" s="664"/>
      <c r="BL22" s="664"/>
      <c r="BM22" s="664"/>
      <c r="BN22" s="665"/>
      <c r="BO22" s="723" t="s">
        <v>253</v>
      </c>
      <c r="BP22" s="723"/>
      <c r="BQ22" s="723"/>
      <c r="BR22" s="723"/>
      <c r="BS22" s="669" t="s">
        <v>253</v>
      </c>
      <c r="BT22" s="664"/>
      <c r="BU22" s="664"/>
      <c r="BV22" s="664"/>
      <c r="BW22" s="664"/>
      <c r="BX22" s="664"/>
      <c r="BY22" s="664"/>
      <c r="BZ22" s="664"/>
      <c r="CA22" s="664"/>
      <c r="CB22" s="704"/>
      <c r="CD22" s="778" t="s">
        <v>291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292</v>
      </c>
      <c r="C23" s="659"/>
      <c r="D23" s="659"/>
      <c r="E23" s="659"/>
      <c r="F23" s="659"/>
      <c r="G23" s="659"/>
      <c r="H23" s="659"/>
      <c r="I23" s="659"/>
      <c r="J23" s="659"/>
      <c r="K23" s="659"/>
      <c r="L23" s="659"/>
      <c r="M23" s="659"/>
      <c r="N23" s="659"/>
      <c r="O23" s="659"/>
      <c r="P23" s="659"/>
      <c r="Q23" s="660"/>
      <c r="R23" s="661">
        <v>773</v>
      </c>
      <c r="S23" s="664"/>
      <c r="T23" s="664"/>
      <c r="U23" s="664"/>
      <c r="V23" s="664"/>
      <c r="W23" s="664"/>
      <c r="X23" s="664"/>
      <c r="Y23" s="665"/>
      <c r="Z23" s="723">
        <v>0</v>
      </c>
      <c r="AA23" s="723"/>
      <c r="AB23" s="723"/>
      <c r="AC23" s="723"/>
      <c r="AD23" s="724">
        <v>773</v>
      </c>
      <c r="AE23" s="724"/>
      <c r="AF23" s="724"/>
      <c r="AG23" s="724"/>
      <c r="AH23" s="724"/>
      <c r="AI23" s="724"/>
      <c r="AJ23" s="724"/>
      <c r="AK23" s="724"/>
      <c r="AL23" s="666">
        <v>0</v>
      </c>
      <c r="AM23" s="667"/>
      <c r="AN23" s="667"/>
      <c r="AO23" s="725"/>
      <c r="AP23" s="769" t="s">
        <v>293</v>
      </c>
      <c r="AQ23" s="776"/>
      <c r="AR23" s="776"/>
      <c r="AS23" s="776"/>
      <c r="AT23" s="776"/>
      <c r="AU23" s="776"/>
      <c r="AV23" s="776"/>
      <c r="AW23" s="776"/>
      <c r="AX23" s="776"/>
      <c r="AY23" s="776"/>
      <c r="AZ23" s="776"/>
      <c r="BA23" s="776"/>
      <c r="BB23" s="776"/>
      <c r="BC23" s="776"/>
      <c r="BD23" s="776"/>
      <c r="BE23" s="776"/>
      <c r="BF23" s="771"/>
      <c r="BG23" s="661" t="s">
        <v>149</v>
      </c>
      <c r="BH23" s="664"/>
      <c r="BI23" s="664"/>
      <c r="BJ23" s="664"/>
      <c r="BK23" s="664"/>
      <c r="BL23" s="664"/>
      <c r="BM23" s="664"/>
      <c r="BN23" s="665"/>
      <c r="BO23" s="723" t="s">
        <v>253</v>
      </c>
      <c r="BP23" s="723"/>
      <c r="BQ23" s="723"/>
      <c r="BR23" s="723"/>
      <c r="BS23" s="669" t="s">
        <v>253</v>
      </c>
      <c r="BT23" s="664"/>
      <c r="BU23" s="664"/>
      <c r="BV23" s="664"/>
      <c r="BW23" s="664"/>
      <c r="BX23" s="664"/>
      <c r="BY23" s="664"/>
      <c r="BZ23" s="664"/>
      <c r="CA23" s="664"/>
      <c r="CB23" s="704"/>
      <c r="CD23" s="778" t="s">
        <v>230</v>
      </c>
      <c r="CE23" s="779"/>
      <c r="CF23" s="779"/>
      <c r="CG23" s="779"/>
      <c r="CH23" s="779"/>
      <c r="CI23" s="779"/>
      <c r="CJ23" s="779"/>
      <c r="CK23" s="779"/>
      <c r="CL23" s="779"/>
      <c r="CM23" s="779"/>
      <c r="CN23" s="779"/>
      <c r="CO23" s="779"/>
      <c r="CP23" s="779"/>
      <c r="CQ23" s="780"/>
      <c r="CR23" s="778" t="s">
        <v>294</v>
      </c>
      <c r="CS23" s="779"/>
      <c r="CT23" s="779"/>
      <c r="CU23" s="779"/>
      <c r="CV23" s="779"/>
      <c r="CW23" s="779"/>
      <c r="CX23" s="779"/>
      <c r="CY23" s="780"/>
      <c r="CZ23" s="778" t="s">
        <v>295</v>
      </c>
      <c r="DA23" s="779"/>
      <c r="DB23" s="779"/>
      <c r="DC23" s="780"/>
      <c r="DD23" s="778" t="s">
        <v>296</v>
      </c>
      <c r="DE23" s="779"/>
      <c r="DF23" s="779"/>
      <c r="DG23" s="779"/>
      <c r="DH23" s="779"/>
      <c r="DI23" s="779"/>
      <c r="DJ23" s="779"/>
      <c r="DK23" s="780"/>
      <c r="DL23" s="787" t="s">
        <v>297</v>
      </c>
      <c r="DM23" s="788"/>
      <c r="DN23" s="788"/>
      <c r="DO23" s="788"/>
      <c r="DP23" s="788"/>
      <c r="DQ23" s="788"/>
      <c r="DR23" s="788"/>
      <c r="DS23" s="788"/>
      <c r="DT23" s="788"/>
      <c r="DU23" s="788"/>
      <c r="DV23" s="789"/>
      <c r="DW23" s="778" t="s">
        <v>298</v>
      </c>
      <c r="DX23" s="779"/>
      <c r="DY23" s="779"/>
      <c r="DZ23" s="779"/>
      <c r="EA23" s="779"/>
      <c r="EB23" s="779"/>
      <c r="EC23" s="780"/>
    </row>
    <row r="24" spans="2:133" ht="11.25" customHeight="1" x14ac:dyDescent="0.15">
      <c r="B24" s="658" t="s">
        <v>299</v>
      </c>
      <c r="C24" s="659"/>
      <c r="D24" s="659"/>
      <c r="E24" s="659"/>
      <c r="F24" s="659"/>
      <c r="G24" s="659"/>
      <c r="H24" s="659"/>
      <c r="I24" s="659"/>
      <c r="J24" s="659"/>
      <c r="K24" s="659"/>
      <c r="L24" s="659"/>
      <c r="M24" s="659"/>
      <c r="N24" s="659"/>
      <c r="O24" s="659"/>
      <c r="P24" s="659"/>
      <c r="Q24" s="660"/>
      <c r="R24" s="661">
        <v>32531</v>
      </c>
      <c r="S24" s="664"/>
      <c r="T24" s="664"/>
      <c r="U24" s="664"/>
      <c r="V24" s="664"/>
      <c r="W24" s="664"/>
      <c r="X24" s="664"/>
      <c r="Y24" s="665"/>
      <c r="Z24" s="723">
        <v>0.8</v>
      </c>
      <c r="AA24" s="723"/>
      <c r="AB24" s="723"/>
      <c r="AC24" s="723"/>
      <c r="AD24" s="724" t="s">
        <v>149</v>
      </c>
      <c r="AE24" s="724"/>
      <c r="AF24" s="724"/>
      <c r="AG24" s="724"/>
      <c r="AH24" s="724"/>
      <c r="AI24" s="724"/>
      <c r="AJ24" s="724"/>
      <c r="AK24" s="724"/>
      <c r="AL24" s="666" t="s">
        <v>253</v>
      </c>
      <c r="AM24" s="667"/>
      <c r="AN24" s="667"/>
      <c r="AO24" s="725"/>
      <c r="AP24" s="769" t="s">
        <v>300</v>
      </c>
      <c r="AQ24" s="776"/>
      <c r="AR24" s="776"/>
      <c r="AS24" s="776"/>
      <c r="AT24" s="776"/>
      <c r="AU24" s="776"/>
      <c r="AV24" s="776"/>
      <c r="AW24" s="776"/>
      <c r="AX24" s="776"/>
      <c r="AY24" s="776"/>
      <c r="AZ24" s="776"/>
      <c r="BA24" s="776"/>
      <c r="BB24" s="776"/>
      <c r="BC24" s="776"/>
      <c r="BD24" s="776"/>
      <c r="BE24" s="776"/>
      <c r="BF24" s="771"/>
      <c r="BG24" s="661" t="s">
        <v>149</v>
      </c>
      <c r="BH24" s="664"/>
      <c r="BI24" s="664"/>
      <c r="BJ24" s="664"/>
      <c r="BK24" s="664"/>
      <c r="BL24" s="664"/>
      <c r="BM24" s="664"/>
      <c r="BN24" s="665"/>
      <c r="BO24" s="723" t="s">
        <v>253</v>
      </c>
      <c r="BP24" s="723"/>
      <c r="BQ24" s="723"/>
      <c r="BR24" s="723"/>
      <c r="BS24" s="669" t="s">
        <v>253</v>
      </c>
      <c r="BT24" s="664"/>
      <c r="BU24" s="664"/>
      <c r="BV24" s="664"/>
      <c r="BW24" s="664"/>
      <c r="BX24" s="664"/>
      <c r="BY24" s="664"/>
      <c r="BZ24" s="664"/>
      <c r="CA24" s="664"/>
      <c r="CB24" s="704"/>
      <c r="CD24" s="732" t="s">
        <v>301</v>
      </c>
      <c r="CE24" s="733"/>
      <c r="CF24" s="733"/>
      <c r="CG24" s="733"/>
      <c r="CH24" s="733"/>
      <c r="CI24" s="733"/>
      <c r="CJ24" s="733"/>
      <c r="CK24" s="733"/>
      <c r="CL24" s="733"/>
      <c r="CM24" s="733"/>
      <c r="CN24" s="733"/>
      <c r="CO24" s="733"/>
      <c r="CP24" s="733"/>
      <c r="CQ24" s="734"/>
      <c r="CR24" s="726">
        <v>1083923</v>
      </c>
      <c r="CS24" s="727"/>
      <c r="CT24" s="727"/>
      <c r="CU24" s="727"/>
      <c r="CV24" s="727"/>
      <c r="CW24" s="727"/>
      <c r="CX24" s="727"/>
      <c r="CY24" s="773"/>
      <c r="CZ24" s="774">
        <v>29.4</v>
      </c>
      <c r="DA24" s="743"/>
      <c r="DB24" s="743"/>
      <c r="DC24" s="777"/>
      <c r="DD24" s="772">
        <v>870634</v>
      </c>
      <c r="DE24" s="727"/>
      <c r="DF24" s="727"/>
      <c r="DG24" s="727"/>
      <c r="DH24" s="727"/>
      <c r="DI24" s="727"/>
      <c r="DJ24" s="727"/>
      <c r="DK24" s="773"/>
      <c r="DL24" s="772">
        <v>859780</v>
      </c>
      <c r="DM24" s="727"/>
      <c r="DN24" s="727"/>
      <c r="DO24" s="727"/>
      <c r="DP24" s="727"/>
      <c r="DQ24" s="727"/>
      <c r="DR24" s="727"/>
      <c r="DS24" s="727"/>
      <c r="DT24" s="727"/>
      <c r="DU24" s="727"/>
      <c r="DV24" s="773"/>
      <c r="DW24" s="774">
        <v>35.1</v>
      </c>
      <c r="DX24" s="743"/>
      <c r="DY24" s="743"/>
      <c r="DZ24" s="743"/>
      <c r="EA24" s="743"/>
      <c r="EB24" s="743"/>
      <c r="EC24" s="775"/>
    </row>
    <row r="25" spans="2:133" ht="11.25" customHeight="1" x14ac:dyDescent="0.15">
      <c r="B25" s="658" t="s">
        <v>302</v>
      </c>
      <c r="C25" s="659"/>
      <c r="D25" s="659"/>
      <c r="E25" s="659"/>
      <c r="F25" s="659"/>
      <c r="G25" s="659"/>
      <c r="H25" s="659"/>
      <c r="I25" s="659"/>
      <c r="J25" s="659"/>
      <c r="K25" s="659"/>
      <c r="L25" s="659"/>
      <c r="M25" s="659"/>
      <c r="N25" s="659"/>
      <c r="O25" s="659"/>
      <c r="P25" s="659"/>
      <c r="Q25" s="660"/>
      <c r="R25" s="661">
        <v>188632</v>
      </c>
      <c r="S25" s="664"/>
      <c r="T25" s="664"/>
      <c r="U25" s="664"/>
      <c r="V25" s="664"/>
      <c r="W25" s="664"/>
      <c r="X25" s="664"/>
      <c r="Y25" s="665"/>
      <c r="Z25" s="723">
        <v>4.8</v>
      </c>
      <c r="AA25" s="723"/>
      <c r="AB25" s="723"/>
      <c r="AC25" s="723"/>
      <c r="AD25" s="724">
        <v>2137</v>
      </c>
      <c r="AE25" s="724"/>
      <c r="AF25" s="724"/>
      <c r="AG25" s="724"/>
      <c r="AH25" s="724"/>
      <c r="AI25" s="724"/>
      <c r="AJ25" s="724"/>
      <c r="AK25" s="724"/>
      <c r="AL25" s="666">
        <v>0.1</v>
      </c>
      <c r="AM25" s="667"/>
      <c r="AN25" s="667"/>
      <c r="AO25" s="725"/>
      <c r="AP25" s="769" t="s">
        <v>303</v>
      </c>
      <c r="AQ25" s="776"/>
      <c r="AR25" s="776"/>
      <c r="AS25" s="776"/>
      <c r="AT25" s="776"/>
      <c r="AU25" s="776"/>
      <c r="AV25" s="776"/>
      <c r="AW25" s="776"/>
      <c r="AX25" s="776"/>
      <c r="AY25" s="776"/>
      <c r="AZ25" s="776"/>
      <c r="BA25" s="776"/>
      <c r="BB25" s="776"/>
      <c r="BC25" s="776"/>
      <c r="BD25" s="776"/>
      <c r="BE25" s="776"/>
      <c r="BF25" s="771"/>
      <c r="BG25" s="661" t="s">
        <v>253</v>
      </c>
      <c r="BH25" s="664"/>
      <c r="BI25" s="664"/>
      <c r="BJ25" s="664"/>
      <c r="BK25" s="664"/>
      <c r="BL25" s="664"/>
      <c r="BM25" s="664"/>
      <c r="BN25" s="665"/>
      <c r="BO25" s="723" t="s">
        <v>253</v>
      </c>
      <c r="BP25" s="723"/>
      <c r="BQ25" s="723"/>
      <c r="BR25" s="723"/>
      <c r="BS25" s="669" t="s">
        <v>253</v>
      </c>
      <c r="BT25" s="664"/>
      <c r="BU25" s="664"/>
      <c r="BV25" s="664"/>
      <c r="BW25" s="664"/>
      <c r="BX25" s="664"/>
      <c r="BY25" s="664"/>
      <c r="BZ25" s="664"/>
      <c r="CA25" s="664"/>
      <c r="CB25" s="704"/>
      <c r="CD25" s="705" t="s">
        <v>304</v>
      </c>
      <c r="CE25" s="702"/>
      <c r="CF25" s="702"/>
      <c r="CG25" s="702"/>
      <c r="CH25" s="702"/>
      <c r="CI25" s="702"/>
      <c r="CJ25" s="702"/>
      <c r="CK25" s="702"/>
      <c r="CL25" s="702"/>
      <c r="CM25" s="702"/>
      <c r="CN25" s="702"/>
      <c r="CO25" s="702"/>
      <c r="CP25" s="702"/>
      <c r="CQ25" s="703"/>
      <c r="CR25" s="661">
        <v>498733</v>
      </c>
      <c r="CS25" s="662"/>
      <c r="CT25" s="662"/>
      <c r="CU25" s="662"/>
      <c r="CV25" s="662"/>
      <c r="CW25" s="662"/>
      <c r="CX25" s="662"/>
      <c r="CY25" s="663"/>
      <c r="CZ25" s="666">
        <v>13.5</v>
      </c>
      <c r="DA25" s="695"/>
      <c r="DB25" s="695"/>
      <c r="DC25" s="696"/>
      <c r="DD25" s="669">
        <v>434470</v>
      </c>
      <c r="DE25" s="662"/>
      <c r="DF25" s="662"/>
      <c r="DG25" s="662"/>
      <c r="DH25" s="662"/>
      <c r="DI25" s="662"/>
      <c r="DJ25" s="662"/>
      <c r="DK25" s="663"/>
      <c r="DL25" s="669">
        <v>423616</v>
      </c>
      <c r="DM25" s="662"/>
      <c r="DN25" s="662"/>
      <c r="DO25" s="662"/>
      <c r="DP25" s="662"/>
      <c r="DQ25" s="662"/>
      <c r="DR25" s="662"/>
      <c r="DS25" s="662"/>
      <c r="DT25" s="662"/>
      <c r="DU25" s="662"/>
      <c r="DV25" s="663"/>
      <c r="DW25" s="666">
        <v>17.3</v>
      </c>
      <c r="DX25" s="695"/>
      <c r="DY25" s="695"/>
      <c r="DZ25" s="695"/>
      <c r="EA25" s="695"/>
      <c r="EB25" s="695"/>
      <c r="EC25" s="697"/>
    </row>
    <row r="26" spans="2:133" ht="11.25" customHeight="1" x14ac:dyDescent="0.15">
      <c r="B26" s="658" t="s">
        <v>305</v>
      </c>
      <c r="C26" s="659"/>
      <c r="D26" s="659"/>
      <c r="E26" s="659"/>
      <c r="F26" s="659"/>
      <c r="G26" s="659"/>
      <c r="H26" s="659"/>
      <c r="I26" s="659"/>
      <c r="J26" s="659"/>
      <c r="K26" s="659"/>
      <c r="L26" s="659"/>
      <c r="M26" s="659"/>
      <c r="N26" s="659"/>
      <c r="O26" s="659"/>
      <c r="P26" s="659"/>
      <c r="Q26" s="660"/>
      <c r="R26" s="661">
        <v>13417</v>
      </c>
      <c r="S26" s="664"/>
      <c r="T26" s="664"/>
      <c r="U26" s="664"/>
      <c r="V26" s="664"/>
      <c r="W26" s="664"/>
      <c r="X26" s="664"/>
      <c r="Y26" s="665"/>
      <c r="Z26" s="723">
        <v>0.3</v>
      </c>
      <c r="AA26" s="723"/>
      <c r="AB26" s="723"/>
      <c r="AC26" s="723"/>
      <c r="AD26" s="724" t="s">
        <v>253</v>
      </c>
      <c r="AE26" s="724"/>
      <c r="AF26" s="724"/>
      <c r="AG26" s="724"/>
      <c r="AH26" s="724"/>
      <c r="AI26" s="724"/>
      <c r="AJ26" s="724"/>
      <c r="AK26" s="724"/>
      <c r="AL26" s="666" t="s">
        <v>253</v>
      </c>
      <c r="AM26" s="667"/>
      <c r="AN26" s="667"/>
      <c r="AO26" s="725"/>
      <c r="AP26" s="769" t="s">
        <v>306</v>
      </c>
      <c r="AQ26" s="770"/>
      <c r="AR26" s="770"/>
      <c r="AS26" s="770"/>
      <c r="AT26" s="770"/>
      <c r="AU26" s="770"/>
      <c r="AV26" s="770"/>
      <c r="AW26" s="770"/>
      <c r="AX26" s="770"/>
      <c r="AY26" s="770"/>
      <c r="AZ26" s="770"/>
      <c r="BA26" s="770"/>
      <c r="BB26" s="770"/>
      <c r="BC26" s="770"/>
      <c r="BD26" s="770"/>
      <c r="BE26" s="770"/>
      <c r="BF26" s="771"/>
      <c r="BG26" s="661" t="s">
        <v>149</v>
      </c>
      <c r="BH26" s="664"/>
      <c r="BI26" s="664"/>
      <c r="BJ26" s="664"/>
      <c r="BK26" s="664"/>
      <c r="BL26" s="664"/>
      <c r="BM26" s="664"/>
      <c r="BN26" s="665"/>
      <c r="BO26" s="723" t="s">
        <v>253</v>
      </c>
      <c r="BP26" s="723"/>
      <c r="BQ26" s="723"/>
      <c r="BR26" s="723"/>
      <c r="BS26" s="669" t="s">
        <v>149</v>
      </c>
      <c r="BT26" s="664"/>
      <c r="BU26" s="664"/>
      <c r="BV26" s="664"/>
      <c r="BW26" s="664"/>
      <c r="BX26" s="664"/>
      <c r="BY26" s="664"/>
      <c r="BZ26" s="664"/>
      <c r="CA26" s="664"/>
      <c r="CB26" s="704"/>
      <c r="CD26" s="705" t="s">
        <v>307</v>
      </c>
      <c r="CE26" s="702"/>
      <c r="CF26" s="702"/>
      <c r="CG26" s="702"/>
      <c r="CH26" s="702"/>
      <c r="CI26" s="702"/>
      <c r="CJ26" s="702"/>
      <c r="CK26" s="702"/>
      <c r="CL26" s="702"/>
      <c r="CM26" s="702"/>
      <c r="CN26" s="702"/>
      <c r="CO26" s="702"/>
      <c r="CP26" s="702"/>
      <c r="CQ26" s="703"/>
      <c r="CR26" s="661">
        <v>299418</v>
      </c>
      <c r="CS26" s="664"/>
      <c r="CT26" s="664"/>
      <c r="CU26" s="664"/>
      <c r="CV26" s="664"/>
      <c r="CW26" s="664"/>
      <c r="CX26" s="664"/>
      <c r="CY26" s="665"/>
      <c r="CZ26" s="666">
        <v>8.1</v>
      </c>
      <c r="DA26" s="695"/>
      <c r="DB26" s="695"/>
      <c r="DC26" s="696"/>
      <c r="DD26" s="669">
        <v>245115</v>
      </c>
      <c r="DE26" s="664"/>
      <c r="DF26" s="664"/>
      <c r="DG26" s="664"/>
      <c r="DH26" s="664"/>
      <c r="DI26" s="664"/>
      <c r="DJ26" s="664"/>
      <c r="DK26" s="665"/>
      <c r="DL26" s="669" t="s">
        <v>253</v>
      </c>
      <c r="DM26" s="664"/>
      <c r="DN26" s="664"/>
      <c r="DO26" s="664"/>
      <c r="DP26" s="664"/>
      <c r="DQ26" s="664"/>
      <c r="DR26" s="664"/>
      <c r="DS26" s="664"/>
      <c r="DT26" s="664"/>
      <c r="DU26" s="664"/>
      <c r="DV26" s="665"/>
      <c r="DW26" s="666" t="s">
        <v>149</v>
      </c>
      <c r="DX26" s="695"/>
      <c r="DY26" s="695"/>
      <c r="DZ26" s="695"/>
      <c r="EA26" s="695"/>
      <c r="EB26" s="695"/>
      <c r="EC26" s="697"/>
    </row>
    <row r="27" spans="2:133" ht="11.25" customHeight="1" x14ac:dyDescent="0.15">
      <c r="B27" s="658" t="s">
        <v>308</v>
      </c>
      <c r="C27" s="659"/>
      <c r="D27" s="659"/>
      <c r="E27" s="659"/>
      <c r="F27" s="659"/>
      <c r="G27" s="659"/>
      <c r="H27" s="659"/>
      <c r="I27" s="659"/>
      <c r="J27" s="659"/>
      <c r="K27" s="659"/>
      <c r="L27" s="659"/>
      <c r="M27" s="659"/>
      <c r="N27" s="659"/>
      <c r="O27" s="659"/>
      <c r="P27" s="659"/>
      <c r="Q27" s="660"/>
      <c r="R27" s="661">
        <v>159841</v>
      </c>
      <c r="S27" s="664"/>
      <c r="T27" s="664"/>
      <c r="U27" s="664"/>
      <c r="V27" s="664"/>
      <c r="W27" s="664"/>
      <c r="X27" s="664"/>
      <c r="Y27" s="665"/>
      <c r="Z27" s="723">
        <v>4</v>
      </c>
      <c r="AA27" s="723"/>
      <c r="AB27" s="723"/>
      <c r="AC27" s="723"/>
      <c r="AD27" s="724" t="s">
        <v>149</v>
      </c>
      <c r="AE27" s="724"/>
      <c r="AF27" s="724"/>
      <c r="AG27" s="724"/>
      <c r="AH27" s="724"/>
      <c r="AI27" s="724"/>
      <c r="AJ27" s="724"/>
      <c r="AK27" s="724"/>
      <c r="AL27" s="666" t="s">
        <v>149</v>
      </c>
      <c r="AM27" s="667"/>
      <c r="AN27" s="667"/>
      <c r="AO27" s="725"/>
      <c r="AP27" s="658" t="s">
        <v>309</v>
      </c>
      <c r="AQ27" s="659"/>
      <c r="AR27" s="659"/>
      <c r="AS27" s="659"/>
      <c r="AT27" s="659"/>
      <c r="AU27" s="659"/>
      <c r="AV27" s="659"/>
      <c r="AW27" s="659"/>
      <c r="AX27" s="659"/>
      <c r="AY27" s="659"/>
      <c r="AZ27" s="659"/>
      <c r="BA27" s="659"/>
      <c r="BB27" s="659"/>
      <c r="BC27" s="659"/>
      <c r="BD27" s="659"/>
      <c r="BE27" s="659"/>
      <c r="BF27" s="660"/>
      <c r="BG27" s="661">
        <v>414264</v>
      </c>
      <c r="BH27" s="664"/>
      <c r="BI27" s="664"/>
      <c r="BJ27" s="664"/>
      <c r="BK27" s="664"/>
      <c r="BL27" s="664"/>
      <c r="BM27" s="664"/>
      <c r="BN27" s="665"/>
      <c r="BO27" s="723">
        <v>100</v>
      </c>
      <c r="BP27" s="723"/>
      <c r="BQ27" s="723"/>
      <c r="BR27" s="723"/>
      <c r="BS27" s="669">
        <v>25922</v>
      </c>
      <c r="BT27" s="664"/>
      <c r="BU27" s="664"/>
      <c r="BV27" s="664"/>
      <c r="BW27" s="664"/>
      <c r="BX27" s="664"/>
      <c r="BY27" s="664"/>
      <c r="BZ27" s="664"/>
      <c r="CA27" s="664"/>
      <c r="CB27" s="704"/>
      <c r="CD27" s="705" t="s">
        <v>310</v>
      </c>
      <c r="CE27" s="702"/>
      <c r="CF27" s="702"/>
      <c r="CG27" s="702"/>
      <c r="CH27" s="702"/>
      <c r="CI27" s="702"/>
      <c r="CJ27" s="702"/>
      <c r="CK27" s="702"/>
      <c r="CL27" s="702"/>
      <c r="CM27" s="702"/>
      <c r="CN27" s="702"/>
      <c r="CO27" s="702"/>
      <c r="CP27" s="702"/>
      <c r="CQ27" s="703"/>
      <c r="CR27" s="661">
        <v>270937</v>
      </c>
      <c r="CS27" s="662"/>
      <c r="CT27" s="662"/>
      <c r="CU27" s="662"/>
      <c r="CV27" s="662"/>
      <c r="CW27" s="662"/>
      <c r="CX27" s="662"/>
      <c r="CY27" s="663"/>
      <c r="CZ27" s="666">
        <v>7.4</v>
      </c>
      <c r="DA27" s="695"/>
      <c r="DB27" s="695"/>
      <c r="DC27" s="696"/>
      <c r="DD27" s="669">
        <v>123069</v>
      </c>
      <c r="DE27" s="662"/>
      <c r="DF27" s="662"/>
      <c r="DG27" s="662"/>
      <c r="DH27" s="662"/>
      <c r="DI27" s="662"/>
      <c r="DJ27" s="662"/>
      <c r="DK27" s="663"/>
      <c r="DL27" s="669">
        <v>123069</v>
      </c>
      <c r="DM27" s="662"/>
      <c r="DN27" s="662"/>
      <c r="DO27" s="662"/>
      <c r="DP27" s="662"/>
      <c r="DQ27" s="662"/>
      <c r="DR27" s="662"/>
      <c r="DS27" s="662"/>
      <c r="DT27" s="662"/>
      <c r="DU27" s="662"/>
      <c r="DV27" s="663"/>
      <c r="DW27" s="666">
        <v>5</v>
      </c>
      <c r="DX27" s="695"/>
      <c r="DY27" s="695"/>
      <c r="DZ27" s="695"/>
      <c r="EA27" s="695"/>
      <c r="EB27" s="695"/>
      <c r="EC27" s="697"/>
    </row>
    <row r="28" spans="2:133" ht="11.25" customHeight="1" x14ac:dyDescent="0.15">
      <c r="B28" s="766" t="s">
        <v>311</v>
      </c>
      <c r="C28" s="767"/>
      <c r="D28" s="767"/>
      <c r="E28" s="767"/>
      <c r="F28" s="767"/>
      <c r="G28" s="767"/>
      <c r="H28" s="767"/>
      <c r="I28" s="767"/>
      <c r="J28" s="767"/>
      <c r="K28" s="767"/>
      <c r="L28" s="767"/>
      <c r="M28" s="767"/>
      <c r="N28" s="767"/>
      <c r="O28" s="767"/>
      <c r="P28" s="767"/>
      <c r="Q28" s="768"/>
      <c r="R28" s="661" t="s">
        <v>253</v>
      </c>
      <c r="S28" s="664"/>
      <c r="T28" s="664"/>
      <c r="U28" s="664"/>
      <c r="V28" s="664"/>
      <c r="W28" s="664"/>
      <c r="X28" s="664"/>
      <c r="Y28" s="665"/>
      <c r="Z28" s="723" t="s">
        <v>149</v>
      </c>
      <c r="AA28" s="723"/>
      <c r="AB28" s="723"/>
      <c r="AC28" s="723"/>
      <c r="AD28" s="724" t="s">
        <v>253</v>
      </c>
      <c r="AE28" s="724"/>
      <c r="AF28" s="724"/>
      <c r="AG28" s="724"/>
      <c r="AH28" s="724"/>
      <c r="AI28" s="724"/>
      <c r="AJ28" s="724"/>
      <c r="AK28" s="724"/>
      <c r="AL28" s="666" t="s">
        <v>253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312</v>
      </c>
      <c r="CE28" s="702"/>
      <c r="CF28" s="702"/>
      <c r="CG28" s="702"/>
      <c r="CH28" s="702"/>
      <c r="CI28" s="702"/>
      <c r="CJ28" s="702"/>
      <c r="CK28" s="702"/>
      <c r="CL28" s="702"/>
      <c r="CM28" s="702"/>
      <c r="CN28" s="702"/>
      <c r="CO28" s="702"/>
      <c r="CP28" s="702"/>
      <c r="CQ28" s="703"/>
      <c r="CR28" s="661">
        <v>314253</v>
      </c>
      <c r="CS28" s="664"/>
      <c r="CT28" s="664"/>
      <c r="CU28" s="664"/>
      <c r="CV28" s="664"/>
      <c r="CW28" s="664"/>
      <c r="CX28" s="664"/>
      <c r="CY28" s="665"/>
      <c r="CZ28" s="666">
        <v>8.5</v>
      </c>
      <c r="DA28" s="695"/>
      <c r="DB28" s="695"/>
      <c r="DC28" s="696"/>
      <c r="DD28" s="669">
        <v>313095</v>
      </c>
      <c r="DE28" s="664"/>
      <c r="DF28" s="664"/>
      <c r="DG28" s="664"/>
      <c r="DH28" s="664"/>
      <c r="DI28" s="664"/>
      <c r="DJ28" s="664"/>
      <c r="DK28" s="665"/>
      <c r="DL28" s="669">
        <v>313095</v>
      </c>
      <c r="DM28" s="664"/>
      <c r="DN28" s="664"/>
      <c r="DO28" s="664"/>
      <c r="DP28" s="664"/>
      <c r="DQ28" s="664"/>
      <c r="DR28" s="664"/>
      <c r="DS28" s="664"/>
      <c r="DT28" s="664"/>
      <c r="DU28" s="664"/>
      <c r="DV28" s="665"/>
      <c r="DW28" s="666">
        <v>12.8</v>
      </c>
      <c r="DX28" s="695"/>
      <c r="DY28" s="695"/>
      <c r="DZ28" s="695"/>
      <c r="EA28" s="695"/>
      <c r="EB28" s="695"/>
      <c r="EC28" s="697"/>
    </row>
    <row r="29" spans="2:133" ht="11.25" customHeight="1" x14ac:dyDescent="0.15">
      <c r="B29" s="658" t="s">
        <v>313</v>
      </c>
      <c r="C29" s="659"/>
      <c r="D29" s="659"/>
      <c r="E29" s="659"/>
      <c r="F29" s="659"/>
      <c r="G29" s="659"/>
      <c r="H29" s="659"/>
      <c r="I29" s="659"/>
      <c r="J29" s="659"/>
      <c r="K29" s="659"/>
      <c r="L29" s="659"/>
      <c r="M29" s="659"/>
      <c r="N29" s="659"/>
      <c r="O29" s="659"/>
      <c r="P29" s="659"/>
      <c r="Q29" s="660"/>
      <c r="R29" s="661">
        <v>223816</v>
      </c>
      <c r="S29" s="664"/>
      <c r="T29" s="664"/>
      <c r="U29" s="664"/>
      <c r="V29" s="664"/>
      <c r="W29" s="664"/>
      <c r="X29" s="664"/>
      <c r="Y29" s="665"/>
      <c r="Z29" s="723">
        <v>5.6</v>
      </c>
      <c r="AA29" s="723"/>
      <c r="AB29" s="723"/>
      <c r="AC29" s="723"/>
      <c r="AD29" s="724" t="s">
        <v>253</v>
      </c>
      <c r="AE29" s="724"/>
      <c r="AF29" s="724"/>
      <c r="AG29" s="724"/>
      <c r="AH29" s="724"/>
      <c r="AI29" s="724"/>
      <c r="AJ29" s="724"/>
      <c r="AK29" s="724"/>
      <c r="AL29" s="666" t="s">
        <v>253</v>
      </c>
      <c r="AM29" s="667"/>
      <c r="AN29" s="667"/>
      <c r="AO29" s="725"/>
      <c r="AP29" s="735" t="s">
        <v>230</v>
      </c>
      <c r="AQ29" s="736"/>
      <c r="AR29" s="736"/>
      <c r="AS29" s="736"/>
      <c r="AT29" s="736"/>
      <c r="AU29" s="736"/>
      <c r="AV29" s="736"/>
      <c r="AW29" s="736"/>
      <c r="AX29" s="736"/>
      <c r="AY29" s="736"/>
      <c r="AZ29" s="736"/>
      <c r="BA29" s="736"/>
      <c r="BB29" s="736"/>
      <c r="BC29" s="736"/>
      <c r="BD29" s="736"/>
      <c r="BE29" s="736"/>
      <c r="BF29" s="737"/>
      <c r="BG29" s="735" t="s">
        <v>314</v>
      </c>
      <c r="BH29" s="763"/>
      <c r="BI29" s="763"/>
      <c r="BJ29" s="763"/>
      <c r="BK29" s="763"/>
      <c r="BL29" s="763"/>
      <c r="BM29" s="763"/>
      <c r="BN29" s="763"/>
      <c r="BO29" s="763"/>
      <c r="BP29" s="763"/>
      <c r="BQ29" s="764"/>
      <c r="BR29" s="735" t="s">
        <v>315</v>
      </c>
      <c r="BS29" s="763"/>
      <c r="BT29" s="763"/>
      <c r="BU29" s="763"/>
      <c r="BV29" s="763"/>
      <c r="BW29" s="763"/>
      <c r="BX29" s="763"/>
      <c r="BY29" s="763"/>
      <c r="BZ29" s="763"/>
      <c r="CA29" s="763"/>
      <c r="CB29" s="764"/>
      <c r="CD29" s="745" t="s">
        <v>316</v>
      </c>
      <c r="CE29" s="746"/>
      <c r="CF29" s="705" t="s">
        <v>317</v>
      </c>
      <c r="CG29" s="702"/>
      <c r="CH29" s="702"/>
      <c r="CI29" s="702"/>
      <c r="CJ29" s="702"/>
      <c r="CK29" s="702"/>
      <c r="CL29" s="702"/>
      <c r="CM29" s="702"/>
      <c r="CN29" s="702"/>
      <c r="CO29" s="702"/>
      <c r="CP29" s="702"/>
      <c r="CQ29" s="703"/>
      <c r="CR29" s="661">
        <v>314253</v>
      </c>
      <c r="CS29" s="662"/>
      <c r="CT29" s="662"/>
      <c r="CU29" s="662"/>
      <c r="CV29" s="662"/>
      <c r="CW29" s="662"/>
      <c r="CX29" s="662"/>
      <c r="CY29" s="663"/>
      <c r="CZ29" s="666">
        <v>8.5</v>
      </c>
      <c r="DA29" s="695"/>
      <c r="DB29" s="695"/>
      <c r="DC29" s="696"/>
      <c r="DD29" s="669">
        <v>313095</v>
      </c>
      <c r="DE29" s="662"/>
      <c r="DF29" s="662"/>
      <c r="DG29" s="662"/>
      <c r="DH29" s="662"/>
      <c r="DI29" s="662"/>
      <c r="DJ29" s="662"/>
      <c r="DK29" s="663"/>
      <c r="DL29" s="669">
        <v>313095</v>
      </c>
      <c r="DM29" s="662"/>
      <c r="DN29" s="662"/>
      <c r="DO29" s="662"/>
      <c r="DP29" s="662"/>
      <c r="DQ29" s="662"/>
      <c r="DR29" s="662"/>
      <c r="DS29" s="662"/>
      <c r="DT29" s="662"/>
      <c r="DU29" s="662"/>
      <c r="DV29" s="663"/>
      <c r="DW29" s="666">
        <v>12.8</v>
      </c>
      <c r="DX29" s="695"/>
      <c r="DY29" s="695"/>
      <c r="DZ29" s="695"/>
      <c r="EA29" s="695"/>
      <c r="EB29" s="695"/>
      <c r="EC29" s="697"/>
    </row>
    <row r="30" spans="2:133" ht="11.25" customHeight="1" x14ac:dyDescent="0.15">
      <c r="B30" s="658" t="s">
        <v>318</v>
      </c>
      <c r="C30" s="659"/>
      <c r="D30" s="659"/>
      <c r="E30" s="659"/>
      <c r="F30" s="659"/>
      <c r="G30" s="659"/>
      <c r="H30" s="659"/>
      <c r="I30" s="659"/>
      <c r="J30" s="659"/>
      <c r="K30" s="659"/>
      <c r="L30" s="659"/>
      <c r="M30" s="659"/>
      <c r="N30" s="659"/>
      <c r="O30" s="659"/>
      <c r="P30" s="659"/>
      <c r="Q30" s="660"/>
      <c r="R30" s="661">
        <v>25052</v>
      </c>
      <c r="S30" s="664"/>
      <c r="T30" s="664"/>
      <c r="U30" s="664"/>
      <c r="V30" s="664"/>
      <c r="W30" s="664"/>
      <c r="X30" s="664"/>
      <c r="Y30" s="665"/>
      <c r="Z30" s="723">
        <v>0.6</v>
      </c>
      <c r="AA30" s="723"/>
      <c r="AB30" s="723"/>
      <c r="AC30" s="723"/>
      <c r="AD30" s="724">
        <v>5595</v>
      </c>
      <c r="AE30" s="724"/>
      <c r="AF30" s="724"/>
      <c r="AG30" s="724"/>
      <c r="AH30" s="724"/>
      <c r="AI30" s="724"/>
      <c r="AJ30" s="724"/>
      <c r="AK30" s="724"/>
      <c r="AL30" s="666">
        <v>0.2</v>
      </c>
      <c r="AM30" s="667"/>
      <c r="AN30" s="667"/>
      <c r="AO30" s="725"/>
      <c r="AP30" s="751" t="s">
        <v>319</v>
      </c>
      <c r="AQ30" s="752"/>
      <c r="AR30" s="752"/>
      <c r="AS30" s="752"/>
      <c r="AT30" s="757" t="s">
        <v>320</v>
      </c>
      <c r="AU30" s="230"/>
      <c r="AV30" s="230"/>
      <c r="AW30" s="230"/>
      <c r="AX30" s="760" t="s">
        <v>193</v>
      </c>
      <c r="AY30" s="761"/>
      <c r="AZ30" s="761"/>
      <c r="BA30" s="761"/>
      <c r="BB30" s="761"/>
      <c r="BC30" s="761"/>
      <c r="BD30" s="761"/>
      <c r="BE30" s="761"/>
      <c r="BF30" s="762"/>
      <c r="BG30" s="741">
        <v>98.9</v>
      </c>
      <c r="BH30" s="742"/>
      <c r="BI30" s="742"/>
      <c r="BJ30" s="742"/>
      <c r="BK30" s="742"/>
      <c r="BL30" s="742"/>
      <c r="BM30" s="743">
        <v>95.6</v>
      </c>
      <c r="BN30" s="742"/>
      <c r="BO30" s="742"/>
      <c r="BP30" s="742"/>
      <c r="BQ30" s="744"/>
      <c r="BR30" s="741">
        <v>98.8</v>
      </c>
      <c r="BS30" s="742"/>
      <c r="BT30" s="742"/>
      <c r="BU30" s="742"/>
      <c r="BV30" s="742"/>
      <c r="BW30" s="742"/>
      <c r="BX30" s="743">
        <v>94.9</v>
      </c>
      <c r="BY30" s="742"/>
      <c r="BZ30" s="742"/>
      <c r="CA30" s="742"/>
      <c r="CB30" s="744"/>
      <c r="CD30" s="747"/>
      <c r="CE30" s="748"/>
      <c r="CF30" s="705" t="s">
        <v>321</v>
      </c>
      <c r="CG30" s="702"/>
      <c r="CH30" s="702"/>
      <c r="CI30" s="702"/>
      <c r="CJ30" s="702"/>
      <c r="CK30" s="702"/>
      <c r="CL30" s="702"/>
      <c r="CM30" s="702"/>
      <c r="CN30" s="702"/>
      <c r="CO30" s="702"/>
      <c r="CP30" s="702"/>
      <c r="CQ30" s="703"/>
      <c r="CR30" s="661">
        <v>305293</v>
      </c>
      <c r="CS30" s="664"/>
      <c r="CT30" s="664"/>
      <c r="CU30" s="664"/>
      <c r="CV30" s="664"/>
      <c r="CW30" s="664"/>
      <c r="CX30" s="664"/>
      <c r="CY30" s="665"/>
      <c r="CZ30" s="666">
        <v>8.3000000000000007</v>
      </c>
      <c r="DA30" s="695"/>
      <c r="DB30" s="695"/>
      <c r="DC30" s="696"/>
      <c r="DD30" s="669">
        <v>304135</v>
      </c>
      <c r="DE30" s="664"/>
      <c r="DF30" s="664"/>
      <c r="DG30" s="664"/>
      <c r="DH30" s="664"/>
      <c r="DI30" s="664"/>
      <c r="DJ30" s="664"/>
      <c r="DK30" s="665"/>
      <c r="DL30" s="669">
        <v>304135</v>
      </c>
      <c r="DM30" s="664"/>
      <c r="DN30" s="664"/>
      <c r="DO30" s="664"/>
      <c r="DP30" s="664"/>
      <c r="DQ30" s="664"/>
      <c r="DR30" s="664"/>
      <c r="DS30" s="664"/>
      <c r="DT30" s="664"/>
      <c r="DU30" s="664"/>
      <c r="DV30" s="665"/>
      <c r="DW30" s="666">
        <v>12.4</v>
      </c>
      <c r="DX30" s="695"/>
      <c r="DY30" s="695"/>
      <c r="DZ30" s="695"/>
      <c r="EA30" s="695"/>
      <c r="EB30" s="695"/>
      <c r="EC30" s="697"/>
    </row>
    <row r="31" spans="2:133" ht="11.25" customHeight="1" x14ac:dyDescent="0.15">
      <c r="B31" s="658" t="s">
        <v>322</v>
      </c>
      <c r="C31" s="659"/>
      <c r="D31" s="659"/>
      <c r="E31" s="659"/>
      <c r="F31" s="659"/>
      <c r="G31" s="659"/>
      <c r="H31" s="659"/>
      <c r="I31" s="659"/>
      <c r="J31" s="659"/>
      <c r="K31" s="659"/>
      <c r="L31" s="659"/>
      <c r="M31" s="659"/>
      <c r="N31" s="659"/>
      <c r="O31" s="659"/>
      <c r="P31" s="659"/>
      <c r="Q31" s="660"/>
      <c r="R31" s="661">
        <v>231598</v>
      </c>
      <c r="S31" s="664"/>
      <c r="T31" s="664"/>
      <c r="U31" s="664"/>
      <c r="V31" s="664"/>
      <c r="W31" s="664"/>
      <c r="X31" s="664"/>
      <c r="Y31" s="665"/>
      <c r="Z31" s="723">
        <v>5.8</v>
      </c>
      <c r="AA31" s="723"/>
      <c r="AB31" s="723"/>
      <c r="AC31" s="723"/>
      <c r="AD31" s="724" t="s">
        <v>253</v>
      </c>
      <c r="AE31" s="724"/>
      <c r="AF31" s="724"/>
      <c r="AG31" s="724"/>
      <c r="AH31" s="724"/>
      <c r="AI31" s="724"/>
      <c r="AJ31" s="724"/>
      <c r="AK31" s="724"/>
      <c r="AL31" s="666" t="s">
        <v>273</v>
      </c>
      <c r="AM31" s="667"/>
      <c r="AN31" s="667"/>
      <c r="AO31" s="725"/>
      <c r="AP31" s="753"/>
      <c r="AQ31" s="754"/>
      <c r="AR31" s="754"/>
      <c r="AS31" s="754"/>
      <c r="AT31" s="758"/>
      <c r="AU31" s="229" t="s">
        <v>323</v>
      </c>
      <c r="AV31" s="229"/>
      <c r="AW31" s="229"/>
      <c r="AX31" s="658" t="s">
        <v>324</v>
      </c>
      <c r="AY31" s="659"/>
      <c r="AZ31" s="659"/>
      <c r="BA31" s="659"/>
      <c r="BB31" s="659"/>
      <c r="BC31" s="659"/>
      <c r="BD31" s="659"/>
      <c r="BE31" s="659"/>
      <c r="BF31" s="660"/>
      <c r="BG31" s="739">
        <v>98.9</v>
      </c>
      <c r="BH31" s="662"/>
      <c r="BI31" s="662"/>
      <c r="BJ31" s="662"/>
      <c r="BK31" s="662"/>
      <c r="BL31" s="662"/>
      <c r="BM31" s="667">
        <v>96</v>
      </c>
      <c r="BN31" s="740"/>
      <c r="BO31" s="740"/>
      <c r="BP31" s="740"/>
      <c r="BQ31" s="701"/>
      <c r="BR31" s="739">
        <v>98.5</v>
      </c>
      <c r="BS31" s="662"/>
      <c r="BT31" s="662"/>
      <c r="BU31" s="662"/>
      <c r="BV31" s="662"/>
      <c r="BW31" s="662"/>
      <c r="BX31" s="667">
        <v>95.5</v>
      </c>
      <c r="BY31" s="740"/>
      <c r="BZ31" s="740"/>
      <c r="CA31" s="740"/>
      <c r="CB31" s="701"/>
      <c r="CD31" s="747"/>
      <c r="CE31" s="748"/>
      <c r="CF31" s="705" t="s">
        <v>325</v>
      </c>
      <c r="CG31" s="702"/>
      <c r="CH31" s="702"/>
      <c r="CI31" s="702"/>
      <c r="CJ31" s="702"/>
      <c r="CK31" s="702"/>
      <c r="CL31" s="702"/>
      <c r="CM31" s="702"/>
      <c r="CN31" s="702"/>
      <c r="CO31" s="702"/>
      <c r="CP31" s="702"/>
      <c r="CQ31" s="703"/>
      <c r="CR31" s="661">
        <v>8960</v>
      </c>
      <c r="CS31" s="662"/>
      <c r="CT31" s="662"/>
      <c r="CU31" s="662"/>
      <c r="CV31" s="662"/>
      <c r="CW31" s="662"/>
      <c r="CX31" s="662"/>
      <c r="CY31" s="663"/>
      <c r="CZ31" s="666">
        <v>0.2</v>
      </c>
      <c r="DA31" s="695"/>
      <c r="DB31" s="695"/>
      <c r="DC31" s="696"/>
      <c r="DD31" s="669">
        <v>8960</v>
      </c>
      <c r="DE31" s="662"/>
      <c r="DF31" s="662"/>
      <c r="DG31" s="662"/>
      <c r="DH31" s="662"/>
      <c r="DI31" s="662"/>
      <c r="DJ31" s="662"/>
      <c r="DK31" s="663"/>
      <c r="DL31" s="669">
        <v>8960</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326</v>
      </c>
      <c r="C32" s="659"/>
      <c r="D32" s="659"/>
      <c r="E32" s="659"/>
      <c r="F32" s="659"/>
      <c r="G32" s="659"/>
      <c r="H32" s="659"/>
      <c r="I32" s="659"/>
      <c r="J32" s="659"/>
      <c r="K32" s="659"/>
      <c r="L32" s="659"/>
      <c r="M32" s="659"/>
      <c r="N32" s="659"/>
      <c r="O32" s="659"/>
      <c r="P32" s="659"/>
      <c r="Q32" s="660"/>
      <c r="R32" s="661">
        <v>35765</v>
      </c>
      <c r="S32" s="664"/>
      <c r="T32" s="664"/>
      <c r="U32" s="664"/>
      <c r="V32" s="664"/>
      <c r="W32" s="664"/>
      <c r="X32" s="664"/>
      <c r="Y32" s="665"/>
      <c r="Z32" s="723">
        <v>0.9</v>
      </c>
      <c r="AA32" s="723"/>
      <c r="AB32" s="723"/>
      <c r="AC32" s="723"/>
      <c r="AD32" s="724" t="s">
        <v>253</v>
      </c>
      <c r="AE32" s="724"/>
      <c r="AF32" s="724"/>
      <c r="AG32" s="724"/>
      <c r="AH32" s="724"/>
      <c r="AI32" s="724"/>
      <c r="AJ32" s="724"/>
      <c r="AK32" s="724"/>
      <c r="AL32" s="666" t="s">
        <v>253</v>
      </c>
      <c r="AM32" s="667"/>
      <c r="AN32" s="667"/>
      <c r="AO32" s="725"/>
      <c r="AP32" s="755"/>
      <c r="AQ32" s="756"/>
      <c r="AR32" s="756"/>
      <c r="AS32" s="756"/>
      <c r="AT32" s="759"/>
      <c r="AU32" s="231"/>
      <c r="AV32" s="231"/>
      <c r="AW32" s="231"/>
      <c r="AX32" s="673" t="s">
        <v>327</v>
      </c>
      <c r="AY32" s="674"/>
      <c r="AZ32" s="674"/>
      <c r="BA32" s="674"/>
      <c r="BB32" s="674"/>
      <c r="BC32" s="674"/>
      <c r="BD32" s="674"/>
      <c r="BE32" s="674"/>
      <c r="BF32" s="675"/>
      <c r="BG32" s="738">
        <v>99</v>
      </c>
      <c r="BH32" s="677"/>
      <c r="BI32" s="677"/>
      <c r="BJ32" s="677"/>
      <c r="BK32" s="677"/>
      <c r="BL32" s="677"/>
      <c r="BM32" s="721">
        <v>95.1</v>
      </c>
      <c r="BN32" s="677"/>
      <c r="BO32" s="677"/>
      <c r="BP32" s="677"/>
      <c r="BQ32" s="714"/>
      <c r="BR32" s="738">
        <v>99.1</v>
      </c>
      <c r="BS32" s="677"/>
      <c r="BT32" s="677"/>
      <c r="BU32" s="677"/>
      <c r="BV32" s="677"/>
      <c r="BW32" s="677"/>
      <c r="BX32" s="721">
        <v>94.1</v>
      </c>
      <c r="BY32" s="677"/>
      <c r="BZ32" s="677"/>
      <c r="CA32" s="677"/>
      <c r="CB32" s="714"/>
      <c r="CD32" s="749"/>
      <c r="CE32" s="750"/>
      <c r="CF32" s="705" t="s">
        <v>328</v>
      </c>
      <c r="CG32" s="702"/>
      <c r="CH32" s="702"/>
      <c r="CI32" s="702"/>
      <c r="CJ32" s="702"/>
      <c r="CK32" s="702"/>
      <c r="CL32" s="702"/>
      <c r="CM32" s="702"/>
      <c r="CN32" s="702"/>
      <c r="CO32" s="702"/>
      <c r="CP32" s="702"/>
      <c r="CQ32" s="703"/>
      <c r="CR32" s="661" t="s">
        <v>149</v>
      </c>
      <c r="CS32" s="664"/>
      <c r="CT32" s="664"/>
      <c r="CU32" s="664"/>
      <c r="CV32" s="664"/>
      <c r="CW32" s="664"/>
      <c r="CX32" s="664"/>
      <c r="CY32" s="665"/>
      <c r="CZ32" s="666" t="s">
        <v>253</v>
      </c>
      <c r="DA32" s="695"/>
      <c r="DB32" s="695"/>
      <c r="DC32" s="696"/>
      <c r="DD32" s="669" t="s">
        <v>253</v>
      </c>
      <c r="DE32" s="664"/>
      <c r="DF32" s="664"/>
      <c r="DG32" s="664"/>
      <c r="DH32" s="664"/>
      <c r="DI32" s="664"/>
      <c r="DJ32" s="664"/>
      <c r="DK32" s="665"/>
      <c r="DL32" s="669" t="s">
        <v>149</v>
      </c>
      <c r="DM32" s="664"/>
      <c r="DN32" s="664"/>
      <c r="DO32" s="664"/>
      <c r="DP32" s="664"/>
      <c r="DQ32" s="664"/>
      <c r="DR32" s="664"/>
      <c r="DS32" s="664"/>
      <c r="DT32" s="664"/>
      <c r="DU32" s="664"/>
      <c r="DV32" s="665"/>
      <c r="DW32" s="666" t="s">
        <v>253</v>
      </c>
      <c r="DX32" s="695"/>
      <c r="DY32" s="695"/>
      <c r="DZ32" s="695"/>
      <c r="EA32" s="695"/>
      <c r="EB32" s="695"/>
      <c r="EC32" s="697"/>
    </row>
    <row r="33" spans="2:133" ht="11.25" customHeight="1" x14ac:dyDescent="0.15">
      <c r="B33" s="658" t="s">
        <v>329</v>
      </c>
      <c r="C33" s="659"/>
      <c r="D33" s="659"/>
      <c r="E33" s="659"/>
      <c r="F33" s="659"/>
      <c r="G33" s="659"/>
      <c r="H33" s="659"/>
      <c r="I33" s="659"/>
      <c r="J33" s="659"/>
      <c r="K33" s="659"/>
      <c r="L33" s="659"/>
      <c r="M33" s="659"/>
      <c r="N33" s="659"/>
      <c r="O33" s="659"/>
      <c r="P33" s="659"/>
      <c r="Q33" s="660"/>
      <c r="R33" s="661">
        <v>245912</v>
      </c>
      <c r="S33" s="664"/>
      <c r="T33" s="664"/>
      <c r="U33" s="664"/>
      <c r="V33" s="664"/>
      <c r="W33" s="664"/>
      <c r="X33" s="664"/>
      <c r="Y33" s="665"/>
      <c r="Z33" s="723">
        <v>6.2</v>
      </c>
      <c r="AA33" s="723"/>
      <c r="AB33" s="723"/>
      <c r="AC33" s="723"/>
      <c r="AD33" s="724" t="s">
        <v>253</v>
      </c>
      <c r="AE33" s="724"/>
      <c r="AF33" s="724"/>
      <c r="AG33" s="724"/>
      <c r="AH33" s="724"/>
      <c r="AI33" s="724"/>
      <c r="AJ33" s="724"/>
      <c r="AK33" s="724"/>
      <c r="AL33" s="666" t="s">
        <v>149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330</v>
      </c>
      <c r="CE33" s="702"/>
      <c r="CF33" s="702"/>
      <c r="CG33" s="702"/>
      <c r="CH33" s="702"/>
      <c r="CI33" s="702"/>
      <c r="CJ33" s="702"/>
      <c r="CK33" s="702"/>
      <c r="CL33" s="702"/>
      <c r="CM33" s="702"/>
      <c r="CN33" s="702"/>
      <c r="CO33" s="702"/>
      <c r="CP33" s="702"/>
      <c r="CQ33" s="703"/>
      <c r="CR33" s="661">
        <v>1891025</v>
      </c>
      <c r="CS33" s="662"/>
      <c r="CT33" s="662"/>
      <c r="CU33" s="662"/>
      <c r="CV33" s="662"/>
      <c r="CW33" s="662"/>
      <c r="CX33" s="662"/>
      <c r="CY33" s="663"/>
      <c r="CZ33" s="666">
        <v>51.3</v>
      </c>
      <c r="DA33" s="695"/>
      <c r="DB33" s="695"/>
      <c r="DC33" s="696"/>
      <c r="DD33" s="669">
        <v>1318553</v>
      </c>
      <c r="DE33" s="662"/>
      <c r="DF33" s="662"/>
      <c r="DG33" s="662"/>
      <c r="DH33" s="662"/>
      <c r="DI33" s="662"/>
      <c r="DJ33" s="662"/>
      <c r="DK33" s="663"/>
      <c r="DL33" s="669">
        <v>1037332</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15">
      <c r="B34" s="658" t="s">
        <v>331</v>
      </c>
      <c r="C34" s="659"/>
      <c r="D34" s="659"/>
      <c r="E34" s="659"/>
      <c r="F34" s="659"/>
      <c r="G34" s="659"/>
      <c r="H34" s="659"/>
      <c r="I34" s="659"/>
      <c r="J34" s="659"/>
      <c r="K34" s="659"/>
      <c r="L34" s="659"/>
      <c r="M34" s="659"/>
      <c r="N34" s="659"/>
      <c r="O34" s="659"/>
      <c r="P34" s="659"/>
      <c r="Q34" s="660"/>
      <c r="R34" s="661">
        <v>91398</v>
      </c>
      <c r="S34" s="664"/>
      <c r="T34" s="664"/>
      <c r="U34" s="664"/>
      <c r="V34" s="664"/>
      <c r="W34" s="664"/>
      <c r="X34" s="664"/>
      <c r="Y34" s="665"/>
      <c r="Z34" s="723">
        <v>2.2999999999999998</v>
      </c>
      <c r="AA34" s="723"/>
      <c r="AB34" s="723"/>
      <c r="AC34" s="723"/>
      <c r="AD34" s="724">
        <v>1308</v>
      </c>
      <c r="AE34" s="724"/>
      <c r="AF34" s="724"/>
      <c r="AG34" s="724"/>
      <c r="AH34" s="724"/>
      <c r="AI34" s="724"/>
      <c r="AJ34" s="724"/>
      <c r="AK34" s="724"/>
      <c r="AL34" s="666">
        <v>0.1</v>
      </c>
      <c r="AM34" s="667"/>
      <c r="AN34" s="667"/>
      <c r="AO34" s="725"/>
      <c r="AP34" s="234"/>
      <c r="AQ34" s="735" t="s">
        <v>332</v>
      </c>
      <c r="AR34" s="736"/>
      <c r="AS34" s="736"/>
      <c r="AT34" s="736"/>
      <c r="AU34" s="736"/>
      <c r="AV34" s="736"/>
      <c r="AW34" s="736"/>
      <c r="AX34" s="736"/>
      <c r="AY34" s="736"/>
      <c r="AZ34" s="736"/>
      <c r="BA34" s="736"/>
      <c r="BB34" s="736"/>
      <c r="BC34" s="736"/>
      <c r="BD34" s="736"/>
      <c r="BE34" s="736"/>
      <c r="BF34" s="737"/>
      <c r="BG34" s="735" t="s">
        <v>333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334</v>
      </c>
      <c r="CE34" s="702"/>
      <c r="CF34" s="702"/>
      <c r="CG34" s="702"/>
      <c r="CH34" s="702"/>
      <c r="CI34" s="702"/>
      <c r="CJ34" s="702"/>
      <c r="CK34" s="702"/>
      <c r="CL34" s="702"/>
      <c r="CM34" s="702"/>
      <c r="CN34" s="702"/>
      <c r="CO34" s="702"/>
      <c r="CP34" s="702"/>
      <c r="CQ34" s="703"/>
      <c r="CR34" s="661">
        <v>782052</v>
      </c>
      <c r="CS34" s="664"/>
      <c r="CT34" s="664"/>
      <c r="CU34" s="664"/>
      <c r="CV34" s="664"/>
      <c r="CW34" s="664"/>
      <c r="CX34" s="664"/>
      <c r="CY34" s="665"/>
      <c r="CZ34" s="666">
        <v>21.2</v>
      </c>
      <c r="DA34" s="695"/>
      <c r="DB34" s="695"/>
      <c r="DC34" s="696"/>
      <c r="DD34" s="669">
        <v>395748</v>
      </c>
      <c r="DE34" s="664"/>
      <c r="DF34" s="664"/>
      <c r="DG34" s="664"/>
      <c r="DH34" s="664"/>
      <c r="DI34" s="664"/>
      <c r="DJ34" s="664"/>
      <c r="DK34" s="665"/>
      <c r="DL34" s="669">
        <v>354615</v>
      </c>
      <c r="DM34" s="664"/>
      <c r="DN34" s="664"/>
      <c r="DO34" s="664"/>
      <c r="DP34" s="664"/>
      <c r="DQ34" s="664"/>
      <c r="DR34" s="664"/>
      <c r="DS34" s="664"/>
      <c r="DT34" s="664"/>
      <c r="DU34" s="664"/>
      <c r="DV34" s="665"/>
      <c r="DW34" s="666">
        <v>14.5</v>
      </c>
      <c r="DX34" s="695"/>
      <c r="DY34" s="695"/>
      <c r="DZ34" s="695"/>
      <c r="EA34" s="695"/>
      <c r="EB34" s="695"/>
      <c r="EC34" s="697"/>
    </row>
    <row r="35" spans="2:133" ht="11.25" customHeight="1" x14ac:dyDescent="0.15">
      <c r="B35" s="658" t="s">
        <v>335</v>
      </c>
      <c r="C35" s="659"/>
      <c r="D35" s="659"/>
      <c r="E35" s="659"/>
      <c r="F35" s="659"/>
      <c r="G35" s="659"/>
      <c r="H35" s="659"/>
      <c r="I35" s="659"/>
      <c r="J35" s="659"/>
      <c r="K35" s="659"/>
      <c r="L35" s="659"/>
      <c r="M35" s="659"/>
      <c r="N35" s="659"/>
      <c r="O35" s="659"/>
      <c r="P35" s="659"/>
      <c r="Q35" s="660"/>
      <c r="R35" s="661">
        <v>108100</v>
      </c>
      <c r="S35" s="664"/>
      <c r="T35" s="664"/>
      <c r="U35" s="664"/>
      <c r="V35" s="664"/>
      <c r="W35" s="664"/>
      <c r="X35" s="664"/>
      <c r="Y35" s="665"/>
      <c r="Z35" s="723">
        <v>2.7</v>
      </c>
      <c r="AA35" s="723"/>
      <c r="AB35" s="723"/>
      <c r="AC35" s="723"/>
      <c r="AD35" s="724" t="s">
        <v>253</v>
      </c>
      <c r="AE35" s="724"/>
      <c r="AF35" s="724"/>
      <c r="AG35" s="724"/>
      <c r="AH35" s="724"/>
      <c r="AI35" s="724"/>
      <c r="AJ35" s="724"/>
      <c r="AK35" s="724"/>
      <c r="AL35" s="666" t="s">
        <v>149</v>
      </c>
      <c r="AM35" s="667"/>
      <c r="AN35" s="667"/>
      <c r="AO35" s="725"/>
      <c r="AP35" s="234"/>
      <c r="AQ35" s="729" t="s">
        <v>336</v>
      </c>
      <c r="AR35" s="730"/>
      <c r="AS35" s="730"/>
      <c r="AT35" s="730"/>
      <c r="AU35" s="730"/>
      <c r="AV35" s="730"/>
      <c r="AW35" s="730"/>
      <c r="AX35" s="730"/>
      <c r="AY35" s="731"/>
      <c r="AZ35" s="726">
        <v>446417</v>
      </c>
      <c r="BA35" s="727"/>
      <c r="BB35" s="727"/>
      <c r="BC35" s="727"/>
      <c r="BD35" s="727"/>
      <c r="BE35" s="727"/>
      <c r="BF35" s="728"/>
      <c r="BG35" s="732" t="s">
        <v>337</v>
      </c>
      <c r="BH35" s="733"/>
      <c r="BI35" s="733"/>
      <c r="BJ35" s="733"/>
      <c r="BK35" s="733"/>
      <c r="BL35" s="733"/>
      <c r="BM35" s="733"/>
      <c r="BN35" s="733"/>
      <c r="BO35" s="733"/>
      <c r="BP35" s="733"/>
      <c r="BQ35" s="733"/>
      <c r="BR35" s="733"/>
      <c r="BS35" s="733"/>
      <c r="BT35" s="733"/>
      <c r="BU35" s="734"/>
      <c r="BV35" s="726">
        <v>167</v>
      </c>
      <c r="BW35" s="727"/>
      <c r="BX35" s="727"/>
      <c r="BY35" s="727"/>
      <c r="BZ35" s="727"/>
      <c r="CA35" s="727"/>
      <c r="CB35" s="728"/>
      <c r="CD35" s="705" t="s">
        <v>338</v>
      </c>
      <c r="CE35" s="702"/>
      <c r="CF35" s="702"/>
      <c r="CG35" s="702"/>
      <c r="CH35" s="702"/>
      <c r="CI35" s="702"/>
      <c r="CJ35" s="702"/>
      <c r="CK35" s="702"/>
      <c r="CL35" s="702"/>
      <c r="CM35" s="702"/>
      <c r="CN35" s="702"/>
      <c r="CO35" s="702"/>
      <c r="CP35" s="702"/>
      <c r="CQ35" s="703"/>
      <c r="CR35" s="661">
        <v>83529</v>
      </c>
      <c r="CS35" s="662"/>
      <c r="CT35" s="662"/>
      <c r="CU35" s="662"/>
      <c r="CV35" s="662"/>
      <c r="CW35" s="662"/>
      <c r="CX35" s="662"/>
      <c r="CY35" s="663"/>
      <c r="CZ35" s="666">
        <v>2.2999999999999998</v>
      </c>
      <c r="DA35" s="695"/>
      <c r="DB35" s="695"/>
      <c r="DC35" s="696"/>
      <c r="DD35" s="669">
        <v>67840</v>
      </c>
      <c r="DE35" s="662"/>
      <c r="DF35" s="662"/>
      <c r="DG35" s="662"/>
      <c r="DH35" s="662"/>
      <c r="DI35" s="662"/>
      <c r="DJ35" s="662"/>
      <c r="DK35" s="663"/>
      <c r="DL35" s="669">
        <v>51627</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15">
      <c r="B36" s="658" t="s">
        <v>339</v>
      </c>
      <c r="C36" s="659"/>
      <c r="D36" s="659"/>
      <c r="E36" s="659"/>
      <c r="F36" s="659"/>
      <c r="G36" s="659"/>
      <c r="H36" s="659"/>
      <c r="I36" s="659"/>
      <c r="J36" s="659"/>
      <c r="K36" s="659"/>
      <c r="L36" s="659"/>
      <c r="M36" s="659"/>
      <c r="N36" s="659"/>
      <c r="O36" s="659"/>
      <c r="P36" s="659"/>
      <c r="Q36" s="660"/>
      <c r="R36" s="661" t="s">
        <v>253</v>
      </c>
      <c r="S36" s="664"/>
      <c r="T36" s="664"/>
      <c r="U36" s="664"/>
      <c r="V36" s="664"/>
      <c r="W36" s="664"/>
      <c r="X36" s="664"/>
      <c r="Y36" s="665"/>
      <c r="Z36" s="723" t="s">
        <v>253</v>
      </c>
      <c r="AA36" s="723"/>
      <c r="AB36" s="723"/>
      <c r="AC36" s="723"/>
      <c r="AD36" s="724" t="s">
        <v>253</v>
      </c>
      <c r="AE36" s="724"/>
      <c r="AF36" s="724"/>
      <c r="AG36" s="724"/>
      <c r="AH36" s="724"/>
      <c r="AI36" s="724"/>
      <c r="AJ36" s="724"/>
      <c r="AK36" s="724"/>
      <c r="AL36" s="666" t="s">
        <v>253</v>
      </c>
      <c r="AM36" s="667"/>
      <c r="AN36" s="667"/>
      <c r="AO36" s="725"/>
      <c r="AQ36" s="698" t="s">
        <v>340</v>
      </c>
      <c r="AR36" s="699"/>
      <c r="AS36" s="699"/>
      <c r="AT36" s="699"/>
      <c r="AU36" s="699"/>
      <c r="AV36" s="699"/>
      <c r="AW36" s="699"/>
      <c r="AX36" s="699"/>
      <c r="AY36" s="700"/>
      <c r="AZ36" s="661">
        <v>123019</v>
      </c>
      <c r="BA36" s="664"/>
      <c r="BB36" s="664"/>
      <c r="BC36" s="664"/>
      <c r="BD36" s="662"/>
      <c r="BE36" s="662"/>
      <c r="BF36" s="701"/>
      <c r="BG36" s="705" t="s">
        <v>341</v>
      </c>
      <c r="BH36" s="702"/>
      <c r="BI36" s="702"/>
      <c r="BJ36" s="702"/>
      <c r="BK36" s="702"/>
      <c r="BL36" s="702"/>
      <c r="BM36" s="702"/>
      <c r="BN36" s="702"/>
      <c r="BO36" s="702"/>
      <c r="BP36" s="702"/>
      <c r="BQ36" s="702"/>
      <c r="BR36" s="702"/>
      <c r="BS36" s="702"/>
      <c r="BT36" s="702"/>
      <c r="BU36" s="703"/>
      <c r="BV36" s="661">
        <v>-4534</v>
      </c>
      <c r="BW36" s="664"/>
      <c r="BX36" s="664"/>
      <c r="BY36" s="664"/>
      <c r="BZ36" s="664"/>
      <c r="CA36" s="664"/>
      <c r="CB36" s="704"/>
      <c r="CD36" s="705" t="s">
        <v>342</v>
      </c>
      <c r="CE36" s="702"/>
      <c r="CF36" s="702"/>
      <c r="CG36" s="702"/>
      <c r="CH36" s="702"/>
      <c r="CI36" s="702"/>
      <c r="CJ36" s="702"/>
      <c r="CK36" s="702"/>
      <c r="CL36" s="702"/>
      <c r="CM36" s="702"/>
      <c r="CN36" s="702"/>
      <c r="CO36" s="702"/>
      <c r="CP36" s="702"/>
      <c r="CQ36" s="703"/>
      <c r="CR36" s="661">
        <v>346730</v>
      </c>
      <c r="CS36" s="664"/>
      <c r="CT36" s="664"/>
      <c r="CU36" s="664"/>
      <c r="CV36" s="664"/>
      <c r="CW36" s="664"/>
      <c r="CX36" s="664"/>
      <c r="CY36" s="665"/>
      <c r="CZ36" s="666">
        <v>9.4</v>
      </c>
      <c r="DA36" s="695"/>
      <c r="DB36" s="695"/>
      <c r="DC36" s="696"/>
      <c r="DD36" s="669">
        <v>299312</v>
      </c>
      <c r="DE36" s="664"/>
      <c r="DF36" s="664"/>
      <c r="DG36" s="664"/>
      <c r="DH36" s="664"/>
      <c r="DI36" s="664"/>
      <c r="DJ36" s="664"/>
      <c r="DK36" s="665"/>
      <c r="DL36" s="669">
        <v>236795</v>
      </c>
      <c r="DM36" s="664"/>
      <c r="DN36" s="664"/>
      <c r="DO36" s="664"/>
      <c r="DP36" s="664"/>
      <c r="DQ36" s="664"/>
      <c r="DR36" s="664"/>
      <c r="DS36" s="664"/>
      <c r="DT36" s="664"/>
      <c r="DU36" s="664"/>
      <c r="DV36" s="665"/>
      <c r="DW36" s="666">
        <v>9.6999999999999993</v>
      </c>
      <c r="DX36" s="695"/>
      <c r="DY36" s="695"/>
      <c r="DZ36" s="695"/>
      <c r="EA36" s="695"/>
      <c r="EB36" s="695"/>
      <c r="EC36" s="697"/>
    </row>
    <row r="37" spans="2:133" ht="11.25" customHeight="1" x14ac:dyDescent="0.15">
      <c r="B37" s="658" t="s">
        <v>343</v>
      </c>
      <c r="C37" s="659"/>
      <c r="D37" s="659"/>
      <c r="E37" s="659"/>
      <c r="F37" s="659"/>
      <c r="G37" s="659"/>
      <c r="H37" s="659"/>
      <c r="I37" s="659"/>
      <c r="J37" s="659"/>
      <c r="K37" s="659"/>
      <c r="L37" s="659"/>
      <c r="M37" s="659"/>
      <c r="N37" s="659"/>
      <c r="O37" s="659"/>
      <c r="P37" s="659"/>
      <c r="Q37" s="660"/>
      <c r="R37" s="661" t="s">
        <v>253</v>
      </c>
      <c r="S37" s="664"/>
      <c r="T37" s="664"/>
      <c r="U37" s="664"/>
      <c r="V37" s="664"/>
      <c r="W37" s="664"/>
      <c r="X37" s="664"/>
      <c r="Y37" s="665"/>
      <c r="Z37" s="723" t="s">
        <v>253</v>
      </c>
      <c r="AA37" s="723"/>
      <c r="AB37" s="723"/>
      <c r="AC37" s="723"/>
      <c r="AD37" s="724" t="s">
        <v>244</v>
      </c>
      <c r="AE37" s="724"/>
      <c r="AF37" s="724"/>
      <c r="AG37" s="724"/>
      <c r="AH37" s="724"/>
      <c r="AI37" s="724"/>
      <c r="AJ37" s="724"/>
      <c r="AK37" s="724"/>
      <c r="AL37" s="666" t="s">
        <v>149</v>
      </c>
      <c r="AM37" s="667"/>
      <c r="AN37" s="667"/>
      <c r="AO37" s="725"/>
      <c r="AQ37" s="698" t="s">
        <v>344</v>
      </c>
      <c r="AR37" s="699"/>
      <c r="AS37" s="699"/>
      <c r="AT37" s="699"/>
      <c r="AU37" s="699"/>
      <c r="AV37" s="699"/>
      <c r="AW37" s="699"/>
      <c r="AX37" s="699"/>
      <c r="AY37" s="700"/>
      <c r="AZ37" s="661">
        <v>63242</v>
      </c>
      <c r="BA37" s="664"/>
      <c r="BB37" s="664"/>
      <c r="BC37" s="664"/>
      <c r="BD37" s="662"/>
      <c r="BE37" s="662"/>
      <c r="BF37" s="701"/>
      <c r="BG37" s="705" t="s">
        <v>345</v>
      </c>
      <c r="BH37" s="702"/>
      <c r="BI37" s="702"/>
      <c r="BJ37" s="702"/>
      <c r="BK37" s="702"/>
      <c r="BL37" s="702"/>
      <c r="BM37" s="702"/>
      <c r="BN37" s="702"/>
      <c r="BO37" s="702"/>
      <c r="BP37" s="702"/>
      <c r="BQ37" s="702"/>
      <c r="BR37" s="702"/>
      <c r="BS37" s="702"/>
      <c r="BT37" s="702"/>
      <c r="BU37" s="703"/>
      <c r="BV37" s="661">
        <v>597</v>
      </c>
      <c r="BW37" s="664"/>
      <c r="BX37" s="664"/>
      <c r="BY37" s="664"/>
      <c r="BZ37" s="664"/>
      <c r="CA37" s="664"/>
      <c r="CB37" s="704"/>
      <c r="CD37" s="705" t="s">
        <v>346</v>
      </c>
      <c r="CE37" s="702"/>
      <c r="CF37" s="702"/>
      <c r="CG37" s="702"/>
      <c r="CH37" s="702"/>
      <c r="CI37" s="702"/>
      <c r="CJ37" s="702"/>
      <c r="CK37" s="702"/>
      <c r="CL37" s="702"/>
      <c r="CM37" s="702"/>
      <c r="CN37" s="702"/>
      <c r="CO37" s="702"/>
      <c r="CP37" s="702"/>
      <c r="CQ37" s="703"/>
      <c r="CR37" s="661">
        <v>153436</v>
      </c>
      <c r="CS37" s="662"/>
      <c r="CT37" s="662"/>
      <c r="CU37" s="662"/>
      <c r="CV37" s="662"/>
      <c r="CW37" s="662"/>
      <c r="CX37" s="662"/>
      <c r="CY37" s="663"/>
      <c r="CZ37" s="666">
        <v>4.2</v>
      </c>
      <c r="DA37" s="695"/>
      <c r="DB37" s="695"/>
      <c r="DC37" s="696"/>
      <c r="DD37" s="669">
        <v>140515</v>
      </c>
      <c r="DE37" s="662"/>
      <c r="DF37" s="662"/>
      <c r="DG37" s="662"/>
      <c r="DH37" s="662"/>
      <c r="DI37" s="662"/>
      <c r="DJ37" s="662"/>
      <c r="DK37" s="663"/>
      <c r="DL37" s="669">
        <v>130968</v>
      </c>
      <c r="DM37" s="662"/>
      <c r="DN37" s="662"/>
      <c r="DO37" s="662"/>
      <c r="DP37" s="662"/>
      <c r="DQ37" s="662"/>
      <c r="DR37" s="662"/>
      <c r="DS37" s="662"/>
      <c r="DT37" s="662"/>
      <c r="DU37" s="662"/>
      <c r="DV37" s="663"/>
      <c r="DW37" s="666">
        <v>5.3</v>
      </c>
      <c r="DX37" s="695"/>
      <c r="DY37" s="695"/>
      <c r="DZ37" s="695"/>
      <c r="EA37" s="695"/>
      <c r="EB37" s="695"/>
      <c r="EC37" s="697"/>
    </row>
    <row r="38" spans="2:133" ht="11.25" customHeight="1" x14ac:dyDescent="0.15">
      <c r="B38" s="673" t="s">
        <v>347</v>
      </c>
      <c r="C38" s="674"/>
      <c r="D38" s="674"/>
      <c r="E38" s="674"/>
      <c r="F38" s="674"/>
      <c r="G38" s="674"/>
      <c r="H38" s="674"/>
      <c r="I38" s="674"/>
      <c r="J38" s="674"/>
      <c r="K38" s="674"/>
      <c r="L38" s="674"/>
      <c r="M38" s="674"/>
      <c r="N38" s="674"/>
      <c r="O38" s="674"/>
      <c r="P38" s="674"/>
      <c r="Q38" s="675"/>
      <c r="R38" s="676">
        <v>3969601</v>
      </c>
      <c r="S38" s="713"/>
      <c r="T38" s="713"/>
      <c r="U38" s="713"/>
      <c r="V38" s="713"/>
      <c r="W38" s="713"/>
      <c r="X38" s="713"/>
      <c r="Y38" s="718"/>
      <c r="Z38" s="719">
        <v>100</v>
      </c>
      <c r="AA38" s="719"/>
      <c r="AB38" s="719"/>
      <c r="AC38" s="719"/>
      <c r="AD38" s="720">
        <v>2449022</v>
      </c>
      <c r="AE38" s="720"/>
      <c r="AF38" s="720"/>
      <c r="AG38" s="720"/>
      <c r="AH38" s="720"/>
      <c r="AI38" s="720"/>
      <c r="AJ38" s="720"/>
      <c r="AK38" s="720"/>
      <c r="AL38" s="679">
        <v>100</v>
      </c>
      <c r="AM38" s="721"/>
      <c r="AN38" s="721"/>
      <c r="AO38" s="722"/>
      <c r="AQ38" s="698" t="s">
        <v>348</v>
      </c>
      <c r="AR38" s="699"/>
      <c r="AS38" s="699"/>
      <c r="AT38" s="699"/>
      <c r="AU38" s="699"/>
      <c r="AV38" s="699"/>
      <c r="AW38" s="699"/>
      <c r="AX38" s="699"/>
      <c r="AY38" s="700"/>
      <c r="AZ38" s="661" t="s">
        <v>149</v>
      </c>
      <c r="BA38" s="664"/>
      <c r="BB38" s="664"/>
      <c r="BC38" s="664"/>
      <c r="BD38" s="662"/>
      <c r="BE38" s="662"/>
      <c r="BF38" s="701"/>
      <c r="BG38" s="705" t="s">
        <v>349</v>
      </c>
      <c r="BH38" s="702"/>
      <c r="BI38" s="702"/>
      <c r="BJ38" s="702"/>
      <c r="BK38" s="702"/>
      <c r="BL38" s="702"/>
      <c r="BM38" s="702"/>
      <c r="BN38" s="702"/>
      <c r="BO38" s="702"/>
      <c r="BP38" s="702"/>
      <c r="BQ38" s="702"/>
      <c r="BR38" s="702"/>
      <c r="BS38" s="702"/>
      <c r="BT38" s="702"/>
      <c r="BU38" s="703"/>
      <c r="BV38" s="661">
        <v>888</v>
      </c>
      <c r="BW38" s="664"/>
      <c r="BX38" s="664"/>
      <c r="BY38" s="664"/>
      <c r="BZ38" s="664"/>
      <c r="CA38" s="664"/>
      <c r="CB38" s="704"/>
      <c r="CD38" s="705" t="s">
        <v>350</v>
      </c>
      <c r="CE38" s="702"/>
      <c r="CF38" s="702"/>
      <c r="CG38" s="702"/>
      <c r="CH38" s="702"/>
      <c r="CI38" s="702"/>
      <c r="CJ38" s="702"/>
      <c r="CK38" s="702"/>
      <c r="CL38" s="702"/>
      <c r="CM38" s="702"/>
      <c r="CN38" s="702"/>
      <c r="CO38" s="702"/>
      <c r="CP38" s="702"/>
      <c r="CQ38" s="703"/>
      <c r="CR38" s="661">
        <v>446417</v>
      </c>
      <c r="CS38" s="664"/>
      <c r="CT38" s="664"/>
      <c r="CU38" s="664"/>
      <c r="CV38" s="664"/>
      <c r="CW38" s="664"/>
      <c r="CX38" s="664"/>
      <c r="CY38" s="665"/>
      <c r="CZ38" s="666">
        <v>12.1</v>
      </c>
      <c r="DA38" s="695"/>
      <c r="DB38" s="695"/>
      <c r="DC38" s="696"/>
      <c r="DD38" s="669">
        <v>412101</v>
      </c>
      <c r="DE38" s="664"/>
      <c r="DF38" s="664"/>
      <c r="DG38" s="664"/>
      <c r="DH38" s="664"/>
      <c r="DI38" s="664"/>
      <c r="DJ38" s="664"/>
      <c r="DK38" s="665"/>
      <c r="DL38" s="669">
        <v>394295</v>
      </c>
      <c r="DM38" s="664"/>
      <c r="DN38" s="664"/>
      <c r="DO38" s="664"/>
      <c r="DP38" s="664"/>
      <c r="DQ38" s="664"/>
      <c r="DR38" s="664"/>
      <c r="DS38" s="664"/>
      <c r="DT38" s="664"/>
      <c r="DU38" s="664"/>
      <c r="DV38" s="665"/>
      <c r="DW38" s="666">
        <v>16.100000000000001</v>
      </c>
      <c r="DX38" s="695"/>
      <c r="DY38" s="695"/>
      <c r="DZ38" s="695"/>
      <c r="EA38" s="695"/>
      <c r="EB38" s="695"/>
      <c r="EC38" s="697"/>
    </row>
    <row r="39" spans="2:133" ht="11.25" customHeight="1" x14ac:dyDescent="0.15">
      <c r="AQ39" s="698" t="s">
        <v>351</v>
      </c>
      <c r="AR39" s="699"/>
      <c r="AS39" s="699"/>
      <c r="AT39" s="699"/>
      <c r="AU39" s="699"/>
      <c r="AV39" s="699"/>
      <c r="AW39" s="699"/>
      <c r="AX39" s="699"/>
      <c r="AY39" s="700"/>
      <c r="AZ39" s="661" t="s">
        <v>149</v>
      </c>
      <c r="BA39" s="664"/>
      <c r="BB39" s="664"/>
      <c r="BC39" s="664"/>
      <c r="BD39" s="662"/>
      <c r="BE39" s="662"/>
      <c r="BF39" s="701"/>
      <c r="BG39" s="706" t="s">
        <v>352</v>
      </c>
      <c r="BH39" s="707"/>
      <c r="BI39" s="707"/>
      <c r="BJ39" s="707"/>
      <c r="BK39" s="707"/>
      <c r="BL39" s="235"/>
      <c r="BM39" s="702" t="s">
        <v>353</v>
      </c>
      <c r="BN39" s="702"/>
      <c r="BO39" s="702"/>
      <c r="BP39" s="702"/>
      <c r="BQ39" s="702"/>
      <c r="BR39" s="702"/>
      <c r="BS39" s="702"/>
      <c r="BT39" s="702"/>
      <c r="BU39" s="703"/>
      <c r="BV39" s="661">
        <v>81</v>
      </c>
      <c r="BW39" s="664"/>
      <c r="BX39" s="664"/>
      <c r="BY39" s="664"/>
      <c r="BZ39" s="664"/>
      <c r="CA39" s="664"/>
      <c r="CB39" s="704"/>
      <c r="CD39" s="705" t="s">
        <v>354</v>
      </c>
      <c r="CE39" s="702"/>
      <c r="CF39" s="702"/>
      <c r="CG39" s="702"/>
      <c r="CH39" s="702"/>
      <c r="CI39" s="702"/>
      <c r="CJ39" s="702"/>
      <c r="CK39" s="702"/>
      <c r="CL39" s="702"/>
      <c r="CM39" s="702"/>
      <c r="CN39" s="702"/>
      <c r="CO39" s="702"/>
      <c r="CP39" s="702"/>
      <c r="CQ39" s="703"/>
      <c r="CR39" s="661">
        <v>232297</v>
      </c>
      <c r="CS39" s="662"/>
      <c r="CT39" s="662"/>
      <c r="CU39" s="662"/>
      <c r="CV39" s="662"/>
      <c r="CW39" s="662"/>
      <c r="CX39" s="662"/>
      <c r="CY39" s="663"/>
      <c r="CZ39" s="666">
        <v>6.3</v>
      </c>
      <c r="DA39" s="695"/>
      <c r="DB39" s="695"/>
      <c r="DC39" s="696"/>
      <c r="DD39" s="669">
        <v>143552</v>
      </c>
      <c r="DE39" s="662"/>
      <c r="DF39" s="662"/>
      <c r="DG39" s="662"/>
      <c r="DH39" s="662"/>
      <c r="DI39" s="662"/>
      <c r="DJ39" s="662"/>
      <c r="DK39" s="663"/>
      <c r="DL39" s="669" t="s">
        <v>149</v>
      </c>
      <c r="DM39" s="662"/>
      <c r="DN39" s="662"/>
      <c r="DO39" s="662"/>
      <c r="DP39" s="662"/>
      <c r="DQ39" s="662"/>
      <c r="DR39" s="662"/>
      <c r="DS39" s="662"/>
      <c r="DT39" s="662"/>
      <c r="DU39" s="662"/>
      <c r="DV39" s="663"/>
      <c r="DW39" s="666" t="s">
        <v>244</v>
      </c>
      <c r="DX39" s="695"/>
      <c r="DY39" s="695"/>
      <c r="DZ39" s="695"/>
      <c r="EA39" s="695"/>
      <c r="EB39" s="695"/>
      <c r="EC39" s="697"/>
    </row>
    <row r="40" spans="2:133" ht="11.25" customHeight="1" x14ac:dyDescent="0.15">
      <c r="AQ40" s="698" t="s">
        <v>355</v>
      </c>
      <c r="AR40" s="699"/>
      <c r="AS40" s="699"/>
      <c r="AT40" s="699"/>
      <c r="AU40" s="699"/>
      <c r="AV40" s="699"/>
      <c r="AW40" s="699"/>
      <c r="AX40" s="699"/>
      <c r="AY40" s="700"/>
      <c r="AZ40" s="661">
        <v>45446</v>
      </c>
      <c r="BA40" s="664"/>
      <c r="BB40" s="664"/>
      <c r="BC40" s="664"/>
      <c r="BD40" s="662"/>
      <c r="BE40" s="662"/>
      <c r="BF40" s="701"/>
      <c r="BG40" s="706"/>
      <c r="BH40" s="707"/>
      <c r="BI40" s="707"/>
      <c r="BJ40" s="707"/>
      <c r="BK40" s="707"/>
      <c r="BL40" s="235"/>
      <c r="BM40" s="702" t="s">
        <v>356</v>
      </c>
      <c r="BN40" s="702"/>
      <c r="BO40" s="702"/>
      <c r="BP40" s="702"/>
      <c r="BQ40" s="702"/>
      <c r="BR40" s="702"/>
      <c r="BS40" s="702"/>
      <c r="BT40" s="702"/>
      <c r="BU40" s="703"/>
      <c r="BV40" s="661" t="s">
        <v>149</v>
      </c>
      <c r="BW40" s="664"/>
      <c r="BX40" s="664"/>
      <c r="BY40" s="664"/>
      <c r="BZ40" s="664"/>
      <c r="CA40" s="664"/>
      <c r="CB40" s="704"/>
      <c r="CD40" s="705" t="s">
        <v>357</v>
      </c>
      <c r="CE40" s="702"/>
      <c r="CF40" s="702"/>
      <c r="CG40" s="702"/>
      <c r="CH40" s="702"/>
      <c r="CI40" s="702"/>
      <c r="CJ40" s="702"/>
      <c r="CK40" s="702"/>
      <c r="CL40" s="702"/>
      <c r="CM40" s="702"/>
      <c r="CN40" s="702"/>
      <c r="CO40" s="702"/>
      <c r="CP40" s="702"/>
      <c r="CQ40" s="703"/>
      <c r="CR40" s="661" t="s">
        <v>149</v>
      </c>
      <c r="CS40" s="664"/>
      <c r="CT40" s="664"/>
      <c r="CU40" s="664"/>
      <c r="CV40" s="664"/>
      <c r="CW40" s="664"/>
      <c r="CX40" s="664"/>
      <c r="CY40" s="665"/>
      <c r="CZ40" s="666" t="s">
        <v>253</v>
      </c>
      <c r="DA40" s="695"/>
      <c r="DB40" s="695"/>
      <c r="DC40" s="696"/>
      <c r="DD40" s="669" t="s">
        <v>149</v>
      </c>
      <c r="DE40" s="664"/>
      <c r="DF40" s="664"/>
      <c r="DG40" s="664"/>
      <c r="DH40" s="664"/>
      <c r="DI40" s="664"/>
      <c r="DJ40" s="664"/>
      <c r="DK40" s="665"/>
      <c r="DL40" s="669" t="s">
        <v>149</v>
      </c>
      <c r="DM40" s="664"/>
      <c r="DN40" s="664"/>
      <c r="DO40" s="664"/>
      <c r="DP40" s="664"/>
      <c r="DQ40" s="664"/>
      <c r="DR40" s="664"/>
      <c r="DS40" s="664"/>
      <c r="DT40" s="664"/>
      <c r="DU40" s="664"/>
      <c r="DV40" s="665"/>
      <c r="DW40" s="666" t="s">
        <v>253</v>
      </c>
      <c r="DX40" s="695"/>
      <c r="DY40" s="695"/>
      <c r="DZ40" s="695"/>
      <c r="EA40" s="695"/>
      <c r="EB40" s="695"/>
      <c r="EC40" s="697"/>
    </row>
    <row r="41" spans="2:133" ht="11.25" customHeight="1" x14ac:dyDescent="0.15">
      <c r="AQ41" s="710" t="s">
        <v>358</v>
      </c>
      <c r="AR41" s="711"/>
      <c r="AS41" s="711"/>
      <c r="AT41" s="711"/>
      <c r="AU41" s="711"/>
      <c r="AV41" s="711"/>
      <c r="AW41" s="711"/>
      <c r="AX41" s="711"/>
      <c r="AY41" s="712"/>
      <c r="AZ41" s="676">
        <v>214710</v>
      </c>
      <c r="BA41" s="713"/>
      <c r="BB41" s="713"/>
      <c r="BC41" s="713"/>
      <c r="BD41" s="677"/>
      <c r="BE41" s="677"/>
      <c r="BF41" s="714"/>
      <c r="BG41" s="708"/>
      <c r="BH41" s="709"/>
      <c r="BI41" s="709"/>
      <c r="BJ41" s="709"/>
      <c r="BK41" s="709"/>
      <c r="BL41" s="236"/>
      <c r="BM41" s="715" t="s">
        <v>359</v>
      </c>
      <c r="BN41" s="715"/>
      <c r="BO41" s="715"/>
      <c r="BP41" s="715"/>
      <c r="BQ41" s="715"/>
      <c r="BR41" s="715"/>
      <c r="BS41" s="715"/>
      <c r="BT41" s="715"/>
      <c r="BU41" s="716"/>
      <c r="BV41" s="676">
        <v>320</v>
      </c>
      <c r="BW41" s="713"/>
      <c r="BX41" s="713"/>
      <c r="BY41" s="713"/>
      <c r="BZ41" s="713"/>
      <c r="CA41" s="713"/>
      <c r="CB41" s="717"/>
      <c r="CD41" s="705" t="s">
        <v>360</v>
      </c>
      <c r="CE41" s="702"/>
      <c r="CF41" s="702"/>
      <c r="CG41" s="702"/>
      <c r="CH41" s="702"/>
      <c r="CI41" s="702"/>
      <c r="CJ41" s="702"/>
      <c r="CK41" s="702"/>
      <c r="CL41" s="702"/>
      <c r="CM41" s="702"/>
      <c r="CN41" s="702"/>
      <c r="CO41" s="702"/>
      <c r="CP41" s="702"/>
      <c r="CQ41" s="703"/>
      <c r="CR41" s="661" t="s">
        <v>149</v>
      </c>
      <c r="CS41" s="662"/>
      <c r="CT41" s="662"/>
      <c r="CU41" s="662"/>
      <c r="CV41" s="662"/>
      <c r="CW41" s="662"/>
      <c r="CX41" s="662"/>
      <c r="CY41" s="663"/>
      <c r="CZ41" s="666" t="s">
        <v>253</v>
      </c>
      <c r="DA41" s="695"/>
      <c r="DB41" s="695"/>
      <c r="DC41" s="696"/>
      <c r="DD41" s="669" t="s">
        <v>253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362</v>
      </c>
      <c r="CE42" s="659"/>
      <c r="CF42" s="659"/>
      <c r="CG42" s="659"/>
      <c r="CH42" s="659"/>
      <c r="CI42" s="659"/>
      <c r="CJ42" s="659"/>
      <c r="CK42" s="659"/>
      <c r="CL42" s="659"/>
      <c r="CM42" s="659"/>
      <c r="CN42" s="659"/>
      <c r="CO42" s="659"/>
      <c r="CP42" s="659"/>
      <c r="CQ42" s="660"/>
      <c r="CR42" s="661">
        <v>708138</v>
      </c>
      <c r="CS42" s="664"/>
      <c r="CT42" s="664"/>
      <c r="CU42" s="664"/>
      <c r="CV42" s="664"/>
      <c r="CW42" s="664"/>
      <c r="CX42" s="664"/>
      <c r="CY42" s="665"/>
      <c r="CZ42" s="666">
        <v>19.2</v>
      </c>
      <c r="DA42" s="667"/>
      <c r="DB42" s="667"/>
      <c r="DC42" s="668"/>
      <c r="DD42" s="669">
        <v>335650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364</v>
      </c>
      <c r="CE43" s="659"/>
      <c r="CF43" s="659"/>
      <c r="CG43" s="659"/>
      <c r="CH43" s="659"/>
      <c r="CI43" s="659"/>
      <c r="CJ43" s="659"/>
      <c r="CK43" s="659"/>
      <c r="CL43" s="659"/>
      <c r="CM43" s="659"/>
      <c r="CN43" s="659"/>
      <c r="CO43" s="659"/>
      <c r="CP43" s="659"/>
      <c r="CQ43" s="660"/>
      <c r="CR43" s="661">
        <v>20028</v>
      </c>
      <c r="CS43" s="662"/>
      <c r="CT43" s="662"/>
      <c r="CU43" s="662"/>
      <c r="CV43" s="662"/>
      <c r="CW43" s="662"/>
      <c r="CX43" s="662"/>
      <c r="CY43" s="663"/>
      <c r="CZ43" s="666">
        <v>0.5</v>
      </c>
      <c r="DA43" s="695"/>
      <c r="DB43" s="695"/>
      <c r="DC43" s="696"/>
      <c r="DD43" s="669">
        <v>20028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365</v>
      </c>
      <c r="CD44" s="689" t="s">
        <v>316</v>
      </c>
      <c r="CE44" s="690"/>
      <c r="CF44" s="658" t="s">
        <v>366</v>
      </c>
      <c r="CG44" s="659"/>
      <c r="CH44" s="659"/>
      <c r="CI44" s="659"/>
      <c r="CJ44" s="659"/>
      <c r="CK44" s="659"/>
      <c r="CL44" s="659"/>
      <c r="CM44" s="659"/>
      <c r="CN44" s="659"/>
      <c r="CO44" s="659"/>
      <c r="CP44" s="659"/>
      <c r="CQ44" s="660"/>
      <c r="CR44" s="661">
        <v>627802</v>
      </c>
      <c r="CS44" s="664"/>
      <c r="CT44" s="664"/>
      <c r="CU44" s="664"/>
      <c r="CV44" s="664"/>
      <c r="CW44" s="664"/>
      <c r="CX44" s="664"/>
      <c r="CY44" s="665"/>
      <c r="CZ44" s="666">
        <v>17</v>
      </c>
      <c r="DA44" s="667"/>
      <c r="DB44" s="667"/>
      <c r="DC44" s="668"/>
      <c r="DD44" s="669">
        <v>303013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367</v>
      </c>
      <c r="CG45" s="659"/>
      <c r="CH45" s="659"/>
      <c r="CI45" s="659"/>
      <c r="CJ45" s="659"/>
      <c r="CK45" s="659"/>
      <c r="CL45" s="659"/>
      <c r="CM45" s="659"/>
      <c r="CN45" s="659"/>
      <c r="CO45" s="659"/>
      <c r="CP45" s="659"/>
      <c r="CQ45" s="660"/>
      <c r="CR45" s="661">
        <v>105125</v>
      </c>
      <c r="CS45" s="662"/>
      <c r="CT45" s="662"/>
      <c r="CU45" s="662"/>
      <c r="CV45" s="662"/>
      <c r="CW45" s="662"/>
      <c r="CX45" s="662"/>
      <c r="CY45" s="663"/>
      <c r="CZ45" s="666">
        <v>2.9</v>
      </c>
      <c r="DA45" s="695"/>
      <c r="DB45" s="695"/>
      <c r="DC45" s="696"/>
      <c r="DD45" s="669">
        <v>12417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368</v>
      </c>
      <c r="CG46" s="659"/>
      <c r="CH46" s="659"/>
      <c r="CI46" s="659"/>
      <c r="CJ46" s="659"/>
      <c r="CK46" s="659"/>
      <c r="CL46" s="659"/>
      <c r="CM46" s="659"/>
      <c r="CN46" s="659"/>
      <c r="CO46" s="659"/>
      <c r="CP46" s="659"/>
      <c r="CQ46" s="660"/>
      <c r="CR46" s="661">
        <v>522677</v>
      </c>
      <c r="CS46" s="664"/>
      <c r="CT46" s="664"/>
      <c r="CU46" s="664"/>
      <c r="CV46" s="664"/>
      <c r="CW46" s="664"/>
      <c r="CX46" s="664"/>
      <c r="CY46" s="665"/>
      <c r="CZ46" s="666">
        <v>14.2</v>
      </c>
      <c r="DA46" s="667"/>
      <c r="DB46" s="667"/>
      <c r="DC46" s="668"/>
      <c r="DD46" s="669">
        <v>290596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369</v>
      </c>
      <c r="CG47" s="659"/>
      <c r="CH47" s="659"/>
      <c r="CI47" s="659"/>
      <c r="CJ47" s="659"/>
      <c r="CK47" s="659"/>
      <c r="CL47" s="659"/>
      <c r="CM47" s="659"/>
      <c r="CN47" s="659"/>
      <c r="CO47" s="659"/>
      <c r="CP47" s="659"/>
      <c r="CQ47" s="660"/>
      <c r="CR47" s="661">
        <v>80336</v>
      </c>
      <c r="CS47" s="662"/>
      <c r="CT47" s="662"/>
      <c r="CU47" s="662"/>
      <c r="CV47" s="662"/>
      <c r="CW47" s="662"/>
      <c r="CX47" s="662"/>
      <c r="CY47" s="663"/>
      <c r="CZ47" s="666">
        <v>2.2000000000000002</v>
      </c>
      <c r="DA47" s="695"/>
      <c r="DB47" s="695"/>
      <c r="DC47" s="696"/>
      <c r="DD47" s="669">
        <v>32637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370</v>
      </c>
      <c r="CG48" s="659"/>
      <c r="CH48" s="659"/>
      <c r="CI48" s="659"/>
      <c r="CJ48" s="659"/>
      <c r="CK48" s="659"/>
      <c r="CL48" s="659"/>
      <c r="CM48" s="659"/>
      <c r="CN48" s="659"/>
      <c r="CO48" s="659"/>
      <c r="CP48" s="659"/>
      <c r="CQ48" s="660"/>
      <c r="CR48" s="661" t="s">
        <v>253</v>
      </c>
      <c r="CS48" s="664"/>
      <c r="CT48" s="664"/>
      <c r="CU48" s="664"/>
      <c r="CV48" s="664"/>
      <c r="CW48" s="664"/>
      <c r="CX48" s="664"/>
      <c r="CY48" s="665"/>
      <c r="CZ48" s="666" t="s">
        <v>149</v>
      </c>
      <c r="DA48" s="667"/>
      <c r="DB48" s="667"/>
      <c r="DC48" s="668"/>
      <c r="DD48" s="669" t="s">
        <v>149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371</v>
      </c>
      <c r="CE49" s="674"/>
      <c r="CF49" s="674"/>
      <c r="CG49" s="674"/>
      <c r="CH49" s="674"/>
      <c r="CI49" s="674"/>
      <c r="CJ49" s="674"/>
      <c r="CK49" s="674"/>
      <c r="CL49" s="674"/>
      <c r="CM49" s="674"/>
      <c r="CN49" s="674"/>
      <c r="CO49" s="674"/>
      <c r="CP49" s="674"/>
      <c r="CQ49" s="675"/>
      <c r="CR49" s="676">
        <v>3683086</v>
      </c>
      <c r="CS49" s="677"/>
      <c r="CT49" s="677"/>
      <c r="CU49" s="677"/>
      <c r="CV49" s="677"/>
      <c r="CW49" s="677"/>
      <c r="CX49" s="677"/>
      <c r="CY49" s="678"/>
      <c r="CZ49" s="679">
        <v>100</v>
      </c>
      <c r="DA49" s="680"/>
      <c r="DB49" s="680"/>
      <c r="DC49" s="681"/>
      <c r="DD49" s="682">
        <v>2524837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MzSW0mxTTwejrtWf8TGuAGje3h6TxXodgoJO4rbe7Gd9xaof+VHdkZmSnA0uv6n87fqdoNX2JkywU/8shfRvg==" saltValue="UP12qlfIo3PnzDgQzAJ6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7" t="s">
        <v>373</v>
      </c>
      <c r="DK2" s="1208"/>
      <c r="DL2" s="1208"/>
      <c r="DM2" s="1208"/>
      <c r="DN2" s="1208"/>
      <c r="DO2" s="1209"/>
      <c r="DP2" s="249"/>
      <c r="DQ2" s="1207" t="s">
        <v>374</v>
      </c>
      <c r="DR2" s="1208"/>
      <c r="DS2" s="1208"/>
      <c r="DT2" s="1208"/>
      <c r="DU2" s="1208"/>
      <c r="DV2" s="1208"/>
      <c r="DW2" s="1208"/>
      <c r="DX2" s="1208"/>
      <c r="DY2" s="1208"/>
      <c r="DZ2" s="120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0" t="s">
        <v>375</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2" t="s">
        <v>377</v>
      </c>
      <c r="B5" s="1093"/>
      <c r="C5" s="1093"/>
      <c r="D5" s="1093"/>
      <c r="E5" s="1093"/>
      <c r="F5" s="1093"/>
      <c r="G5" s="1093"/>
      <c r="H5" s="1093"/>
      <c r="I5" s="1093"/>
      <c r="J5" s="1093"/>
      <c r="K5" s="1093"/>
      <c r="L5" s="1093"/>
      <c r="M5" s="1093"/>
      <c r="N5" s="1093"/>
      <c r="O5" s="1093"/>
      <c r="P5" s="1094"/>
      <c r="Q5" s="1098" t="s">
        <v>378</v>
      </c>
      <c r="R5" s="1099"/>
      <c r="S5" s="1099"/>
      <c r="T5" s="1099"/>
      <c r="U5" s="1100"/>
      <c r="V5" s="1098" t="s">
        <v>379</v>
      </c>
      <c r="W5" s="1099"/>
      <c r="X5" s="1099"/>
      <c r="Y5" s="1099"/>
      <c r="Z5" s="1100"/>
      <c r="AA5" s="1098" t="s">
        <v>380</v>
      </c>
      <c r="AB5" s="1099"/>
      <c r="AC5" s="1099"/>
      <c r="AD5" s="1099"/>
      <c r="AE5" s="1099"/>
      <c r="AF5" s="1210" t="s">
        <v>381</v>
      </c>
      <c r="AG5" s="1099"/>
      <c r="AH5" s="1099"/>
      <c r="AI5" s="1099"/>
      <c r="AJ5" s="1114"/>
      <c r="AK5" s="1099" t="s">
        <v>382</v>
      </c>
      <c r="AL5" s="1099"/>
      <c r="AM5" s="1099"/>
      <c r="AN5" s="1099"/>
      <c r="AO5" s="1100"/>
      <c r="AP5" s="1098" t="s">
        <v>383</v>
      </c>
      <c r="AQ5" s="1099"/>
      <c r="AR5" s="1099"/>
      <c r="AS5" s="1099"/>
      <c r="AT5" s="1100"/>
      <c r="AU5" s="1098" t="s">
        <v>384</v>
      </c>
      <c r="AV5" s="1099"/>
      <c r="AW5" s="1099"/>
      <c r="AX5" s="1099"/>
      <c r="AY5" s="1114"/>
      <c r="AZ5" s="256"/>
      <c r="BA5" s="256"/>
      <c r="BB5" s="256"/>
      <c r="BC5" s="256"/>
      <c r="BD5" s="256"/>
      <c r="BE5" s="257"/>
      <c r="BF5" s="257"/>
      <c r="BG5" s="257"/>
      <c r="BH5" s="257"/>
      <c r="BI5" s="257"/>
      <c r="BJ5" s="257"/>
      <c r="BK5" s="257"/>
      <c r="BL5" s="257"/>
      <c r="BM5" s="257"/>
      <c r="BN5" s="257"/>
      <c r="BO5" s="257"/>
      <c r="BP5" s="257"/>
      <c r="BQ5" s="1092" t="s">
        <v>385</v>
      </c>
      <c r="BR5" s="1093"/>
      <c r="BS5" s="1093"/>
      <c r="BT5" s="1093"/>
      <c r="BU5" s="1093"/>
      <c r="BV5" s="1093"/>
      <c r="BW5" s="1093"/>
      <c r="BX5" s="1093"/>
      <c r="BY5" s="1093"/>
      <c r="BZ5" s="1093"/>
      <c r="CA5" s="1093"/>
      <c r="CB5" s="1093"/>
      <c r="CC5" s="1093"/>
      <c r="CD5" s="1093"/>
      <c r="CE5" s="1093"/>
      <c r="CF5" s="1093"/>
      <c r="CG5" s="1094"/>
      <c r="CH5" s="1098" t="s">
        <v>386</v>
      </c>
      <c r="CI5" s="1099"/>
      <c r="CJ5" s="1099"/>
      <c r="CK5" s="1099"/>
      <c r="CL5" s="1100"/>
      <c r="CM5" s="1098" t="s">
        <v>387</v>
      </c>
      <c r="CN5" s="1099"/>
      <c r="CO5" s="1099"/>
      <c r="CP5" s="1099"/>
      <c r="CQ5" s="1100"/>
      <c r="CR5" s="1098" t="s">
        <v>388</v>
      </c>
      <c r="CS5" s="1099"/>
      <c r="CT5" s="1099"/>
      <c r="CU5" s="1099"/>
      <c r="CV5" s="1100"/>
      <c r="CW5" s="1098" t="s">
        <v>389</v>
      </c>
      <c r="CX5" s="1099"/>
      <c r="CY5" s="1099"/>
      <c r="CZ5" s="1099"/>
      <c r="DA5" s="1100"/>
      <c r="DB5" s="1098" t="s">
        <v>390</v>
      </c>
      <c r="DC5" s="1099"/>
      <c r="DD5" s="1099"/>
      <c r="DE5" s="1099"/>
      <c r="DF5" s="1100"/>
      <c r="DG5" s="1195" t="s">
        <v>391</v>
      </c>
      <c r="DH5" s="1196"/>
      <c r="DI5" s="1196"/>
      <c r="DJ5" s="1196"/>
      <c r="DK5" s="1197"/>
      <c r="DL5" s="1195" t="s">
        <v>392</v>
      </c>
      <c r="DM5" s="1196"/>
      <c r="DN5" s="1196"/>
      <c r="DO5" s="1196"/>
      <c r="DP5" s="1197"/>
      <c r="DQ5" s="1098" t="s">
        <v>393</v>
      </c>
      <c r="DR5" s="1099"/>
      <c r="DS5" s="1099"/>
      <c r="DT5" s="1099"/>
      <c r="DU5" s="1100"/>
      <c r="DV5" s="1098" t="s">
        <v>384</v>
      </c>
      <c r="DW5" s="1099"/>
      <c r="DX5" s="1099"/>
      <c r="DY5" s="1099"/>
      <c r="DZ5" s="1114"/>
      <c r="EA5" s="254"/>
    </row>
    <row r="6" spans="1:131" s="255"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2"/>
      <c r="BA6" s="252"/>
      <c r="BB6" s="252"/>
      <c r="BC6" s="252"/>
      <c r="BD6" s="252"/>
      <c r="BE6" s="253"/>
      <c r="BF6" s="253"/>
      <c r="BG6" s="253"/>
      <c r="BH6" s="253"/>
      <c r="BI6" s="253"/>
      <c r="BJ6" s="253"/>
      <c r="BK6" s="253"/>
      <c r="BL6" s="253"/>
      <c r="BM6" s="253"/>
      <c r="BN6" s="253"/>
      <c r="BO6" s="253"/>
      <c r="BP6" s="253"/>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4"/>
    </row>
    <row r="7" spans="1:131" s="255" customFormat="1" ht="26.25" customHeight="1" thickTop="1" x14ac:dyDescent="0.15">
      <c r="A7" s="258">
        <v>1</v>
      </c>
      <c r="B7" s="1147" t="s">
        <v>394</v>
      </c>
      <c r="C7" s="1148"/>
      <c r="D7" s="1148"/>
      <c r="E7" s="1148"/>
      <c r="F7" s="1148"/>
      <c r="G7" s="1148"/>
      <c r="H7" s="1148"/>
      <c r="I7" s="1148"/>
      <c r="J7" s="1148"/>
      <c r="K7" s="1148"/>
      <c r="L7" s="1148"/>
      <c r="M7" s="1148"/>
      <c r="N7" s="1148"/>
      <c r="O7" s="1148"/>
      <c r="P7" s="1149"/>
      <c r="Q7" s="1201">
        <v>3970</v>
      </c>
      <c r="R7" s="1202"/>
      <c r="S7" s="1202"/>
      <c r="T7" s="1202"/>
      <c r="U7" s="1202"/>
      <c r="V7" s="1202">
        <v>3683</v>
      </c>
      <c r="W7" s="1202"/>
      <c r="X7" s="1202"/>
      <c r="Y7" s="1202"/>
      <c r="Z7" s="1202"/>
      <c r="AA7" s="1202">
        <v>287</v>
      </c>
      <c r="AB7" s="1202"/>
      <c r="AC7" s="1202"/>
      <c r="AD7" s="1202"/>
      <c r="AE7" s="1203"/>
      <c r="AF7" s="1204">
        <v>109</v>
      </c>
      <c r="AG7" s="1205"/>
      <c r="AH7" s="1205"/>
      <c r="AI7" s="1205"/>
      <c r="AJ7" s="1206"/>
      <c r="AK7" s="1188">
        <v>36</v>
      </c>
      <c r="AL7" s="1189"/>
      <c r="AM7" s="1189"/>
      <c r="AN7" s="1189"/>
      <c r="AO7" s="1189"/>
      <c r="AP7" s="1189">
        <v>1795</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c r="BT7" s="1193"/>
      <c r="BU7" s="1193"/>
      <c r="BV7" s="1193"/>
      <c r="BW7" s="1193"/>
      <c r="BX7" s="1193"/>
      <c r="BY7" s="1193"/>
      <c r="BZ7" s="1193"/>
      <c r="CA7" s="1193"/>
      <c r="CB7" s="1193"/>
      <c r="CC7" s="1193"/>
      <c r="CD7" s="1193"/>
      <c r="CE7" s="1193"/>
      <c r="CF7" s="1193"/>
      <c r="CG7" s="1194"/>
      <c r="CH7" s="1185"/>
      <c r="CI7" s="1186"/>
      <c r="CJ7" s="1186"/>
      <c r="CK7" s="1186"/>
      <c r="CL7" s="1187"/>
      <c r="CM7" s="1185"/>
      <c r="CN7" s="1186"/>
      <c r="CO7" s="1186"/>
      <c r="CP7" s="1186"/>
      <c r="CQ7" s="1187"/>
      <c r="CR7" s="1185"/>
      <c r="CS7" s="1186"/>
      <c r="CT7" s="1186"/>
      <c r="CU7" s="1186"/>
      <c r="CV7" s="1187"/>
      <c r="CW7" s="1185"/>
      <c r="CX7" s="1186"/>
      <c r="CY7" s="1186"/>
      <c r="CZ7" s="1186"/>
      <c r="DA7" s="1187"/>
      <c r="DB7" s="1185"/>
      <c r="DC7" s="1186"/>
      <c r="DD7" s="1186"/>
      <c r="DE7" s="1186"/>
      <c r="DF7" s="1187"/>
      <c r="DG7" s="1185"/>
      <c r="DH7" s="1186"/>
      <c r="DI7" s="1186"/>
      <c r="DJ7" s="1186"/>
      <c r="DK7" s="1187"/>
      <c r="DL7" s="1185"/>
      <c r="DM7" s="1186"/>
      <c r="DN7" s="1186"/>
      <c r="DO7" s="1186"/>
      <c r="DP7" s="1187"/>
      <c r="DQ7" s="1185"/>
      <c r="DR7" s="1186"/>
      <c r="DS7" s="1186"/>
      <c r="DT7" s="1186"/>
      <c r="DU7" s="1187"/>
      <c r="DV7" s="1212"/>
      <c r="DW7" s="1213"/>
      <c r="DX7" s="1213"/>
      <c r="DY7" s="1213"/>
      <c r="DZ7" s="1214"/>
      <c r="EA7" s="254"/>
    </row>
    <row r="8" spans="1:131" s="255" customFormat="1" ht="26.25" customHeight="1" x14ac:dyDescent="0.15">
      <c r="A8" s="261">
        <v>2</v>
      </c>
      <c r="B8" s="1134"/>
      <c r="C8" s="1135"/>
      <c r="D8" s="1135"/>
      <c r="E8" s="1135"/>
      <c r="F8" s="1135"/>
      <c r="G8" s="1135"/>
      <c r="H8" s="1135"/>
      <c r="I8" s="1135"/>
      <c r="J8" s="1135"/>
      <c r="K8" s="1135"/>
      <c r="L8" s="1135"/>
      <c r="M8" s="1135"/>
      <c r="N8" s="1135"/>
      <c r="O8" s="1135"/>
      <c r="P8" s="1136"/>
      <c r="Q8" s="1140"/>
      <c r="R8" s="1141"/>
      <c r="S8" s="1141"/>
      <c r="T8" s="1141"/>
      <c r="U8" s="1141"/>
      <c r="V8" s="1141"/>
      <c r="W8" s="1141"/>
      <c r="X8" s="1141"/>
      <c r="Y8" s="1141"/>
      <c r="Z8" s="1141"/>
      <c r="AA8" s="1141"/>
      <c r="AB8" s="1141"/>
      <c r="AC8" s="1141"/>
      <c r="AD8" s="1141"/>
      <c r="AE8" s="1142"/>
      <c r="AF8" s="1116"/>
      <c r="AG8" s="1117"/>
      <c r="AH8" s="1117"/>
      <c r="AI8" s="1117"/>
      <c r="AJ8" s="1118"/>
      <c r="AK8" s="1183"/>
      <c r="AL8" s="1184"/>
      <c r="AM8" s="1184"/>
      <c r="AN8" s="1184"/>
      <c r="AO8" s="1184"/>
      <c r="AP8" s="1184"/>
      <c r="AQ8" s="1184"/>
      <c r="AR8" s="1184"/>
      <c r="AS8" s="1184"/>
      <c r="AT8" s="1184"/>
      <c r="AU8" s="1181"/>
      <c r="AV8" s="1181"/>
      <c r="AW8" s="1181"/>
      <c r="AX8" s="1181"/>
      <c r="AY8" s="1182"/>
      <c r="AZ8" s="252"/>
      <c r="BA8" s="252"/>
      <c r="BB8" s="252"/>
      <c r="BC8" s="252"/>
      <c r="BD8" s="252"/>
      <c r="BE8" s="253"/>
      <c r="BF8" s="253"/>
      <c r="BG8" s="253"/>
      <c r="BH8" s="253"/>
      <c r="BI8" s="253"/>
      <c r="BJ8" s="253"/>
      <c r="BK8" s="253"/>
      <c r="BL8" s="253"/>
      <c r="BM8" s="253"/>
      <c r="BN8" s="253"/>
      <c r="BO8" s="253"/>
      <c r="BP8" s="253"/>
      <c r="BQ8" s="262">
        <v>2</v>
      </c>
      <c r="BR8" s="263"/>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4"/>
    </row>
    <row r="9" spans="1:131" s="255" customFormat="1" ht="26.25" customHeight="1" x14ac:dyDescent="0.15">
      <c r="A9" s="261">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3"/>
      <c r="AL9" s="1184"/>
      <c r="AM9" s="1184"/>
      <c r="AN9" s="1184"/>
      <c r="AO9" s="1184"/>
      <c r="AP9" s="1184"/>
      <c r="AQ9" s="1184"/>
      <c r="AR9" s="1184"/>
      <c r="AS9" s="1184"/>
      <c r="AT9" s="1184"/>
      <c r="AU9" s="1181"/>
      <c r="AV9" s="1181"/>
      <c r="AW9" s="1181"/>
      <c r="AX9" s="1181"/>
      <c r="AY9" s="1182"/>
      <c r="AZ9" s="252"/>
      <c r="BA9" s="252"/>
      <c r="BB9" s="252"/>
      <c r="BC9" s="252"/>
      <c r="BD9" s="252"/>
      <c r="BE9" s="253"/>
      <c r="BF9" s="253"/>
      <c r="BG9" s="253"/>
      <c r="BH9" s="253"/>
      <c r="BI9" s="253"/>
      <c r="BJ9" s="253"/>
      <c r="BK9" s="253"/>
      <c r="BL9" s="253"/>
      <c r="BM9" s="253"/>
      <c r="BN9" s="253"/>
      <c r="BO9" s="253"/>
      <c r="BP9" s="253"/>
      <c r="BQ9" s="262">
        <v>3</v>
      </c>
      <c r="BR9" s="263"/>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4"/>
    </row>
    <row r="10" spans="1:131" s="255" customFormat="1" ht="26.25" customHeight="1" x14ac:dyDescent="0.15">
      <c r="A10" s="261">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3"/>
      <c r="AL10" s="1184"/>
      <c r="AM10" s="1184"/>
      <c r="AN10" s="1184"/>
      <c r="AO10" s="1184"/>
      <c r="AP10" s="1184"/>
      <c r="AQ10" s="1184"/>
      <c r="AR10" s="1184"/>
      <c r="AS10" s="1184"/>
      <c r="AT10" s="1184"/>
      <c r="AU10" s="1181"/>
      <c r="AV10" s="1181"/>
      <c r="AW10" s="1181"/>
      <c r="AX10" s="1181"/>
      <c r="AY10" s="1182"/>
      <c r="AZ10" s="252"/>
      <c r="BA10" s="252"/>
      <c r="BB10" s="252"/>
      <c r="BC10" s="252"/>
      <c r="BD10" s="252"/>
      <c r="BE10" s="253"/>
      <c r="BF10" s="253"/>
      <c r="BG10" s="253"/>
      <c r="BH10" s="253"/>
      <c r="BI10" s="253"/>
      <c r="BJ10" s="253"/>
      <c r="BK10" s="253"/>
      <c r="BL10" s="253"/>
      <c r="BM10" s="253"/>
      <c r="BN10" s="253"/>
      <c r="BO10" s="253"/>
      <c r="BP10" s="253"/>
      <c r="BQ10" s="262">
        <v>4</v>
      </c>
      <c r="BR10" s="263"/>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4"/>
    </row>
    <row r="11" spans="1:131" s="255" customFormat="1" ht="26.25" customHeight="1" x14ac:dyDescent="0.15">
      <c r="A11" s="261">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3"/>
      <c r="AL11" s="1184"/>
      <c r="AM11" s="1184"/>
      <c r="AN11" s="1184"/>
      <c r="AO11" s="1184"/>
      <c r="AP11" s="1184"/>
      <c r="AQ11" s="1184"/>
      <c r="AR11" s="1184"/>
      <c r="AS11" s="1184"/>
      <c r="AT11" s="1184"/>
      <c r="AU11" s="1181"/>
      <c r="AV11" s="1181"/>
      <c r="AW11" s="1181"/>
      <c r="AX11" s="1181"/>
      <c r="AY11" s="1182"/>
      <c r="AZ11" s="252"/>
      <c r="BA11" s="252"/>
      <c r="BB11" s="252"/>
      <c r="BC11" s="252"/>
      <c r="BD11" s="252"/>
      <c r="BE11" s="253"/>
      <c r="BF11" s="253"/>
      <c r="BG11" s="253"/>
      <c r="BH11" s="253"/>
      <c r="BI11" s="253"/>
      <c r="BJ11" s="253"/>
      <c r="BK11" s="253"/>
      <c r="BL11" s="253"/>
      <c r="BM11" s="253"/>
      <c r="BN11" s="253"/>
      <c r="BO11" s="253"/>
      <c r="BP11" s="253"/>
      <c r="BQ11" s="262">
        <v>5</v>
      </c>
      <c r="BR11" s="263"/>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4"/>
    </row>
    <row r="12" spans="1:131" s="255" customFormat="1" ht="26.25" customHeight="1" x14ac:dyDescent="0.15">
      <c r="A12" s="261">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3"/>
      <c r="AL12" s="1184"/>
      <c r="AM12" s="1184"/>
      <c r="AN12" s="1184"/>
      <c r="AO12" s="1184"/>
      <c r="AP12" s="1184"/>
      <c r="AQ12" s="1184"/>
      <c r="AR12" s="1184"/>
      <c r="AS12" s="1184"/>
      <c r="AT12" s="1184"/>
      <c r="AU12" s="1181"/>
      <c r="AV12" s="1181"/>
      <c r="AW12" s="1181"/>
      <c r="AX12" s="1181"/>
      <c r="AY12" s="1182"/>
      <c r="AZ12" s="252"/>
      <c r="BA12" s="252"/>
      <c r="BB12" s="252"/>
      <c r="BC12" s="252"/>
      <c r="BD12" s="252"/>
      <c r="BE12" s="253"/>
      <c r="BF12" s="253"/>
      <c r="BG12" s="253"/>
      <c r="BH12" s="253"/>
      <c r="BI12" s="253"/>
      <c r="BJ12" s="253"/>
      <c r="BK12" s="253"/>
      <c r="BL12" s="253"/>
      <c r="BM12" s="253"/>
      <c r="BN12" s="253"/>
      <c r="BO12" s="253"/>
      <c r="BP12" s="253"/>
      <c r="BQ12" s="262">
        <v>6</v>
      </c>
      <c r="BR12" s="263"/>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4"/>
    </row>
    <row r="13" spans="1:131" s="255" customFormat="1" ht="26.25" customHeight="1" x14ac:dyDescent="0.15">
      <c r="A13" s="261">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3"/>
      <c r="AL13" s="1184"/>
      <c r="AM13" s="1184"/>
      <c r="AN13" s="1184"/>
      <c r="AO13" s="1184"/>
      <c r="AP13" s="1184"/>
      <c r="AQ13" s="1184"/>
      <c r="AR13" s="1184"/>
      <c r="AS13" s="1184"/>
      <c r="AT13" s="1184"/>
      <c r="AU13" s="1181"/>
      <c r="AV13" s="1181"/>
      <c r="AW13" s="1181"/>
      <c r="AX13" s="1181"/>
      <c r="AY13" s="1182"/>
      <c r="AZ13" s="252"/>
      <c r="BA13" s="252"/>
      <c r="BB13" s="252"/>
      <c r="BC13" s="252"/>
      <c r="BD13" s="252"/>
      <c r="BE13" s="253"/>
      <c r="BF13" s="253"/>
      <c r="BG13" s="253"/>
      <c r="BH13" s="253"/>
      <c r="BI13" s="253"/>
      <c r="BJ13" s="253"/>
      <c r="BK13" s="253"/>
      <c r="BL13" s="253"/>
      <c r="BM13" s="253"/>
      <c r="BN13" s="253"/>
      <c r="BO13" s="253"/>
      <c r="BP13" s="253"/>
      <c r="BQ13" s="262">
        <v>7</v>
      </c>
      <c r="BR13" s="263"/>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4"/>
    </row>
    <row r="14" spans="1:131" s="255" customFormat="1" ht="26.25" customHeight="1" x14ac:dyDescent="0.15">
      <c r="A14" s="261">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3"/>
      <c r="AL14" s="1184"/>
      <c r="AM14" s="1184"/>
      <c r="AN14" s="1184"/>
      <c r="AO14" s="1184"/>
      <c r="AP14" s="1184"/>
      <c r="AQ14" s="1184"/>
      <c r="AR14" s="1184"/>
      <c r="AS14" s="1184"/>
      <c r="AT14" s="1184"/>
      <c r="AU14" s="1181"/>
      <c r="AV14" s="1181"/>
      <c r="AW14" s="1181"/>
      <c r="AX14" s="1181"/>
      <c r="AY14" s="1182"/>
      <c r="AZ14" s="252"/>
      <c r="BA14" s="252"/>
      <c r="BB14" s="252"/>
      <c r="BC14" s="252"/>
      <c r="BD14" s="252"/>
      <c r="BE14" s="253"/>
      <c r="BF14" s="253"/>
      <c r="BG14" s="253"/>
      <c r="BH14" s="253"/>
      <c r="BI14" s="253"/>
      <c r="BJ14" s="253"/>
      <c r="BK14" s="253"/>
      <c r="BL14" s="253"/>
      <c r="BM14" s="253"/>
      <c r="BN14" s="253"/>
      <c r="BO14" s="253"/>
      <c r="BP14" s="253"/>
      <c r="BQ14" s="262">
        <v>8</v>
      </c>
      <c r="BR14" s="263"/>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4"/>
    </row>
    <row r="15" spans="1:131" s="255" customFormat="1" ht="26.25" customHeight="1" x14ac:dyDescent="0.15">
      <c r="A15" s="261">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3"/>
      <c r="AL15" s="1184"/>
      <c r="AM15" s="1184"/>
      <c r="AN15" s="1184"/>
      <c r="AO15" s="1184"/>
      <c r="AP15" s="1184"/>
      <c r="AQ15" s="1184"/>
      <c r="AR15" s="1184"/>
      <c r="AS15" s="1184"/>
      <c r="AT15" s="1184"/>
      <c r="AU15" s="1181"/>
      <c r="AV15" s="1181"/>
      <c r="AW15" s="1181"/>
      <c r="AX15" s="1181"/>
      <c r="AY15" s="1182"/>
      <c r="AZ15" s="252"/>
      <c r="BA15" s="252"/>
      <c r="BB15" s="252"/>
      <c r="BC15" s="252"/>
      <c r="BD15" s="252"/>
      <c r="BE15" s="253"/>
      <c r="BF15" s="253"/>
      <c r="BG15" s="253"/>
      <c r="BH15" s="253"/>
      <c r="BI15" s="253"/>
      <c r="BJ15" s="253"/>
      <c r="BK15" s="253"/>
      <c r="BL15" s="253"/>
      <c r="BM15" s="253"/>
      <c r="BN15" s="253"/>
      <c r="BO15" s="253"/>
      <c r="BP15" s="253"/>
      <c r="BQ15" s="262">
        <v>9</v>
      </c>
      <c r="BR15" s="263"/>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4"/>
    </row>
    <row r="16" spans="1:131" s="255" customFormat="1" ht="26.25" customHeight="1" x14ac:dyDescent="0.15">
      <c r="A16" s="261">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3"/>
      <c r="AL16" s="1184"/>
      <c r="AM16" s="1184"/>
      <c r="AN16" s="1184"/>
      <c r="AO16" s="1184"/>
      <c r="AP16" s="1184"/>
      <c r="AQ16" s="1184"/>
      <c r="AR16" s="1184"/>
      <c r="AS16" s="1184"/>
      <c r="AT16" s="1184"/>
      <c r="AU16" s="1181"/>
      <c r="AV16" s="1181"/>
      <c r="AW16" s="1181"/>
      <c r="AX16" s="1181"/>
      <c r="AY16" s="1182"/>
      <c r="AZ16" s="252"/>
      <c r="BA16" s="252"/>
      <c r="BB16" s="252"/>
      <c r="BC16" s="252"/>
      <c r="BD16" s="252"/>
      <c r="BE16" s="253"/>
      <c r="BF16" s="253"/>
      <c r="BG16" s="253"/>
      <c r="BH16" s="253"/>
      <c r="BI16" s="253"/>
      <c r="BJ16" s="253"/>
      <c r="BK16" s="253"/>
      <c r="BL16" s="253"/>
      <c r="BM16" s="253"/>
      <c r="BN16" s="253"/>
      <c r="BO16" s="253"/>
      <c r="BP16" s="253"/>
      <c r="BQ16" s="262">
        <v>10</v>
      </c>
      <c r="BR16" s="263"/>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4"/>
    </row>
    <row r="17" spans="1:131" s="255" customFormat="1" ht="26.25" customHeight="1" x14ac:dyDescent="0.15">
      <c r="A17" s="261">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3"/>
      <c r="AL17" s="1184"/>
      <c r="AM17" s="1184"/>
      <c r="AN17" s="1184"/>
      <c r="AO17" s="1184"/>
      <c r="AP17" s="1184"/>
      <c r="AQ17" s="1184"/>
      <c r="AR17" s="1184"/>
      <c r="AS17" s="1184"/>
      <c r="AT17" s="1184"/>
      <c r="AU17" s="1181"/>
      <c r="AV17" s="1181"/>
      <c r="AW17" s="1181"/>
      <c r="AX17" s="1181"/>
      <c r="AY17" s="1182"/>
      <c r="AZ17" s="252"/>
      <c r="BA17" s="252"/>
      <c r="BB17" s="252"/>
      <c r="BC17" s="252"/>
      <c r="BD17" s="252"/>
      <c r="BE17" s="253"/>
      <c r="BF17" s="253"/>
      <c r="BG17" s="253"/>
      <c r="BH17" s="253"/>
      <c r="BI17" s="253"/>
      <c r="BJ17" s="253"/>
      <c r="BK17" s="253"/>
      <c r="BL17" s="253"/>
      <c r="BM17" s="253"/>
      <c r="BN17" s="253"/>
      <c r="BO17" s="253"/>
      <c r="BP17" s="253"/>
      <c r="BQ17" s="262">
        <v>11</v>
      </c>
      <c r="BR17" s="263"/>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4"/>
    </row>
    <row r="18" spans="1:131" s="255" customFormat="1" ht="26.25" customHeight="1" x14ac:dyDescent="0.15">
      <c r="A18" s="261">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3"/>
      <c r="AL18" s="1184"/>
      <c r="AM18" s="1184"/>
      <c r="AN18" s="1184"/>
      <c r="AO18" s="1184"/>
      <c r="AP18" s="1184"/>
      <c r="AQ18" s="1184"/>
      <c r="AR18" s="1184"/>
      <c r="AS18" s="1184"/>
      <c r="AT18" s="1184"/>
      <c r="AU18" s="1181"/>
      <c r="AV18" s="1181"/>
      <c r="AW18" s="1181"/>
      <c r="AX18" s="1181"/>
      <c r="AY18" s="1182"/>
      <c r="AZ18" s="252"/>
      <c r="BA18" s="252"/>
      <c r="BB18" s="252"/>
      <c r="BC18" s="252"/>
      <c r="BD18" s="252"/>
      <c r="BE18" s="253"/>
      <c r="BF18" s="253"/>
      <c r="BG18" s="253"/>
      <c r="BH18" s="253"/>
      <c r="BI18" s="253"/>
      <c r="BJ18" s="253"/>
      <c r="BK18" s="253"/>
      <c r="BL18" s="253"/>
      <c r="BM18" s="253"/>
      <c r="BN18" s="253"/>
      <c r="BO18" s="253"/>
      <c r="BP18" s="253"/>
      <c r="BQ18" s="262">
        <v>12</v>
      </c>
      <c r="BR18" s="263"/>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4"/>
    </row>
    <row r="19" spans="1:131" s="255" customFormat="1" ht="26.25" customHeight="1" x14ac:dyDescent="0.15">
      <c r="A19" s="261">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3"/>
      <c r="AL19" s="1184"/>
      <c r="AM19" s="1184"/>
      <c r="AN19" s="1184"/>
      <c r="AO19" s="1184"/>
      <c r="AP19" s="1184"/>
      <c r="AQ19" s="1184"/>
      <c r="AR19" s="1184"/>
      <c r="AS19" s="1184"/>
      <c r="AT19" s="1184"/>
      <c r="AU19" s="1181"/>
      <c r="AV19" s="1181"/>
      <c r="AW19" s="1181"/>
      <c r="AX19" s="1181"/>
      <c r="AY19" s="1182"/>
      <c r="AZ19" s="252"/>
      <c r="BA19" s="252"/>
      <c r="BB19" s="252"/>
      <c r="BC19" s="252"/>
      <c r="BD19" s="252"/>
      <c r="BE19" s="253"/>
      <c r="BF19" s="253"/>
      <c r="BG19" s="253"/>
      <c r="BH19" s="253"/>
      <c r="BI19" s="253"/>
      <c r="BJ19" s="253"/>
      <c r="BK19" s="253"/>
      <c r="BL19" s="253"/>
      <c r="BM19" s="253"/>
      <c r="BN19" s="253"/>
      <c r="BO19" s="253"/>
      <c r="BP19" s="253"/>
      <c r="BQ19" s="262">
        <v>13</v>
      </c>
      <c r="BR19" s="263"/>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4"/>
    </row>
    <row r="20" spans="1:131" s="255" customFormat="1" ht="26.25" customHeight="1" x14ac:dyDescent="0.15">
      <c r="A20" s="261">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3"/>
      <c r="AL20" s="1184"/>
      <c r="AM20" s="1184"/>
      <c r="AN20" s="1184"/>
      <c r="AO20" s="1184"/>
      <c r="AP20" s="1184"/>
      <c r="AQ20" s="1184"/>
      <c r="AR20" s="1184"/>
      <c r="AS20" s="1184"/>
      <c r="AT20" s="1184"/>
      <c r="AU20" s="1181"/>
      <c r="AV20" s="1181"/>
      <c r="AW20" s="1181"/>
      <c r="AX20" s="1181"/>
      <c r="AY20" s="1182"/>
      <c r="AZ20" s="252"/>
      <c r="BA20" s="252"/>
      <c r="BB20" s="252"/>
      <c r="BC20" s="252"/>
      <c r="BD20" s="252"/>
      <c r="BE20" s="253"/>
      <c r="BF20" s="253"/>
      <c r="BG20" s="253"/>
      <c r="BH20" s="253"/>
      <c r="BI20" s="253"/>
      <c r="BJ20" s="253"/>
      <c r="BK20" s="253"/>
      <c r="BL20" s="253"/>
      <c r="BM20" s="253"/>
      <c r="BN20" s="253"/>
      <c r="BO20" s="253"/>
      <c r="BP20" s="253"/>
      <c r="BQ20" s="262">
        <v>14</v>
      </c>
      <c r="BR20" s="263"/>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4"/>
    </row>
    <row r="21" spans="1:131" s="255" customFormat="1" ht="26.25" customHeight="1" thickBot="1" x14ac:dyDescent="0.2">
      <c r="A21" s="261">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3"/>
      <c r="AL21" s="1184"/>
      <c r="AM21" s="1184"/>
      <c r="AN21" s="1184"/>
      <c r="AO21" s="1184"/>
      <c r="AP21" s="1184"/>
      <c r="AQ21" s="1184"/>
      <c r="AR21" s="1184"/>
      <c r="AS21" s="1184"/>
      <c r="AT21" s="1184"/>
      <c r="AU21" s="1181"/>
      <c r="AV21" s="1181"/>
      <c r="AW21" s="1181"/>
      <c r="AX21" s="1181"/>
      <c r="AY21" s="1182"/>
      <c r="AZ21" s="252"/>
      <c r="BA21" s="252"/>
      <c r="BB21" s="252"/>
      <c r="BC21" s="252"/>
      <c r="BD21" s="252"/>
      <c r="BE21" s="253"/>
      <c r="BF21" s="253"/>
      <c r="BG21" s="253"/>
      <c r="BH21" s="253"/>
      <c r="BI21" s="253"/>
      <c r="BJ21" s="253"/>
      <c r="BK21" s="253"/>
      <c r="BL21" s="253"/>
      <c r="BM21" s="253"/>
      <c r="BN21" s="253"/>
      <c r="BO21" s="253"/>
      <c r="BP21" s="253"/>
      <c r="BQ21" s="262">
        <v>15</v>
      </c>
      <c r="BR21" s="263"/>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4"/>
    </row>
    <row r="22" spans="1:131" s="255" customFormat="1" ht="26.25" customHeight="1" x14ac:dyDescent="0.15">
      <c r="A22" s="261">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395</v>
      </c>
      <c r="BA22" s="1132"/>
      <c r="BB22" s="1132"/>
      <c r="BC22" s="1132"/>
      <c r="BD22" s="1133"/>
      <c r="BE22" s="253"/>
      <c r="BF22" s="253"/>
      <c r="BG22" s="253"/>
      <c r="BH22" s="253"/>
      <c r="BI22" s="253"/>
      <c r="BJ22" s="253"/>
      <c r="BK22" s="253"/>
      <c r="BL22" s="253"/>
      <c r="BM22" s="253"/>
      <c r="BN22" s="253"/>
      <c r="BO22" s="253"/>
      <c r="BP22" s="253"/>
      <c r="BQ22" s="262">
        <v>16</v>
      </c>
      <c r="BR22" s="263"/>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65">
        <v>3970</v>
      </c>
      <c r="R23" s="1166"/>
      <c r="S23" s="1166"/>
      <c r="T23" s="1166"/>
      <c r="U23" s="1166"/>
      <c r="V23" s="1166">
        <v>3683</v>
      </c>
      <c r="W23" s="1166"/>
      <c r="X23" s="1166"/>
      <c r="Y23" s="1166"/>
      <c r="Z23" s="1166"/>
      <c r="AA23" s="1166">
        <v>287</v>
      </c>
      <c r="AB23" s="1166"/>
      <c r="AC23" s="1166"/>
      <c r="AD23" s="1166"/>
      <c r="AE23" s="1167"/>
      <c r="AF23" s="1168">
        <v>109</v>
      </c>
      <c r="AG23" s="1166"/>
      <c r="AH23" s="1166"/>
      <c r="AI23" s="1166"/>
      <c r="AJ23" s="1169"/>
      <c r="AK23" s="1170"/>
      <c r="AL23" s="1171"/>
      <c r="AM23" s="1171"/>
      <c r="AN23" s="1171"/>
      <c r="AO23" s="1171"/>
      <c r="AP23" s="1166">
        <v>1795</v>
      </c>
      <c r="AQ23" s="1166"/>
      <c r="AR23" s="1166"/>
      <c r="AS23" s="1166"/>
      <c r="AT23" s="1166"/>
      <c r="AU23" s="1172"/>
      <c r="AV23" s="1172"/>
      <c r="AW23" s="1172"/>
      <c r="AX23" s="1172"/>
      <c r="AY23" s="1173"/>
      <c r="AZ23" s="1162" t="s">
        <v>398</v>
      </c>
      <c r="BA23" s="1163"/>
      <c r="BB23" s="1163"/>
      <c r="BC23" s="1163"/>
      <c r="BD23" s="1164"/>
      <c r="BE23" s="253"/>
      <c r="BF23" s="253"/>
      <c r="BG23" s="253"/>
      <c r="BH23" s="253"/>
      <c r="BI23" s="253"/>
      <c r="BJ23" s="253"/>
      <c r="BK23" s="253"/>
      <c r="BL23" s="253"/>
      <c r="BM23" s="253"/>
      <c r="BN23" s="253"/>
      <c r="BO23" s="253"/>
      <c r="BP23" s="253"/>
      <c r="BQ23" s="262">
        <v>17</v>
      </c>
      <c r="BR23" s="263"/>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4"/>
    </row>
    <row r="24" spans="1:131" s="255" customFormat="1" ht="26.25" customHeight="1" x14ac:dyDescent="0.15">
      <c r="A24" s="1161" t="s">
        <v>399</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2"/>
      <c r="BA24" s="252"/>
      <c r="BB24" s="252"/>
      <c r="BC24" s="252"/>
      <c r="BD24" s="252"/>
      <c r="BE24" s="253"/>
      <c r="BF24" s="253"/>
      <c r="BG24" s="253"/>
      <c r="BH24" s="253"/>
      <c r="BI24" s="253"/>
      <c r="BJ24" s="253"/>
      <c r="BK24" s="253"/>
      <c r="BL24" s="253"/>
      <c r="BM24" s="253"/>
      <c r="BN24" s="253"/>
      <c r="BO24" s="253"/>
      <c r="BP24" s="253"/>
      <c r="BQ24" s="262">
        <v>18</v>
      </c>
      <c r="BR24" s="263"/>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4"/>
    </row>
    <row r="25" spans="1:131" s="247" customFormat="1" ht="26.25" customHeight="1" thickBot="1" x14ac:dyDescent="0.2">
      <c r="A25" s="1160" t="s">
        <v>400</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2"/>
      <c r="BK25" s="252"/>
      <c r="BL25" s="252"/>
      <c r="BM25" s="252"/>
      <c r="BN25" s="252"/>
      <c r="BO25" s="265"/>
      <c r="BP25" s="265"/>
      <c r="BQ25" s="262">
        <v>19</v>
      </c>
      <c r="BR25" s="263"/>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6"/>
    </row>
    <row r="26" spans="1:131" s="247" customFormat="1" ht="26.25" customHeight="1" x14ac:dyDescent="0.15">
      <c r="A26" s="1092" t="s">
        <v>377</v>
      </c>
      <c r="B26" s="1093"/>
      <c r="C26" s="1093"/>
      <c r="D26" s="1093"/>
      <c r="E26" s="1093"/>
      <c r="F26" s="1093"/>
      <c r="G26" s="1093"/>
      <c r="H26" s="1093"/>
      <c r="I26" s="1093"/>
      <c r="J26" s="1093"/>
      <c r="K26" s="1093"/>
      <c r="L26" s="1093"/>
      <c r="M26" s="1093"/>
      <c r="N26" s="1093"/>
      <c r="O26" s="1093"/>
      <c r="P26" s="1094"/>
      <c r="Q26" s="1098" t="s">
        <v>401</v>
      </c>
      <c r="R26" s="1099"/>
      <c r="S26" s="1099"/>
      <c r="T26" s="1099"/>
      <c r="U26" s="1100"/>
      <c r="V26" s="1098" t="s">
        <v>402</v>
      </c>
      <c r="W26" s="1099"/>
      <c r="X26" s="1099"/>
      <c r="Y26" s="1099"/>
      <c r="Z26" s="1100"/>
      <c r="AA26" s="1098" t="s">
        <v>403</v>
      </c>
      <c r="AB26" s="1099"/>
      <c r="AC26" s="1099"/>
      <c r="AD26" s="1099"/>
      <c r="AE26" s="1099"/>
      <c r="AF26" s="1156" t="s">
        <v>404</v>
      </c>
      <c r="AG26" s="1105"/>
      <c r="AH26" s="1105"/>
      <c r="AI26" s="1105"/>
      <c r="AJ26" s="1157"/>
      <c r="AK26" s="1099" t="s">
        <v>405</v>
      </c>
      <c r="AL26" s="1099"/>
      <c r="AM26" s="1099"/>
      <c r="AN26" s="1099"/>
      <c r="AO26" s="1100"/>
      <c r="AP26" s="1098" t="s">
        <v>406</v>
      </c>
      <c r="AQ26" s="1099"/>
      <c r="AR26" s="1099"/>
      <c r="AS26" s="1099"/>
      <c r="AT26" s="1100"/>
      <c r="AU26" s="1098" t="s">
        <v>407</v>
      </c>
      <c r="AV26" s="1099"/>
      <c r="AW26" s="1099"/>
      <c r="AX26" s="1099"/>
      <c r="AY26" s="1100"/>
      <c r="AZ26" s="1098" t="s">
        <v>408</v>
      </c>
      <c r="BA26" s="1099"/>
      <c r="BB26" s="1099"/>
      <c r="BC26" s="1099"/>
      <c r="BD26" s="1100"/>
      <c r="BE26" s="1098" t="s">
        <v>384</v>
      </c>
      <c r="BF26" s="1099"/>
      <c r="BG26" s="1099"/>
      <c r="BH26" s="1099"/>
      <c r="BI26" s="1114"/>
      <c r="BJ26" s="252"/>
      <c r="BK26" s="252"/>
      <c r="BL26" s="252"/>
      <c r="BM26" s="252"/>
      <c r="BN26" s="252"/>
      <c r="BO26" s="265"/>
      <c r="BP26" s="265"/>
      <c r="BQ26" s="262">
        <v>20</v>
      </c>
      <c r="BR26" s="263"/>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6"/>
    </row>
    <row r="27" spans="1:131" s="247"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2"/>
      <c r="BK27" s="252"/>
      <c r="BL27" s="252"/>
      <c r="BM27" s="252"/>
      <c r="BN27" s="252"/>
      <c r="BO27" s="265"/>
      <c r="BP27" s="265"/>
      <c r="BQ27" s="262">
        <v>21</v>
      </c>
      <c r="BR27" s="263"/>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6"/>
    </row>
    <row r="28" spans="1:131" s="247" customFormat="1" ht="26.25" customHeight="1" thickTop="1" x14ac:dyDescent="0.15">
      <c r="A28" s="266">
        <v>1</v>
      </c>
      <c r="B28" s="1147" t="s">
        <v>409</v>
      </c>
      <c r="C28" s="1148"/>
      <c r="D28" s="1148"/>
      <c r="E28" s="1148"/>
      <c r="F28" s="1148"/>
      <c r="G28" s="1148"/>
      <c r="H28" s="1148"/>
      <c r="I28" s="1148"/>
      <c r="J28" s="1148"/>
      <c r="K28" s="1148"/>
      <c r="L28" s="1148"/>
      <c r="M28" s="1148"/>
      <c r="N28" s="1148"/>
      <c r="O28" s="1148"/>
      <c r="P28" s="1149"/>
      <c r="Q28" s="1150">
        <v>410</v>
      </c>
      <c r="R28" s="1151"/>
      <c r="S28" s="1151"/>
      <c r="T28" s="1151"/>
      <c r="U28" s="1151"/>
      <c r="V28" s="1151">
        <v>410</v>
      </c>
      <c r="W28" s="1151"/>
      <c r="X28" s="1151"/>
      <c r="Y28" s="1151"/>
      <c r="Z28" s="1151"/>
      <c r="AA28" s="1151">
        <v>0</v>
      </c>
      <c r="AB28" s="1151"/>
      <c r="AC28" s="1151"/>
      <c r="AD28" s="1151"/>
      <c r="AE28" s="1152"/>
      <c r="AF28" s="1153">
        <v>0</v>
      </c>
      <c r="AG28" s="1151"/>
      <c r="AH28" s="1151"/>
      <c r="AI28" s="1151"/>
      <c r="AJ28" s="1154"/>
      <c r="AK28" s="1155">
        <v>45</v>
      </c>
      <c r="AL28" s="1143"/>
      <c r="AM28" s="1143"/>
      <c r="AN28" s="1143"/>
      <c r="AO28" s="1143"/>
      <c r="AP28" s="1143">
        <v>0</v>
      </c>
      <c r="AQ28" s="1143"/>
      <c r="AR28" s="1143"/>
      <c r="AS28" s="1143"/>
      <c r="AT28" s="1143"/>
      <c r="AU28" s="1143">
        <v>0</v>
      </c>
      <c r="AV28" s="1143"/>
      <c r="AW28" s="1143"/>
      <c r="AX28" s="1143"/>
      <c r="AY28" s="1143"/>
      <c r="AZ28" s="1144"/>
      <c r="BA28" s="1144"/>
      <c r="BB28" s="1144"/>
      <c r="BC28" s="1144"/>
      <c r="BD28" s="1144"/>
      <c r="BE28" s="1145"/>
      <c r="BF28" s="1145"/>
      <c r="BG28" s="1145"/>
      <c r="BH28" s="1145"/>
      <c r="BI28" s="1146"/>
      <c r="BJ28" s="252"/>
      <c r="BK28" s="252"/>
      <c r="BL28" s="252"/>
      <c r="BM28" s="252"/>
      <c r="BN28" s="252"/>
      <c r="BO28" s="265"/>
      <c r="BP28" s="265"/>
      <c r="BQ28" s="262">
        <v>22</v>
      </c>
      <c r="BR28" s="263"/>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6"/>
    </row>
    <row r="29" spans="1:131" s="247" customFormat="1" ht="26.25" customHeight="1" x14ac:dyDescent="0.15">
      <c r="A29" s="266">
        <v>2</v>
      </c>
      <c r="B29" s="1134" t="s">
        <v>410</v>
      </c>
      <c r="C29" s="1135"/>
      <c r="D29" s="1135"/>
      <c r="E29" s="1135"/>
      <c r="F29" s="1135"/>
      <c r="G29" s="1135"/>
      <c r="H29" s="1135"/>
      <c r="I29" s="1135"/>
      <c r="J29" s="1135"/>
      <c r="K29" s="1135"/>
      <c r="L29" s="1135"/>
      <c r="M29" s="1135"/>
      <c r="N29" s="1135"/>
      <c r="O29" s="1135"/>
      <c r="P29" s="1136"/>
      <c r="Q29" s="1140">
        <v>844</v>
      </c>
      <c r="R29" s="1141"/>
      <c r="S29" s="1141"/>
      <c r="T29" s="1141"/>
      <c r="U29" s="1141"/>
      <c r="V29" s="1141">
        <v>844</v>
      </c>
      <c r="W29" s="1141"/>
      <c r="X29" s="1141"/>
      <c r="Y29" s="1141"/>
      <c r="Z29" s="1141"/>
      <c r="AA29" s="1141">
        <v>0</v>
      </c>
      <c r="AB29" s="1141"/>
      <c r="AC29" s="1141"/>
      <c r="AD29" s="1141"/>
      <c r="AE29" s="1142"/>
      <c r="AF29" s="1116">
        <v>0</v>
      </c>
      <c r="AG29" s="1117"/>
      <c r="AH29" s="1117"/>
      <c r="AI29" s="1117"/>
      <c r="AJ29" s="1118"/>
      <c r="AK29" s="1072">
        <v>120</v>
      </c>
      <c r="AL29" s="1060"/>
      <c r="AM29" s="1060"/>
      <c r="AN29" s="1060"/>
      <c r="AO29" s="1060"/>
      <c r="AP29" s="1060">
        <v>0</v>
      </c>
      <c r="AQ29" s="1060"/>
      <c r="AR29" s="1060"/>
      <c r="AS29" s="1060"/>
      <c r="AT29" s="1060"/>
      <c r="AU29" s="1060">
        <v>0</v>
      </c>
      <c r="AV29" s="1060"/>
      <c r="AW29" s="1060"/>
      <c r="AX29" s="1060"/>
      <c r="AY29" s="1060"/>
      <c r="AZ29" s="1139"/>
      <c r="BA29" s="1139"/>
      <c r="BB29" s="1139"/>
      <c r="BC29" s="1139"/>
      <c r="BD29" s="1139"/>
      <c r="BE29" s="1129"/>
      <c r="BF29" s="1129"/>
      <c r="BG29" s="1129"/>
      <c r="BH29" s="1129"/>
      <c r="BI29" s="1130"/>
      <c r="BJ29" s="252"/>
      <c r="BK29" s="252"/>
      <c r="BL29" s="252"/>
      <c r="BM29" s="252"/>
      <c r="BN29" s="252"/>
      <c r="BO29" s="265"/>
      <c r="BP29" s="265"/>
      <c r="BQ29" s="262">
        <v>23</v>
      </c>
      <c r="BR29" s="263"/>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6"/>
    </row>
    <row r="30" spans="1:131" s="247" customFormat="1" ht="26.25" customHeight="1" x14ac:dyDescent="0.15">
      <c r="A30" s="266">
        <v>3</v>
      </c>
      <c r="B30" s="1134" t="s">
        <v>411</v>
      </c>
      <c r="C30" s="1135"/>
      <c r="D30" s="1135"/>
      <c r="E30" s="1135"/>
      <c r="F30" s="1135"/>
      <c r="G30" s="1135"/>
      <c r="H30" s="1135"/>
      <c r="I30" s="1135"/>
      <c r="J30" s="1135"/>
      <c r="K30" s="1135"/>
      <c r="L30" s="1135"/>
      <c r="M30" s="1135"/>
      <c r="N30" s="1135"/>
      <c r="O30" s="1135"/>
      <c r="P30" s="1136"/>
      <c r="Q30" s="1140">
        <v>68</v>
      </c>
      <c r="R30" s="1141"/>
      <c r="S30" s="1141"/>
      <c r="T30" s="1141"/>
      <c r="U30" s="1141"/>
      <c r="V30" s="1141">
        <v>68</v>
      </c>
      <c r="W30" s="1141"/>
      <c r="X30" s="1141"/>
      <c r="Y30" s="1141"/>
      <c r="Z30" s="1141"/>
      <c r="AA30" s="1141">
        <v>0</v>
      </c>
      <c r="AB30" s="1141"/>
      <c r="AC30" s="1141"/>
      <c r="AD30" s="1141"/>
      <c r="AE30" s="1142"/>
      <c r="AF30" s="1116">
        <v>0</v>
      </c>
      <c r="AG30" s="1117"/>
      <c r="AH30" s="1117"/>
      <c r="AI30" s="1117"/>
      <c r="AJ30" s="1118"/>
      <c r="AK30" s="1072">
        <v>95</v>
      </c>
      <c r="AL30" s="1060"/>
      <c r="AM30" s="1060"/>
      <c r="AN30" s="1060"/>
      <c r="AO30" s="1060"/>
      <c r="AP30" s="1060">
        <v>0</v>
      </c>
      <c r="AQ30" s="1060"/>
      <c r="AR30" s="1060"/>
      <c r="AS30" s="1060"/>
      <c r="AT30" s="1060"/>
      <c r="AU30" s="1060">
        <v>0</v>
      </c>
      <c r="AV30" s="1060"/>
      <c r="AW30" s="1060"/>
      <c r="AX30" s="1060"/>
      <c r="AY30" s="1060"/>
      <c r="AZ30" s="1139"/>
      <c r="BA30" s="1139"/>
      <c r="BB30" s="1139"/>
      <c r="BC30" s="1139"/>
      <c r="BD30" s="1139"/>
      <c r="BE30" s="1129"/>
      <c r="BF30" s="1129"/>
      <c r="BG30" s="1129"/>
      <c r="BH30" s="1129"/>
      <c r="BI30" s="1130"/>
      <c r="BJ30" s="252"/>
      <c r="BK30" s="252"/>
      <c r="BL30" s="252"/>
      <c r="BM30" s="252"/>
      <c r="BN30" s="252"/>
      <c r="BO30" s="265"/>
      <c r="BP30" s="265"/>
      <c r="BQ30" s="262">
        <v>24</v>
      </c>
      <c r="BR30" s="263"/>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6"/>
    </row>
    <row r="31" spans="1:131" s="247" customFormat="1" ht="26.25" customHeight="1" x14ac:dyDescent="0.15">
      <c r="A31" s="266">
        <v>4</v>
      </c>
      <c r="B31" s="1134" t="s">
        <v>412</v>
      </c>
      <c r="C31" s="1135"/>
      <c r="D31" s="1135"/>
      <c r="E31" s="1135"/>
      <c r="F31" s="1135"/>
      <c r="G31" s="1135"/>
      <c r="H31" s="1135"/>
      <c r="I31" s="1135"/>
      <c r="J31" s="1135"/>
      <c r="K31" s="1135"/>
      <c r="L31" s="1135"/>
      <c r="M31" s="1135"/>
      <c r="N31" s="1135"/>
      <c r="O31" s="1135"/>
      <c r="P31" s="1136"/>
      <c r="Q31" s="1140">
        <v>288</v>
      </c>
      <c r="R31" s="1141"/>
      <c r="S31" s="1141"/>
      <c r="T31" s="1141"/>
      <c r="U31" s="1141"/>
      <c r="V31" s="1141">
        <v>287</v>
      </c>
      <c r="W31" s="1141"/>
      <c r="X31" s="1141"/>
      <c r="Y31" s="1141"/>
      <c r="Z31" s="1141"/>
      <c r="AA31" s="1141">
        <v>1</v>
      </c>
      <c r="AB31" s="1141"/>
      <c r="AC31" s="1141"/>
      <c r="AD31" s="1141"/>
      <c r="AE31" s="1142"/>
      <c r="AF31" s="1116">
        <v>1</v>
      </c>
      <c r="AG31" s="1117"/>
      <c r="AH31" s="1117"/>
      <c r="AI31" s="1117"/>
      <c r="AJ31" s="1118"/>
      <c r="AK31" s="1072">
        <v>63</v>
      </c>
      <c r="AL31" s="1060"/>
      <c r="AM31" s="1060"/>
      <c r="AN31" s="1060"/>
      <c r="AO31" s="1060"/>
      <c r="AP31" s="1060">
        <v>1167</v>
      </c>
      <c r="AQ31" s="1060"/>
      <c r="AR31" s="1060"/>
      <c r="AS31" s="1060"/>
      <c r="AT31" s="1060"/>
      <c r="AU31" s="1060">
        <v>350</v>
      </c>
      <c r="AV31" s="1060"/>
      <c r="AW31" s="1060"/>
      <c r="AX31" s="1060"/>
      <c r="AY31" s="1060"/>
      <c r="AZ31" s="1139"/>
      <c r="BA31" s="1139"/>
      <c r="BB31" s="1139"/>
      <c r="BC31" s="1139"/>
      <c r="BD31" s="1139"/>
      <c r="BE31" s="1129" t="s">
        <v>413</v>
      </c>
      <c r="BF31" s="1129"/>
      <c r="BG31" s="1129"/>
      <c r="BH31" s="1129"/>
      <c r="BI31" s="1130"/>
      <c r="BJ31" s="252"/>
      <c r="BK31" s="252"/>
      <c r="BL31" s="252"/>
      <c r="BM31" s="252"/>
      <c r="BN31" s="252"/>
      <c r="BO31" s="265"/>
      <c r="BP31" s="265"/>
      <c r="BQ31" s="262">
        <v>25</v>
      </c>
      <c r="BR31" s="263"/>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6"/>
    </row>
    <row r="32" spans="1:131" s="247" customFormat="1" ht="26.25" customHeight="1" x14ac:dyDescent="0.15">
      <c r="A32" s="266">
        <v>5</v>
      </c>
      <c r="B32" s="1134" t="s">
        <v>414</v>
      </c>
      <c r="C32" s="1135"/>
      <c r="D32" s="1135"/>
      <c r="E32" s="1135"/>
      <c r="F32" s="1135"/>
      <c r="G32" s="1135"/>
      <c r="H32" s="1135"/>
      <c r="I32" s="1135"/>
      <c r="J32" s="1135"/>
      <c r="K32" s="1135"/>
      <c r="L32" s="1135"/>
      <c r="M32" s="1135"/>
      <c r="N32" s="1135"/>
      <c r="O32" s="1135"/>
      <c r="P32" s="1136"/>
      <c r="Q32" s="1140">
        <v>185</v>
      </c>
      <c r="R32" s="1141"/>
      <c r="S32" s="1141"/>
      <c r="T32" s="1141"/>
      <c r="U32" s="1141"/>
      <c r="V32" s="1141">
        <v>185</v>
      </c>
      <c r="W32" s="1141"/>
      <c r="X32" s="1141"/>
      <c r="Y32" s="1141"/>
      <c r="Z32" s="1141"/>
      <c r="AA32" s="1141">
        <v>0</v>
      </c>
      <c r="AB32" s="1141"/>
      <c r="AC32" s="1141"/>
      <c r="AD32" s="1141"/>
      <c r="AE32" s="1142"/>
      <c r="AF32" s="1116">
        <v>0</v>
      </c>
      <c r="AG32" s="1117"/>
      <c r="AH32" s="1117"/>
      <c r="AI32" s="1117"/>
      <c r="AJ32" s="1118"/>
      <c r="AK32" s="1072">
        <v>123</v>
      </c>
      <c r="AL32" s="1060"/>
      <c r="AM32" s="1060"/>
      <c r="AN32" s="1060"/>
      <c r="AO32" s="1060"/>
      <c r="AP32" s="1060">
        <v>992</v>
      </c>
      <c r="AQ32" s="1060"/>
      <c r="AR32" s="1060"/>
      <c r="AS32" s="1060"/>
      <c r="AT32" s="1060"/>
      <c r="AU32" s="1060">
        <v>297</v>
      </c>
      <c r="AV32" s="1060"/>
      <c r="AW32" s="1060"/>
      <c r="AX32" s="1060"/>
      <c r="AY32" s="1060"/>
      <c r="AZ32" s="1139"/>
      <c r="BA32" s="1139"/>
      <c r="BB32" s="1139"/>
      <c r="BC32" s="1139"/>
      <c r="BD32" s="1139"/>
      <c r="BE32" s="1129" t="s">
        <v>415</v>
      </c>
      <c r="BF32" s="1129"/>
      <c r="BG32" s="1129"/>
      <c r="BH32" s="1129"/>
      <c r="BI32" s="1130"/>
      <c r="BJ32" s="252"/>
      <c r="BK32" s="252"/>
      <c r="BL32" s="252"/>
      <c r="BM32" s="252"/>
      <c r="BN32" s="252"/>
      <c r="BO32" s="265"/>
      <c r="BP32" s="265"/>
      <c r="BQ32" s="262">
        <v>26</v>
      </c>
      <c r="BR32" s="263"/>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6"/>
    </row>
    <row r="33" spans="1:131" s="247" customFormat="1" ht="26.25" customHeight="1" x14ac:dyDescent="0.15">
      <c r="A33" s="266">
        <v>6</v>
      </c>
      <c r="B33" s="1134" t="s">
        <v>589</v>
      </c>
      <c r="C33" s="1135"/>
      <c r="D33" s="1135"/>
      <c r="E33" s="1135"/>
      <c r="F33" s="1135"/>
      <c r="G33" s="1135"/>
      <c r="H33" s="1135"/>
      <c r="I33" s="1135"/>
      <c r="J33" s="1135"/>
      <c r="K33" s="1135"/>
      <c r="L33" s="1135"/>
      <c r="M33" s="1135"/>
      <c r="N33" s="1135"/>
      <c r="O33" s="1135"/>
      <c r="P33" s="1136"/>
      <c r="Q33" s="1140">
        <v>176</v>
      </c>
      <c r="R33" s="1141"/>
      <c r="S33" s="1141"/>
      <c r="T33" s="1141"/>
      <c r="U33" s="1141"/>
      <c r="V33" s="1141">
        <v>176</v>
      </c>
      <c r="W33" s="1141"/>
      <c r="X33" s="1141"/>
      <c r="Y33" s="1141"/>
      <c r="Z33" s="1141"/>
      <c r="AA33" s="1141">
        <v>0</v>
      </c>
      <c r="AB33" s="1141"/>
      <c r="AC33" s="1141"/>
      <c r="AD33" s="1141"/>
      <c r="AE33" s="1142"/>
      <c r="AF33" s="1116">
        <v>0</v>
      </c>
      <c r="AG33" s="1117"/>
      <c r="AH33" s="1117"/>
      <c r="AI33" s="1117"/>
      <c r="AJ33" s="1118"/>
      <c r="AK33" s="1072">
        <v>115</v>
      </c>
      <c r="AL33" s="1060"/>
      <c r="AM33" s="1060"/>
      <c r="AN33" s="1060"/>
      <c r="AO33" s="1060"/>
      <c r="AP33" s="1060">
        <v>934</v>
      </c>
      <c r="AQ33" s="1060"/>
      <c r="AR33" s="1060"/>
      <c r="AS33" s="1060"/>
      <c r="AT33" s="1060"/>
      <c r="AU33" s="1060">
        <v>280</v>
      </c>
      <c r="AV33" s="1060"/>
      <c r="AW33" s="1060"/>
      <c r="AX33" s="1060"/>
      <c r="AY33" s="1060"/>
      <c r="AZ33" s="1139"/>
      <c r="BA33" s="1139"/>
      <c r="BB33" s="1139"/>
      <c r="BC33" s="1139"/>
      <c r="BD33" s="1139"/>
      <c r="BE33" s="1129"/>
      <c r="BF33" s="1129"/>
      <c r="BG33" s="1129"/>
      <c r="BH33" s="1129"/>
      <c r="BI33" s="1130"/>
      <c r="BJ33" s="252"/>
      <c r="BK33" s="252"/>
      <c r="BL33" s="252"/>
      <c r="BM33" s="252"/>
      <c r="BN33" s="252"/>
      <c r="BO33" s="265"/>
      <c r="BP33" s="265"/>
      <c r="BQ33" s="262">
        <v>27</v>
      </c>
      <c r="BR33" s="263"/>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6"/>
    </row>
    <row r="34" spans="1:131" s="247" customFormat="1" ht="26.25" customHeight="1" x14ac:dyDescent="0.15">
      <c r="A34" s="266">
        <v>7</v>
      </c>
      <c r="B34" s="1134" t="s">
        <v>590</v>
      </c>
      <c r="C34" s="1135"/>
      <c r="D34" s="1135"/>
      <c r="E34" s="1135"/>
      <c r="F34" s="1135"/>
      <c r="G34" s="1135"/>
      <c r="H34" s="1135"/>
      <c r="I34" s="1135"/>
      <c r="J34" s="1135"/>
      <c r="K34" s="1135"/>
      <c r="L34" s="1135"/>
      <c r="M34" s="1135"/>
      <c r="N34" s="1135"/>
      <c r="O34" s="1135"/>
      <c r="P34" s="1136"/>
      <c r="Q34" s="1140">
        <v>9</v>
      </c>
      <c r="R34" s="1141"/>
      <c r="S34" s="1141"/>
      <c r="T34" s="1141"/>
      <c r="U34" s="1141"/>
      <c r="V34" s="1141">
        <v>9</v>
      </c>
      <c r="W34" s="1141"/>
      <c r="X34" s="1141"/>
      <c r="Y34" s="1141"/>
      <c r="Z34" s="1141"/>
      <c r="AA34" s="1141">
        <v>0</v>
      </c>
      <c r="AB34" s="1141"/>
      <c r="AC34" s="1141"/>
      <c r="AD34" s="1141"/>
      <c r="AE34" s="1142"/>
      <c r="AF34" s="1116">
        <v>0</v>
      </c>
      <c r="AG34" s="1117"/>
      <c r="AH34" s="1117"/>
      <c r="AI34" s="1117"/>
      <c r="AJ34" s="1118"/>
      <c r="AK34" s="1072">
        <v>8</v>
      </c>
      <c r="AL34" s="1060"/>
      <c r="AM34" s="1060"/>
      <c r="AN34" s="1060"/>
      <c r="AO34" s="1060"/>
      <c r="AP34" s="1060">
        <v>58</v>
      </c>
      <c r="AQ34" s="1060"/>
      <c r="AR34" s="1060"/>
      <c r="AS34" s="1060"/>
      <c r="AT34" s="1060"/>
      <c r="AU34" s="1060">
        <v>17</v>
      </c>
      <c r="AV34" s="1060"/>
      <c r="AW34" s="1060"/>
      <c r="AX34" s="1060"/>
      <c r="AY34" s="1060"/>
      <c r="AZ34" s="1139"/>
      <c r="BA34" s="1139"/>
      <c r="BB34" s="1139"/>
      <c r="BC34" s="1139"/>
      <c r="BD34" s="1139"/>
      <c r="BE34" s="1129"/>
      <c r="BF34" s="1129"/>
      <c r="BG34" s="1129"/>
      <c r="BH34" s="1129"/>
      <c r="BI34" s="1130"/>
      <c r="BJ34" s="252"/>
      <c r="BK34" s="252"/>
      <c r="BL34" s="252"/>
      <c r="BM34" s="252"/>
      <c r="BN34" s="252"/>
      <c r="BO34" s="265"/>
      <c r="BP34" s="265"/>
      <c r="BQ34" s="262">
        <v>28</v>
      </c>
      <c r="BR34" s="263"/>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6"/>
    </row>
    <row r="35" spans="1:131" s="247" customFormat="1" ht="26.25" customHeight="1" x14ac:dyDescent="0.15">
      <c r="A35" s="266">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1"/>
      <c r="AB35" s="1141"/>
      <c r="AC35" s="1141"/>
      <c r="AD35" s="1141"/>
      <c r="AE35" s="1142"/>
      <c r="AF35" s="1116"/>
      <c r="AG35" s="1117"/>
      <c r="AH35" s="1117"/>
      <c r="AI35" s="1117"/>
      <c r="AJ35" s="1118"/>
      <c r="AK35" s="1072"/>
      <c r="AL35" s="1060"/>
      <c r="AM35" s="1060"/>
      <c r="AN35" s="1060"/>
      <c r="AO35" s="1060"/>
      <c r="AP35" s="1060"/>
      <c r="AQ35" s="1060"/>
      <c r="AR35" s="1060"/>
      <c r="AS35" s="1060"/>
      <c r="AT35" s="1060"/>
      <c r="AU35" s="1060"/>
      <c r="AV35" s="1060"/>
      <c r="AW35" s="1060"/>
      <c r="AX35" s="1060"/>
      <c r="AY35" s="1060"/>
      <c r="AZ35" s="1139"/>
      <c r="BA35" s="1139"/>
      <c r="BB35" s="1139"/>
      <c r="BC35" s="1139"/>
      <c r="BD35" s="1139"/>
      <c r="BE35" s="1129"/>
      <c r="BF35" s="1129"/>
      <c r="BG35" s="1129"/>
      <c r="BH35" s="1129"/>
      <c r="BI35" s="1130"/>
      <c r="BJ35" s="252"/>
      <c r="BK35" s="252"/>
      <c r="BL35" s="252"/>
      <c r="BM35" s="252"/>
      <c r="BN35" s="252"/>
      <c r="BO35" s="265"/>
      <c r="BP35" s="265"/>
      <c r="BQ35" s="262">
        <v>29</v>
      </c>
      <c r="BR35" s="263"/>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6"/>
    </row>
    <row r="36" spans="1:131" s="247" customFormat="1" ht="26.25" customHeight="1" x14ac:dyDescent="0.15">
      <c r="A36" s="266">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2"/>
      <c r="AL36" s="1060"/>
      <c r="AM36" s="1060"/>
      <c r="AN36" s="1060"/>
      <c r="AO36" s="1060"/>
      <c r="AP36" s="1060"/>
      <c r="AQ36" s="1060"/>
      <c r="AR36" s="1060"/>
      <c r="AS36" s="1060"/>
      <c r="AT36" s="1060"/>
      <c r="AU36" s="1060"/>
      <c r="AV36" s="1060"/>
      <c r="AW36" s="1060"/>
      <c r="AX36" s="1060"/>
      <c r="AY36" s="1060"/>
      <c r="AZ36" s="1139"/>
      <c r="BA36" s="1139"/>
      <c r="BB36" s="1139"/>
      <c r="BC36" s="1139"/>
      <c r="BD36" s="1139"/>
      <c r="BE36" s="1129"/>
      <c r="BF36" s="1129"/>
      <c r="BG36" s="1129"/>
      <c r="BH36" s="1129"/>
      <c r="BI36" s="1130"/>
      <c r="BJ36" s="252"/>
      <c r="BK36" s="252"/>
      <c r="BL36" s="252"/>
      <c r="BM36" s="252"/>
      <c r="BN36" s="252"/>
      <c r="BO36" s="265"/>
      <c r="BP36" s="265"/>
      <c r="BQ36" s="262">
        <v>30</v>
      </c>
      <c r="BR36" s="263"/>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6"/>
    </row>
    <row r="37" spans="1:131" s="247" customFormat="1" ht="26.25" customHeight="1" x14ac:dyDescent="0.15">
      <c r="A37" s="266">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2"/>
      <c r="AL37" s="1060"/>
      <c r="AM37" s="1060"/>
      <c r="AN37" s="1060"/>
      <c r="AO37" s="1060"/>
      <c r="AP37" s="1060"/>
      <c r="AQ37" s="1060"/>
      <c r="AR37" s="1060"/>
      <c r="AS37" s="1060"/>
      <c r="AT37" s="1060"/>
      <c r="AU37" s="1060"/>
      <c r="AV37" s="1060"/>
      <c r="AW37" s="1060"/>
      <c r="AX37" s="1060"/>
      <c r="AY37" s="1060"/>
      <c r="AZ37" s="1139"/>
      <c r="BA37" s="1139"/>
      <c r="BB37" s="1139"/>
      <c r="BC37" s="1139"/>
      <c r="BD37" s="1139"/>
      <c r="BE37" s="1129"/>
      <c r="BF37" s="1129"/>
      <c r="BG37" s="1129"/>
      <c r="BH37" s="1129"/>
      <c r="BI37" s="1130"/>
      <c r="BJ37" s="252"/>
      <c r="BK37" s="252"/>
      <c r="BL37" s="252"/>
      <c r="BM37" s="252"/>
      <c r="BN37" s="252"/>
      <c r="BO37" s="265"/>
      <c r="BP37" s="265"/>
      <c r="BQ37" s="262">
        <v>31</v>
      </c>
      <c r="BR37" s="263"/>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6"/>
    </row>
    <row r="38" spans="1:131" s="247" customFormat="1" ht="26.25" customHeight="1" x14ac:dyDescent="0.15">
      <c r="A38" s="266">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2"/>
      <c r="AL38" s="1060"/>
      <c r="AM38" s="1060"/>
      <c r="AN38" s="1060"/>
      <c r="AO38" s="1060"/>
      <c r="AP38" s="1060"/>
      <c r="AQ38" s="1060"/>
      <c r="AR38" s="1060"/>
      <c r="AS38" s="1060"/>
      <c r="AT38" s="1060"/>
      <c r="AU38" s="1060"/>
      <c r="AV38" s="1060"/>
      <c r="AW38" s="1060"/>
      <c r="AX38" s="1060"/>
      <c r="AY38" s="1060"/>
      <c r="AZ38" s="1139"/>
      <c r="BA38" s="1139"/>
      <c r="BB38" s="1139"/>
      <c r="BC38" s="1139"/>
      <c r="BD38" s="1139"/>
      <c r="BE38" s="1129"/>
      <c r="BF38" s="1129"/>
      <c r="BG38" s="1129"/>
      <c r="BH38" s="1129"/>
      <c r="BI38" s="1130"/>
      <c r="BJ38" s="252"/>
      <c r="BK38" s="252"/>
      <c r="BL38" s="252"/>
      <c r="BM38" s="252"/>
      <c r="BN38" s="252"/>
      <c r="BO38" s="265"/>
      <c r="BP38" s="265"/>
      <c r="BQ38" s="262">
        <v>32</v>
      </c>
      <c r="BR38" s="263"/>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6"/>
    </row>
    <row r="39" spans="1:131" s="247" customFormat="1" ht="26.25" customHeight="1" x14ac:dyDescent="0.15">
      <c r="A39" s="266">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2"/>
      <c r="AL39" s="1060"/>
      <c r="AM39" s="1060"/>
      <c r="AN39" s="1060"/>
      <c r="AO39" s="1060"/>
      <c r="AP39" s="1060"/>
      <c r="AQ39" s="1060"/>
      <c r="AR39" s="1060"/>
      <c r="AS39" s="1060"/>
      <c r="AT39" s="1060"/>
      <c r="AU39" s="1060"/>
      <c r="AV39" s="1060"/>
      <c r="AW39" s="1060"/>
      <c r="AX39" s="1060"/>
      <c r="AY39" s="1060"/>
      <c r="AZ39" s="1139"/>
      <c r="BA39" s="1139"/>
      <c r="BB39" s="1139"/>
      <c r="BC39" s="1139"/>
      <c r="BD39" s="1139"/>
      <c r="BE39" s="1129"/>
      <c r="BF39" s="1129"/>
      <c r="BG39" s="1129"/>
      <c r="BH39" s="1129"/>
      <c r="BI39" s="1130"/>
      <c r="BJ39" s="252"/>
      <c r="BK39" s="252"/>
      <c r="BL39" s="252"/>
      <c r="BM39" s="252"/>
      <c r="BN39" s="252"/>
      <c r="BO39" s="265"/>
      <c r="BP39" s="265"/>
      <c r="BQ39" s="262">
        <v>33</v>
      </c>
      <c r="BR39" s="263"/>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6"/>
    </row>
    <row r="40" spans="1:131" s="247" customFormat="1" ht="26.25" customHeight="1" x14ac:dyDescent="0.15">
      <c r="A40" s="261">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2"/>
      <c r="AL40" s="1060"/>
      <c r="AM40" s="1060"/>
      <c r="AN40" s="1060"/>
      <c r="AO40" s="1060"/>
      <c r="AP40" s="1060"/>
      <c r="AQ40" s="1060"/>
      <c r="AR40" s="1060"/>
      <c r="AS40" s="1060"/>
      <c r="AT40" s="1060"/>
      <c r="AU40" s="1060"/>
      <c r="AV40" s="1060"/>
      <c r="AW40" s="1060"/>
      <c r="AX40" s="1060"/>
      <c r="AY40" s="1060"/>
      <c r="AZ40" s="1139"/>
      <c r="BA40" s="1139"/>
      <c r="BB40" s="1139"/>
      <c r="BC40" s="1139"/>
      <c r="BD40" s="1139"/>
      <c r="BE40" s="1129"/>
      <c r="BF40" s="1129"/>
      <c r="BG40" s="1129"/>
      <c r="BH40" s="1129"/>
      <c r="BI40" s="1130"/>
      <c r="BJ40" s="252"/>
      <c r="BK40" s="252"/>
      <c r="BL40" s="252"/>
      <c r="BM40" s="252"/>
      <c r="BN40" s="252"/>
      <c r="BO40" s="265"/>
      <c r="BP40" s="265"/>
      <c r="BQ40" s="262">
        <v>34</v>
      </c>
      <c r="BR40" s="263"/>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6"/>
    </row>
    <row r="41" spans="1:131" s="247" customFormat="1" ht="26.25" customHeight="1" x14ac:dyDescent="0.15">
      <c r="A41" s="261">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2"/>
      <c r="AL41" s="1060"/>
      <c r="AM41" s="1060"/>
      <c r="AN41" s="1060"/>
      <c r="AO41" s="1060"/>
      <c r="AP41" s="1060"/>
      <c r="AQ41" s="1060"/>
      <c r="AR41" s="1060"/>
      <c r="AS41" s="1060"/>
      <c r="AT41" s="1060"/>
      <c r="AU41" s="1060"/>
      <c r="AV41" s="1060"/>
      <c r="AW41" s="1060"/>
      <c r="AX41" s="1060"/>
      <c r="AY41" s="1060"/>
      <c r="AZ41" s="1139"/>
      <c r="BA41" s="1139"/>
      <c r="BB41" s="1139"/>
      <c r="BC41" s="1139"/>
      <c r="BD41" s="1139"/>
      <c r="BE41" s="1129"/>
      <c r="BF41" s="1129"/>
      <c r="BG41" s="1129"/>
      <c r="BH41" s="1129"/>
      <c r="BI41" s="1130"/>
      <c r="BJ41" s="252"/>
      <c r="BK41" s="252"/>
      <c r="BL41" s="252"/>
      <c r="BM41" s="252"/>
      <c r="BN41" s="252"/>
      <c r="BO41" s="265"/>
      <c r="BP41" s="265"/>
      <c r="BQ41" s="262">
        <v>35</v>
      </c>
      <c r="BR41" s="263"/>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6"/>
    </row>
    <row r="42" spans="1:131" s="247" customFormat="1" ht="26.25" customHeight="1" x14ac:dyDescent="0.15">
      <c r="A42" s="261">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2"/>
      <c r="AL42" s="1060"/>
      <c r="AM42" s="1060"/>
      <c r="AN42" s="1060"/>
      <c r="AO42" s="1060"/>
      <c r="AP42" s="1060"/>
      <c r="AQ42" s="1060"/>
      <c r="AR42" s="1060"/>
      <c r="AS42" s="1060"/>
      <c r="AT42" s="1060"/>
      <c r="AU42" s="1060"/>
      <c r="AV42" s="1060"/>
      <c r="AW42" s="1060"/>
      <c r="AX42" s="1060"/>
      <c r="AY42" s="1060"/>
      <c r="AZ42" s="1139"/>
      <c r="BA42" s="1139"/>
      <c r="BB42" s="1139"/>
      <c r="BC42" s="1139"/>
      <c r="BD42" s="1139"/>
      <c r="BE42" s="1129"/>
      <c r="BF42" s="1129"/>
      <c r="BG42" s="1129"/>
      <c r="BH42" s="1129"/>
      <c r="BI42" s="1130"/>
      <c r="BJ42" s="252"/>
      <c r="BK42" s="252"/>
      <c r="BL42" s="252"/>
      <c r="BM42" s="252"/>
      <c r="BN42" s="252"/>
      <c r="BO42" s="265"/>
      <c r="BP42" s="265"/>
      <c r="BQ42" s="262">
        <v>36</v>
      </c>
      <c r="BR42" s="263"/>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6"/>
    </row>
    <row r="43" spans="1:131" s="247" customFormat="1" ht="26.25" customHeight="1" x14ac:dyDescent="0.15">
      <c r="A43" s="261">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2"/>
      <c r="AL43" s="1060"/>
      <c r="AM43" s="1060"/>
      <c r="AN43" s="1060"/>
      <c r="AO43" s="1060"/>
      <c r="AP43" s="1060"/>
      <c r="AQ43" s="1060"/>
      <c r="AR43" s="1060"/>
      <c r="AS43" s="1060"/>
      <c r="AT43" s="1060"/>
      <c r="AU43" s="1060"/>
      <c r="AV43" s="1060"/>
      <c r="AW43" s="1060"/>
      <c r="AX43" s="1060"/>
      <c r="AY43" s="1060"/>
      <c r="AZ43" s="1139"/>
      <c r="BA43" s="1139"/>
      <c r="BB43" s="1139"/>
      <c r="BC43" s="1139"/>
      <c r="BD43" s="1139"/>
      <c r="BE43" s="1129"/>
      <c r="BF43" s="1129"/>
      <c r="BG43" s="1129"/>
      <c r="BH43" s="1129"/>
      <c r="BI43" s="1130"/>
      <c r="BJ43" s="252"/>
      <c r="BK43" s="252"/>
      <c r="BL43" s="252"/>
      <c r="BM43" s="252"/>
      <c r="BN43" s="252"/>
      <c r="BO43" s="265"/>
      <c r="BP43" s="265"/>
      <c r="BQ43" s="262">
        <v>37</v>
      </c>
      <c r="BR43" s="263"/>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6"/>
    </row>
    <row r="44" spans="1:131" s="247" customFormat="1" ht="26.25" customHeight="1" x14ac:dyDescent="0.15">
      <c r="A44" s="261">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2"/>
      <c r="AL44" s="1060"/>
      <c r="AM44" s="1060"/>
      <c r="AN44" s="1060"/>
      <c r="AO44" s="1060"/>
      <c r="AP44" s="1060"/>
      <c r="AQ44" s="1060"/>
      <c r="AR44" s="1060"/>
      <c r="AS44" s="1060"/>
      <c r="AT44" s="1060"/>
      <c r="AU44" s="1060"/>
      <c r="AV44" s="1060"/>
      <c r="AW44" s="1060"/>
      <c r="AX44" s="1060"/>
      <c r="AY44" s="1060"/>
      <c r="AZ44" s="1139"/>
      <c r="BA44" s="1139"/>
      <c r="BB44" s="1139"/>
      <c r="BC44" s="1139"/>
      <c r="BD44" s="1139"/>
      <c r="BE44" s="1129"/>
      <c r="BF44" s="1129"/>
      <c r="BG44" s="1129"/>
      <c r="BH44" s="1129"/>
      <c r="BI44" s="1130"/>
      <c r="BJ44" s="252"/>
      <c r="BK44" s="252"/>
      <c r="BL44" s="252"/>
      <c r="BM44" s="252"/>
      <c r="BN44" s="252"/>
      <c r="BO44" s="265"/>
      <c r="BP44" s="265"/>
      <c r="BQ44" s="262">
        <v>38</v>
      </c>
      <c r="BR44" s="263"/>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6"/>
    </row>
    <row r="45" spans="1:131" s="247" customFormat="1" ht="26.25" customHeight="1" x14ac:dyDescent="0.15">
      <c r="A45" s="261">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2"/>
      <c r="AL45" s="1060"/>
      <c r="AM45" s="1060"/>
      <c r="AN45" s="1060"/>
      <c r="AO45" s="1060"/>
      <c r="AP45" s="1060"/>
      <c r="AQ45" s="1060"/>
      <c r="AR45" s="1060"/>
      <c r="AS45" s="1060"/>
      <c r="AT45" s="1060"/>
      <c r="AU45" s="1060"/>
      <c r="AV45" s="1060"/>
      <c r="AW45" s="1060"/>
      <c r="AX45" s="1060"/>
      <c r="AY45" s="1060"/>
      <c r="AZ45" s="1139"/>
      <c r="BA45" s="1139"/>
      <c r="BB45" s="1139"/>
      <c r="BC45" s="1139"/>
      <c r="BD45" s="1139"/>
      <c r="BE45" s="1129"/>
      <c r="BF45" s="1129"/>
      <c r="BG45" s="1129"/>
      <c r="BH45" s="1129"/>
      <c r="BI45" s="1130"/>
      <c r="BJ45" s="252"/>
      <c r="BK45" s="252"/>
      <c r="BL45" s="252"/>
      <c r="BM45" s="252"/>
      <c r="BN45" s="252"/>
      <c r="BO45" s="265"/>
      <c r="BP45" s="265"/>
      <c r="BQ45" s="262">
        <v>39</v>
      </c>
      <c r="BR45" s="263"/>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6"/>
    </row>
    <row r="46" spans="1:131" s="247" customFormat="1" ht="26.25" customHeight="1" x14ac:dyDescent="0.15">
      <c r="A46" s="261">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2"/>
      <c r="AL46" s="1060"/>
      <c r="AM46" s="1060"/>
      <c r="AN46" s="1060"/>
      <c r="AO46" s="1060"/>
      <c r="AP46" s="1060"/>
      <c r="AQ46" s="1060"/>
      <c r="AR46" s="1060"/>
      <c r="AS46" s="1060"/>
      <c r="AT46" s="1060"/>
      <c r="AU46" s="1060"/>
      <c r="AV46" s="1060"/>
      <c r="AW46" s="1060"/>
      <c r="AX46" s="1060"/>
      <c r="AY46" s="1060"/>
      <c r="AZ46" s="1139"/>
      <c r="BA46" s="1139"/>
      <c r="BB46" s="1139"/>
      <c r="BC46" s="1139"/>
      <c r="BD46" s="1139"/>
      <c r="BE46" s="1129"/>
      <c r="BF46" s="1129"/>
      <c r="BG46" s="1129"/>
      <c r="BH46" s="1129"/>
      <c r="BI46" s="1130"/>
      <c r="BJ46" s="252"/>
      <c r="BK46" s="252"/>
      <c r="BL46" s="252"/>
      <c r="BM46" s="252"/>
      <c r="BN46" s="252"/>
      <c r="BO46" s="265"/>
      <c r="BP46" s="265"/>
      <c r="BQ46" s="262">
        <v>40</v>
      </c>
      <c r="BR46" s="263"/>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6"/>
    </row>
    <row r="47" spans="1:131" s="247" customFormat="1" ht="26.25" customHeight="1" x14ac:dyDescent="0.15">
      <c r="A47" s="261">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2"/>
      <c r="AL47" s="1060"/>
      <c r="AM47" s="1060"/>
      <c r="AN47" s="1060"/>
      <c r="AO47" s="1060"/>
      <c r="AP47" s="1060"/>
      <c r="AQ47" s="1060"/>
      <c r="AR47" s="1060"/>
      <c r="AS47" s="1060"/>
      <c r="AT47" s="1060"/>
      <c r="AU47" s="1060"/>
      <c r="AV47" s="1060"/>
      <c r="AW47" s="1060"/>
      <c r="AX47" s="1060"/>
      <c r="AY47" s="1060"/>
      <c r="AZ47" s="1139"/>
      <c r="BA47" s="1139"/>
      <c r="BB47" s="1139"/>
      <c r="BC47" s="1139"/>
      <c r="BD47" s="1139"/>
      <c r="BE47" s="1129"/>
      <c r="BF47" s="1129"/>
      <c r="BG47" s="1129"/>
      <c r="BH47" s="1129"/>
      <c r="BI47" s="1130"/>
      <c r="BJ47" s="252"/>
      <c r="BK47" s="252"/>
      <c r="BL47" s="252"/>
      <c r="BM47" s="252"/>
      <c r="BN47" s="252"/>
      <c r="BO47" s="265"/>
      <c r="BP47" s="265"/>
      <c r="BQ47" s="262">
        <v>41</v>
      </c>
      <c r="BR47" s="263"/>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6"/>
    </row>
    <row r="48" spans="1:131" s="247" customFormat="1" ht="26.25" customHeight="1" x14ac:dyDescent="0.15">
      <c r="A48" s="261">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2"/>
      <c r="AL48" s="1060"/>
      <c r="AM48" s="1060"/>
      <c r="AN48" s="1060"/>
      <c r="AO48" s="1060"/>
      <c r="AP48" s="1060"/>
      <c r="AQ48" s="1060"/>
      <c r="AR48" s="1060"/>
      <c r="AS48" s="1060"/>
      <c r="AT48" s="1060"/>
      <c r="AU48" s="1060"/>
      <c r="AV48" s="1060"/>
      <c r="AW48" s="1060"/>
      <c r="AX48" s="1060"/>
      <c r="AY48" s="1060"/>
      <c r="AZ48" s="1139"/>
      <c r="BA48" s="1139"/>
      <c r="BB48" s="1139"/>
      <c r="BC48" s="1139"/>
      <c r="BD48" s="1139"/>
      <c r="BE48" s="1129"/>
      <c r="BF48" s="1129"/>
      <c r="BG48" s="1129"/>
      <c r="BH48" s="1129"/>
      <c r="BI48" s="1130"/>
      <c r="BJ48" s="252"/>
      <c r="BK48" s="252"/>
      <c r="BL48" s="252"/>
      <c r="BM48" s="252"/>
      <c r="BN48" s="252"/>
      <c r="BO48" s="265"/>
      <c r="BP48" s="265"/>
      <c r="BQ48" s="262">
        <v>42</v>
      </c>
      <c r="BR48" s="263"/>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6"/>
    </row>
    <row r="49" spans="1:131" s="247" customFormat="1" ht="26.25" customHeight="1" x14ac:dyDescent="0.15">
      <c r="A49" s="261">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2"/>
      <c r="AL49" s="1060"/>
      <c r="AM49" s="1060"/>
      <c r="AN49" s="1060"/>
      <c r="AO49" s="1060"/>
      <c r="AP49" s="1060"/>
      <c r="AQ49" s="1060"/>
      <c r="AR49" s="1060"/>
      <c r="AS49" s="1060"/>
      <c r="AT49" s="1060"/>
      <c r="AU49" s="1060"/>
      <c r="AV49" s="1060"/>
      <c r="AW49" s="1060"/>
      <c r="AX49" s="1060"/>
      <c r="AY49" s="1060"/>
      <c r="AZ49" s="1139"/>
      <c r="BA49" s="1139"/>
      <c r="BB49" s="1139"/>
      <c r="BC49" s="1139"/>
      <c r="BD49" s="1139"/>
      <c r="BE49" s="1129"/>
      <c r="BF49" s="1129"/>
      <c r="BG49" s="1129"/>
      <c r="BH49" s="1129"/>
      <c r="BI49" s="1130"/>
      <c r="BJ49" s="252"/>
      <c r="BK49" s="252"/>
      <c r="BL49" s="252"/>
      <c r="BM49" s="252"/>
      <c r="BN49" s="252"/>
      <c r="BO49" s="265"/>
      <c r="BP49" s="265"/>
      <c r="BQ49" s="262">
        <v>43</v>
      </c>
      <c r="BR49" s="263"/>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6"/>
    </row>
    <row r="50" spans="1:131" s="247" customFormat="1" ht="26.25" customHeight="1" x14ac:dyDescent="0.15">
      <c r="A50" s="261">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2"/>
      <c r="BK50" s="252"/>
      <c r="BL50" s="252"/>
      <c r="BM50" s="252"/>
      <c r="BN50" s="252"/>
      <c r="BO50" s="265"/>
      <c r="BP50" s="265"/>
      <c r="BQ50" s="262">
        <v>44</v>
      </c>
      <c r="BR50" s="263"/>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6"/>
    </row>
    <row r="51" spans="1:131" s="247" customFormat="1" ht="26.25" customHeight="1" x14ac:dyDescent="0.15">
      <c r="A51" s="261">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2"/>
      <c r="BK51" s="252"/>
      <c r="BL51" s="252"/>
      <c r="BM51" s="252"/>
      <c r="BN51" s="252"/>
      <c r="BO51" s="265"/>
      <c r="BP51" s="265"/>
      <c r="BQ51" s="262">
        <v>45</v>
      </c>
      <c r="BR51" s="263"/>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6"/>
    </row>
    <row r="52" spans="1:131" s="247" customFormat="1" ht="26.25" customHeight="1" x14ac:dyDescent="0.15">
      <c r="A52" s="261">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2"/>
      <c r="BK52" s="252"/>
      <c r="BL52" s="252"/>
      <c r="BM52" s="252"/>
      <c r="BN52" s="252"/>
      <c r="BO52" s="265"/>
      <c r="BP52" s="265"/>
      <c r="BQ52" s="262">
        <v>46</v>
      </c>
      <c r="BR52" s="263"/>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6"/>
    </row>
    <row r="53" spans="1:131" s="247" customFormat="1" ht="26.25" customHeight="1" x14ac:dyDescent="0.15">
      <c r="A53" s="261">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2"/>
      <c r="BK53" s="252"/>
      <c r="BL53" s="252"/>
      <c r="BM53" s="252"/>
      <c r="BN53" s="252"/>
      <c r="BO53" s="265"/>
      <c r="BP53" s="265"/>
      <c r="BQ53" s="262">
        <v>47</v>
      </c>
      <c r="BR53" s="263"/>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6"/>
    </row>
    <row r="54" spans="1:131" s="247" customFormat="1" ht="26.25" customHeight="1" x14ac:dyDescent="0.15">
      <c r="A54" s="261">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2"/>
      <c r="BK54" s="252"/>
      <c r="BL54" s="252"/>
      <c r="BM54" s="252"/>
      <c r="BN54" s="252"/>
      <c r="BO54" s="265"/>
      <c r="BP54" s="265"/>
      <c r="BQ54" s="262">
        <v>48</v>
      </c>
      <c r="BR54" s="263"/>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6"/>
    </row>
    <row r="55" spans="1:131" s="247" customFormat="1" ht="26.25" customHeight="1" x14ac:dyDescent="0.15">
      <c r="A55" s="261">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2"/>
      <c r="BK55" s="252"/>
      <c r="BL55" s="252"/>
      <c r="BM55" s="252"/>
      <c r="BN55" s="252"/>
      <c r="BO55" s="265"/>
      <c r="BP55" s="265"/>
      <c r="BQ55" s="262">
        <v>49</v>
      </c>
      <c r="BR55" s="263"/>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6"/>
    </row>
    <row r="56" spans="1:131" s="247" customFormat="1" ht="26.25" customHeight="1" x14ac:dyDescent="0.15">
      <c r="A56" s="261">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2"/>
      <c r="BK56" s="252"/>
      <c r="BL56" s="252"/>
      <c r="BM56" s="252"/>
      <c r="BN56" s="252"/>
      <c r="BO56" s="265"/>
      <c r="BP56" s="265"/>
      <c r="BQ56" s="262">
        <v>50</v>
      </c>
      <c r="BR56" s="263"/>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6"/>
    </row>
    <row r="57" spans="1:131" s="247" customFormat="1" ht="26.25" customHeight="1" x14ac:dyDescent="0.15">
      <c r="A57" s="261">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2"/>
      <c r="BK57" s="252"/>
      <c r="BL57" s="252"/>
      <c r="BM57" s="252"/>
      <c r="BN57" s="252"/>
      <c r="BO57" s="265"/>
      <c r="BP57" s="265"/>
      <c r="BQ57" s="262">
        <v>51</v>
      </c>
      <c r="BR57" s="263"/>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6"/>
    </row>
    <row r="58" spans="1:131" s="247" customFormat="1" ht="26.25" customHeight="1" x14ac:dyDescent="0.15">
      <c r="A58" s="261">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2"/>
      <c r="BK58" s="252"/>
      <c r="BL58" s="252"/>
      <c r="BM58" s="252"/>
      <c r="BN58" s="252"/>
      <c r="BO58" s="265"/>
      <c r="BP58" s="265"/>
      <c r="BQ58" s="262">
        <v>52</v>
      </c>
      <c r="BR58" s="263"/>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6"/>
    </row>
    <row r="59" spans="1:131" s="247" customFormat="1" ht="26.25" customHeight="1" x14ac:dyDescent="0.15">
      <c r="A59" s="261">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2"/>
      <c r="BK59" s="252"/>
      <c r="BL59" s="252"/>
      <c r="BM59" s="252"/>
      <c r="BN59" s="252"/>
      <c r="BO59" s="265"/>
      <c r="BP59" s="265"/>
      <c r="BQ59" s="262">
        <v>53</v>
      </c>
      <c r="BR59" s="263"/>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6"/>
    </row>
    <row r="60" spans="1:131" s="247" customFormat="1" ht="26.25" customHeight="1" x14ac:dyDescent="0.15">
      <c r="A60" s="261">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2"/>
      <c r="BK60" s="252"/>
      <c r="BL60" s="252"/>
      <c r="BM60" s="252"/>
      <c r="BN60" s="252"/>
      <c r="BO60" s="265"/>
      <c r="BP60" s="265"/>
      <c r="BQ60" s="262">
        <v>54</v>
      </c>
      <c r="BR60" s="263"/>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6"/>
    </row>
    <row r="61" spans="1:131" s="247" customFormat="1" ht="26.25" customHeight="1" thickBot="1" x14ac:dyDescent="0.2">
      <c r="A61" s="261">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2"/>
      <c r="BK61" s="252"/>
      <c r="BL61" s="252"/>
      <c r="BM61" s="252"/>
      <c r="BN61" s="252"/>
      <c r="BO61" s="265"/>
      <c r="BP61" s="265"/>
      <c r="BQ61" s="262">
        <v>55</v>
      </c>
      <c r="BR61" s="263"/>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6"/>
    </row>
    <row r="62" spans="1:131" s="247" customFormat="1" ht="26.25" customHeight="1" x14ac:dyDescent="0.15">
      <c r="A62" s="261">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416</v>
      </c>
      <c r="BK62" s="1132"/>
      <c r="BL62" s="1132"/>
      <c r="BM62" s="1132"/>
      <c r="BN62" s="1133"/>
      <c r="BO62" s="265"/>
      <c r="BP62" s="265"/>
      <c r="BQ62" s="262">
        <v>56</v>
      </c>
      <c r="BR62" s="263"/>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6"/>
    </row>
    <row r="63" spans="1:131" s="247" customFormat="1" ht="26.25" customHeight="1" thickBot="1" x14ac:dyDescent="0.2">
      <c r="A63" s="264" t="s">
        <v>396</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5"/>
      <c r="AF63" s="1126">
        <v>2</v>
      </c>
      <c r="AG63" s="1048"/>
      <c r="AH63" s="1048"/>
      <c r="AI63" s="1048"/>
      <c r="AJ63" s="1127"/>
      <c r="AK63" s="1128"/>
      <c r="AL63" s="1052"/>
      <c r="AM63" s="1052"/>
      <c r="AN63" s="1052"/>
      <c r="AO63" s="1052"/>
      <c r="AP63" s="1048">
        <f>SUM(AP28:AT34)</f>
        <v>3151</v>
      </c>
      <c r="AQ63" s="1048"/>
      <c r="AR63" s="1048"/>
      <c r="AS63" s="1048"/>
      <c r="AT63" s="1048"/>
      <c r="AU63" s="1048">
        <f>SUM(AU28:AY34)</f>
        <v>944</v>
      </c>
      <c r="AV63" s="1048"/>
      <c r="AW63" s="1048"/>
      <c r="AX63" s="1048"/>
      <c r="AY63" s="1048"/>
      <c r="AZ63" s="1122"/>
      <c r="BA63" s="1122"/>
      <c r="BB63" s="1122"/>
      <c r="BC63" s="1122"/>
      <c r="BD63" s="1122"/>
      <c r="BE63" s="1049"/>
      <c r="BF63" s="1049"/>
      <c r="BG63" s="1049"/>
      <c r="BH63" s="1049"/>
      <c r="BI63" s="1050"/>
      <c r="BJ63" s="1123" t="s">
        <v>418</v>
      </c>
      <c r="BK63" s="1040"/>
      <c r="BL63" s="1040"/>
      <c r="BM63" s="1040"/>
      <c r="BN63" s="1124"/>
      <c r="BO63" s="265"/>
      <c r="BP63" s="265"/>
      <c r="BQ63" s="262">
        <v>57</v>
      </c>
      <c r="BR63" s="263"/>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6"/>
    </row>
    <row r="66" spans="1:131" s="247" customFormat="1" ht="26.25" customHeight="1" x14ac:dyDescent="0.15">
      <c r="A66" s="1092" t="s">
        <v>420</v>
      </c>
      <c r="B66" s="1093"/>
      <c r="C66" s="1093"/>
      <c r="D66" s="1093"/>
      <c r="E66" s="1093"/>
      <c r="F66" s="1093"/>
      <c r="G66" s="1093"/>
      <c r="H66" s="1093"/>
      <c r="I66" s="1093"/>
      <c r="J66" s="1093"/>
      <c r="K66" s="1093"/>
      <c r="L66" s="1093"/>
      <c r="M66" s="1093"/>
      <c r="N66" s="1093"/>
      <c r="O66" s="1093"/>
      <c r="P66" s="1094"/>
      <c r="Q66" s="1098" t="s">
        <v>401</v>
      </c>
      <c r="R66" s="1099"/>
      <c r="S66" s="1099"/>
      <c r="T66" s="1099"/>
      <c r="U66" s="1100"/>
      <c r="V66" s="1098" t="s">
        <v>421</v>
      </c>
      <c r="W66" s="1099"/>
      <c r="X66" s="1099"/>
      <c r="Y66" s="1099"/>
      <c r="Z66" s="1100"/>
      <c r="AA66" s="1098" t="s">
        <v>422</v>
      </c>
      <c r="AB66" s="1099"/>
      <c r="AC66" s="1099"/>
      <c r="AD66" s="1099"/>
      <c r="AE66" s="1100"/>
      <c r="AF66" s="1104" t="s">
        <v>423</v>
      </c>
      <c r="AG66" s="1105"/>
      <c r="AH66" s="1105"/>
      <c r="AI66" s="1105"/>
      <c r="AJ66" s="1106"/>
      <c r="AK66" s="1098" t="s">
        <v>424</v>
      </c>
      <c r="AL66" s="1093"/>
      <c r="AM66" s="1093"/>
      <c r="AN66" s="1093"/>
      <c r="AO66" s="1094"/>
      <c r="AP66" s="1098" t="s">
        <v>425</v>
      </c>
      <c r="AQ66" s="1099"/>
      <c r="AR66" s="1099"/>
      <c r="AS66" s="1099"/>
      <c r="AT66" s="1100"/>
      <c r="AU66" s="1098" t="s">
        <v>426</v>
      </c>
      <c r="AV66" s="1099"/>
      <c r="AW66" s="1099"/>
      <c r="AX66" s="1099"/>
      <c r="AY66" s="1100"/>
      <c r="AZ66" s="1098" t="s">
        <v>384</v>
      </c>
      <c r="BA66" s="1099"/>
      <c r="BB66" s="1099"/>
      <c r="BC66" s="1099"/>
      <c r="BD66" s="1114"/>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9" t="s">
        <v>591</v>
      </c>
      <c r="C68" s="1080"/>
      <c r="D68" s="1080"/>
      <c r="E68" s="1080"/>
      <c r="F68" s="1080"/>
      <c r="G68" s="1080"/>
      <c r="H68" s="1080"/>
      <c r="I68" s="1080"/>
      <c r="J68" s="1080"/>
      <c r="K68" s="1080"/>
      <c r="L68" s="1080"/>
      <c r="M68" s="1080"/>
      <c r="N68" s="1080"/>
      <c r="O68" s="1080"/>
      <c r="P68" s="1081"/>
      <c r="Q68" s="1082">
        <v>1755</v>
      </c>
      <c r="R68" s="1083"/>
      <c r="S68" s="1083"/>
      <c r="T68" s="1083"/>
      <c r="U68" s="1084"/>
      <c r="V68" s="1085">
        <v>1664</v>
      </c>
      <c r="W68" s="1083"/>
      <c r="X68" s="1083"/>
      <c r="Y68" s="1083"/>
      <c r="Z68" s="1084"/>
      <c r="AA68" s="1085">
        <v>91</v>
      </c>
      <c r="AB68" s="1083"/>
      <c r="AC68" s="1083"/>
      <c r="AD68" s="1083"/>
      <c r="AE68" s="1084"/>
      <c r="AF68" s="1085">
        <v>53</v>
      </c>
      <c r="AG68" s="1083"/>
      <c r="AH68" s="1083"/>
      <c r="AI68" s="1083"/>
      <c r="AJ68" s="1084"/>
      <c r="AK68" s="1085">
        <v>9</v>
      </c>
      <c r="AL68" s="1083"/>
      <c r="AM68" s="1083"/>
      <c r="AN68" s="1083"/>
      <c r="AO68" s="1084"/>
      <c r="AP68" s="1076">
        <v>5506</v>
      </c>
      <c r="AQ68" s="1076"/>
      <c r="AR68" s="1076"/>
      <c r="AS68" s="1076"/>
      <c r="AT68" s="1076"/>
      <c r="AU68" s="1076" t="s">
        <v>606</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14</v>
      </c>
      <c r="R69" s="1060"/>
      <c r="S69" s="1060"/>
      <c r="T69" s="1060"/>
      <c r="U69" s="1060"/>
      <c r="V69" s="1060">
        <v>3</v>
      </c>
      <c r="W69" s="1060"/>
      <c r="X69" s="1060"/>
      <c r="Y69" s="1060"/>
      <c r="Z69" s="1060"/>
      <c r="AA69" s="1060">
        <v>11</v>
      </c>
      <c r="AB69" s="1060"/>
      <c r="AC69" s="1060"/>
      <c r="AD69" s="1060"/>
      <c r="AE69" s="1060"/>
      <c r="AF69" s="1060">
        <v>2</v>
      </c>
      <c r="AG69" s="1060"/>
      <c r="AH69" s="1060"/>
      <c r="AI69" s="1060"/>
      <c r="AJ69" s="1060"/>
      <c r="AK69" s="1060" t="s">
        <v>608</v>
      </c>
      <c r="AL69" s="1060"/>
      <c r="AM69" s="1060"/>
      <c r="AN69" s="1060"/>
      <c r="AO69" s="1060"/>
      <c r="AP69" s="1060" t="s">
        <v>605</v>
      </c>
      <c r="AQ69" s="1060"/>
      <c r="AR69" s="1060"/>
      <c r="AS69" s="1060"/>
      <c r="AT69" s="1060"/>
      <c r="AU69" s="1060" t="s">
        <v>605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2252</v>
      </c>
      <c r="R70" s="1060"/>
      <c r="S70" s="1060"/>
      <c r="T70" s="1060"/>
      <c r="U70" s="1060"/>
      <c r="V70" s="1060">
        <v>2206</v>
      </c>
      <c r="W70" s="1060"/>
      <c r="X70" s="1060"/>
      <c r="Y70" s="1060"/>
      <c r="Z70" s="1060"/>
      <c r="AA70" s="1060">
        <v>46</v>
      </c>
      <c r="AB70" s="1060"/>
      <c r="AC70" s="1060"/>
      <c r="AD70" s="1060"/>
      <c r="AE70" s="1060"/>
      <c r="AF70" s="1060">
        <v>61</v>
      </c>
      <c r="AG70" s="1060"/>
      <c r="AH70" s="1060"/>
      <c r="AI70" s="1060"/>
      <c r="AJ70" s="1060"/>
      <c r="AK70" s="1060">
        <v>21</v>
      </c>
      <c r="AL70" s="1060"/>
      <c r="AM70" s="1060"/>
      <c r="AN70" s="1060"/>
      <c r="AO70" s="1060"/>
      <c r="AP70" s="1060">
        <v>530</v>
      </c>
      <c r="AQ70" s="1060"/>
      <c r="AR70" s="1060"/>
      <c r="AS70" s="1060"/>
      <c r="AT70" s="1060"/>
      <c r="AU70" s="1060" t="s">
        <v>606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7" t="s">
        <v>594</v>
      </c>
      <c r="C71" s="1068"/>
      <c r="D71" s="1068"/>
      <c r="E71" s="1068"/>
      <c r="F71" s="1068"/>
      <c r="G71" s="1068"/>
      <c r="H71" s="1068"/>
      <c r="I71" s="1068"/>
      <c r="J71" s="1068"/>
      <c r="K71" s="1068"/>
      <c r="L71" s="1068"/>
      <c r="M71" s="1068"/>
      <c r="N71" s="1068"/>
      <c r="O71" s="1068"/>
      <c r="P71" s="1069"/>
      <c r="Q71" s="1066">
        <v>103</v>
      </c>
      <c r="R71" s="1060"/>
      <c r="S71" s="1060"/>
      <c r="T71" s="1060"/>
      <c r="U71" s="1060"/>
      <c r="V71" s="1060">
        <v>98</v>
      </c>
      <c r="W71" s="1060"/>
      <c r="X71" s="1060"/>
      <c r="Y71" s="1060"/>
      <c r="Z71" s="1060"/>
      <c r="AA71" s="1060">
        <v>5</v>
      </c>
      <c r="AB71" s="1060"/>
      <c r="AC71" s="1060"/>
      <c r="AD71" s="1060"/>
      <c r="AE71" s="1060"/>
      <c r="AF71" s="1060">
        <v>5</v>
      </c>
      <c r="AG71" s="1060"/>
      <c r="AH71" s="1060"/>
      <c r="AI71" s="1060"/>
      <c r="AJ71" s="1060"/>
      <c r="AK71" s="1060" t="s">
        <v>605</v>
      </c>
      <c r="AL71" s="1060"/>
      <c r="AM71" s="1060"/>
      <c r="AN71" s="1060"/>
      <c r="AO71" s="1060"/>
      <c r="AP71" s="1060" t="s">
        <v>605</v>
      </c>
      <c r="AQ71" s="1060"/>
      <c r="AR71" s="1060"/>
      <c r="AS71" s="1060"/>
      <c r="AT71" s="1060"/>
      <c r="AU71" s="1060" t="s">
        <v>605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7" t="s">
        <v>595</v>
      </c>
      <c r="C72" s="1068"/>
      <c r="D72" s="1068"/>
      <c r="E72" s="1068"/>
      <c r="F72" s="1068"/>
      <c r="G72" s="1068"/>
      <c r="H72" s="1068"/>
      <c r="I72" s="1068"/>
      <c r="J72" s="1068"/>
      <c r="K72" s="1068"/>
      <c r="L72" s="1068"/>
      <c r="M72" s="1068"/>
      <c r="N72" s="1068"/>
      <c r="O72" s="1068"/>
      <c r="P72" s="1069"/>
      <c r="Q72" s="1066">
        <v>1048</v>
      </c>
      <c r="R72" s="1060"/>
      <c r="S72" s="1060"/>
      <c r="T72" s="1060"/>
      <c r="U72" s="1060"/>
      <c r="V72" s="1060">
        <v>1001</v>
      </c>
      <c r="W72" s="1060"/>
      <c r="X72" s="1060"/>
      <c r="Y72" s="1060"/>
      <c r="Z72" s="1060"/>
      <c r="AA72" s="1060">
        <v>47</v>
      </c>
      <c r="AB72" s="1060"/>
      <c r="AC72" s="1060"/>
      <c r="AD72" s="1060"/>
      <c r="AE72" s="1060"/>
      <c r="AF72" s="1060">
        <v>47</v>
      </c>
      <c r="AG72" s="1060"/>
      <c r="AH72" s="1060"/>
      <c r="AI72" s="1060"/>
      <c r="AJ72" s="1060"/>
      <c r="AK72" s="1060">
        <v>42</v>
      </c>
      <c r="AL72" s="1060"/>
      <c r="AM72" s="1060"/>
      <c r="AN72" s="1060"/>
      <c r="AO72" s="1060"/>
      <c r="AP72" s="1060" t="s">
        <v>605</v>
      </c>
      <c r="AQ72" s="1060"/>
      <c r="AR72" s="1060"/>
      <c r="AS72" s="1060"/>
      <c r="AT72" s="1060"/>
      <c r="AU72" s="1060" t="s">
        <v>605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7" t="s">
        <v>596</v>
      </c>
      <c r="C73" s="1068"/>
      <c r="D73" s="1068"/>
      <c r="E73" s="1068"/>
      <c r="F73" s="1068"/>
      <c r="G73" s="1068"/>
      <c r="H73" s="1068"/>
      <c r="I73" s="1068"/>
      <c r="J73" s="1068"/>
      <c r="K73" s="1068"/>
      <c r="L73" s="1068"/>
      <c r="M73" s="1068"/>
      <c r="N73" s="1068"/>
      <c r="O73" s="1068"/>
      <c r="P73" s="1069"/>
      <c r="Q73" s="1066">
        <v>191</v>
      </c>
      <c r="R73" s="1060"/>
      <c r="S73" s="1060"/>
      <c r="T73" s="1060"/>
      <c r="U73" s="1060"/>
      <c r="V73" s="1060">
        <v>182</v>
      </c>
      <c r="W73" s="1060"/>
      <c r="X73" s="1060"/>
      <c r="Y73" s="1060"/>
      <c r="Z73" s="1060"/>
      <c r="AA73" s="1060">
        <v>9</v>
      </c>
      <c r="AB73" s="1060"/>
      <c r="AC73" s="1060"/>
      <c r="AD73" s="1060"/>
      <c r="AE73" s="1060"/>
      <c r="AF73" s="1060">
        <v>9</v>
      </c>
      <c r="AG73" s="1060"/>
      <c r="AH73" s="1060"/>
      <c r="AI73" s="1060"/>
      <c r="AJ73" s="1060"/>
      <c r="AK73" s="1060" t="s">
        <v>606</v>
      </c>
      <c r="AL73" s="1060"/>
      <c r="AM73" s="1060"/>
      <c r="AN73" s="1060"/>
      <c r="AO73" s="1060"/>
      <c r="AP73" s="1060" t="s">
        <v>605</v>
      </c>
      <c r="AQ73" s="1060"/>
      <c r="AR73" s="1060"/>
      <c r="AS73" s="1060"/>
      <c r="AT73" s="1060"/>
      <c r="AU73" s="1060" t="s">
        <v>605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7" t="s">
        <v>597</v>
      </c>
      <c r="C74" s="1074"/>
      <c r="D74" s="1074"/>
      <c r="E74" s="1074"/>
      <c r="F74" s="1074"/>
      <c r="G74" s="1074"/>
      <c r="H74" s="1074"/>
      <c r="I74" s="1074"/>
      <c r="J74" s="1074"/>
      <c r="K74" s="1074"/>
      <c r="L74" s="1074"/>
      <c r="M74" s="1074"/>
      <c r="N74" s="1074"/>
      <c r="O74" s="1074"/>
      <c r="P74" s="1075"/>
      <c r="Q74" s="1066">
        <v>6381</v>
      </c>
      <c r="R74" s="1060"/>
      <c r="S74" s="1060"/>
      <c r="T74" s="1060"/>
      <c r="U74" s="1060"/>
      <c r="V74" s="1060">
        <v>6104</v>
      </c>
      <c r="W74" s="1060"/>
      <c r="X74" s="1060"/>
      <c r="Y74" s="1060"/>
      <c r="Z74" s="1060"/>
      <c r="AA74" s="1060">
        <v>277</v>
      </c>
      <c r="AB74" s="1060"/>
      <c r="AC74" s="1060"/>
      <c r="AD74" s="1060"/>
      <c r="AE74" s="1060"/>
      <c r="AF74" s="1060">
        <v>277</v>
      </c>
      <c r="AG74" s="1060"/>
      <c r="AH74" s="1060"/>
      <c r="AI74" s="1060"/>
      <c r="AJ74" s="1060"/>
      <c r="AK74" s="1060">
        <v>80</v>
      </c>
      <c r="AL74" s="1060"/>
      <c r="AM74" s="1060"/>
      <c r="AN74" s="1060"/>
      <c r="AO74" s="1060"/>
      <c r="AP74" s="1060" t="s">
        <v>605</v>
      </c>
      <c r="AQ74" s="1060"/>
      <c r="AR74" s="1060"/>
      <c r="AS74" s="1060"/>
      <c r="AT74" s="1060"/>
      <c r="AU74" s="1060" t="s">
        <v>605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7" t="s">
        <v>598</v>
      </c>
      <c r="C75" s="1074"/>
      <c r="D75" s="1074"/>
      <c r="E75" s="1074"/>
      <c r="F75" s="1074"/>
      <c r="G75" s="1074"/>
      <c r="H75" s="1074"/>
      <c r="I75" s="1074"/>
      <c r="J75" s="1074"/>
      <c r="K75" s="1074"/>
      <c r="L75" s="1074"/>
      <c r="M75" s="1074"/>
      <c r="N75" s="1074"/>
      <c r="O75" s="1074"/>
      <c r="P75" s="1075"/>
      <c r="Q75" s="1070">
        <v>36</v>
      </c>
      <c r="R75" s="1071"/>
      <c r="S75" s="1071"/>
      <c r="T75" s="1071"/>
      <c r="U75" s="1072"/>
      <c r="V75" s="1073">
        <v>33</v>
      </c>
      <c r="W75" s="1071"/>
      <c r="X75" s="1071"/>
      <c r="Y75" s="1071"/>
      <c r="Z75" s="1072"/>
      <c r="AA75" s="1073">
        <v>3</v>
      </c>
      <c r="AB75" s="1071"/>
      <c r="AC75" s="1071"/>
      <c r="AD75" s="1071"/>
      <c r="AE75" s="1072"/>
      <c r="AF75" s="1073">
        <v>3</v>
      </c>
      <c r="AG75" s="1071"/>
      <c r="AH75" s="1071"/>
      <c r="AI75" s="1071"/>
      <c r="AJ75" s="1072"/>
      <c r="AK75" s="1073">
        <v>29</v>
      </c>
      <c r="AL75" s="1071"/>
      <c r="AM75" s="1071"/>
      <c r="AN75" s="1071"/>
      <c r="AO75" s="1072"/>
      <c r="AP75" s="1060" t="s">
        <v>605</v>
      </c>
      <c r="AQ75" s="1060"/>
      <c r="AR75" s="1060"/>
      <c r="AS75" s="1060"/>
      <c r="AT75" s="1060"/>
      <c r="AU75" s="1060" t="s">
        <v>605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7" t="s">
        <v>599</v>
      </c>
      <c r="C76" s="1068"/>
      <c r="D76" s="1068"/>
      <c r="E76" s="1068"/>
      <c r="F76" s="1068"/>
      <c r="G76" s="1068"/>
      <c r="H76" s="1068"/>
      <c r="I76" s="1068"/>
      <c r="J76" s="1068"/>
      <c r="K76" s="1068"/>
      <c r="L76" s="1068"/>
      <c r="M76" s="1068"/>
      <c r="N76" s="1068"/>
      <c r="O76" s="1068"/>
      <c r="P76" s="1069"/>
      <c r="Q76" s="1070">
        <v>1268</v>
      </c>
      <c r="R76" s="1071"/>
      <c r="S76" s="1071"/>
      <c r="T76" s="1071"/>
      <c r="U76" s="1072"/>
      <c r="V76" s="1073">
        <v>1133</v>
      </c>
      <c r="W76" s="1071"/>
      <c r="X76" s="1071"/>
      <c r="Y76" s="1071"/>
      <c r="Z76" s="1072"/>
      <c r="AA76" s="1073">
        <v>135</v>
      </c>
      <c r="AB76" s="1071"/>
      <c r="AC76" s="1071"/>
      <c r="AD76" s="1071"/>
      <c r="AE76" s="1072"/>
      <c r="AF76" s="1073">
        <v>135</v>
      </c>
      <c r="AG76" s="1071"/>
      <c r="AH76" s="1071"/>
      <c r="AI76" s="1071"/>
      <c r="AJ76" s="1072"/>
      <c r="AK76" s="1073" t="s">
        <v>606</v>
      </c>
      <c r="AL76" s="1071"/>
      <c r="AM76" s="1071"/>
      <c r="AN76" s="1071"/>
      <c r="AO76" s="1072"/>
      <c r="AP76" s="1060" t="s">
        <v>605</v>
      </c>
      <c r="AQ76" s="1060"/>
      <c r="AR76" s="1060"/>
      <c r="AS76" s="1060"/>
      <c r="AT76" s="1060"/>
      <c r="AU76" s="1060" t="s">
        <v>605</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7" t="s">
        <v>600</v>
      </c>
      <c r="C77" s="1068"/>
      <c r="D77" s="1068"/>
      <c r="E77" s="1068"/>
      <c r="F77" s="1068"/>
      <c r="G77" s="1068"/>
      <c r="H77" s="1068"/>
      <c r="I77" s="1068"/>
      <c r="J77" s="1068"/>
      <c r="K77" s="1068"/>
      <c r="L77" s="1068"/>
      <c r="M77" s="1068"/>
      <c r="N77" s="1068"/>
      <c r="O77" s="1068"/>
      <c r="P77" s="1069"/>
      <c r="Q77" s="1070">
        <v>285242</v>
      </c>
      <c r="R77" s="1071"/>
      <c r="S77" s="1071"/>
      <c r="T77" s="1071"/>
      <c r="U77" s="1072"/>
      <c r="V77" s="1073">
        <v>271656</v>
      </c>
      <c r="W77" s="1071"/>
      <c r="X77" s="1071"/>
      <c r="Y77" s="1071"/>
      <c r="Z77" s="1072"/>
      <c r="AA77" s="1073">
        <v>13586</v>
      </c>
      <c r="AB77" s="1071"/>
      <c r="AC77" s="1071"/>
      <c r="AD77" s="1071"/>
      <c r="AE77" s="1072"/>
      <c r="AF77" s="1073">
        <v>13586</v>
      </c>
      <c r="AG77" s="1071"/>
      <c r="AH77" s="1071"/>
      <c r="AI77" s="1071"/>
      <c r="AJ77" s="1072"/>
      <c r="AK77" s="1073">
        <v>983</v>
      </c>
      <c r="AL77" s="1071"/>
      <c r="AM77" s="1071"/>
      <c r="AN77" s="1071"/>
      <c r="AO77" s="1072"/>
      <c r="AP77" s="1060" t="s">
        <v>605</v>
      </c>
      <c r="AQ77" s="1060"/>
      <c r="AR77" s="1060"/>
      <c r="AS77" s="1060"/>
      <c r="AT77" s="1060"/>
      <c r="AU77" s="1060" t="s">
        <v>605</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7" t="s">
        <v>614</v>
      </c>
      <c r="C78" s="1068"/>
      <c r="D78" s="1068"/>
      <c r="E78" s="1068"/>
      <c r="F78" s="1068"/>
      <c r="G78" s="1068"/>
      <c r="H78" s="1068"/>
      <c r="I78" s="1068"/>
      <c r="J78" s="1068"/>
      <c r="K78" s="1068"/>
      <c r="L78" s="1068"/>
      <c r="M78" s="1068"/>
      <c r="N78" s="1068"/>
      <c r="O78" s="1068"/>
      <c r="P78" s="1069"/>
      <c r="Q78" s="1066">
        <v>130</v>
      </c>
      <c r="R78" s="1060"/>
      <c r="S78" s="1060"/>
      <c r="T78" s="1060"/>
      <c r="U78" s="1060"/>
      <c r="V78" s="1060">
        <v>123</v>
      </c>
      <c r="W78" s="1060"/>
      <c r="X78" s="1060"/>
      <c r="Y78" s="1060"/>
      <c r="Z78" s="1060"/>
      <c r="AA78" s="1060">
        <v>7</v>
      </c>
      <c r="AB78" s="1060"/>
      <c r="AC78" s="1060"/>
      <c r="AD78" s="1060"/>
      <c r="AE78" s="1060"/>
      <c r="AF78" s="1060">
        <v>7</v>
      </c>
      <c r="AG78" s="1060"/>
      <c r="AH78" s="1060"/>
      <c r="AI78" s="1060"/>
      <c r="AJ78" s="1060"/>
      <c r="AK78" s="1060" t="s">
        <v>606</v>
      </c>
      <c r="AL78" s="1060"/>
      <c r="AM78" s="1060"/>
      <c r="AN78" s="1060"/>
      <c r="AO78" s="1060"/>
      <c r="AP78" s="1060" t="s">
        <v>605</v>
      </c>
      <c r="AQ78" s="1060"/>
      <c r="AR78" s="1060"/>
      <c r="AS78" s="1060"/>
      <c r="AT78" s="1060"/>
      <c r="AU78" s="1060" t="s">
        <v>605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7" t="s">
        <v>601</v>
      </c>
      <c r="C79" s="1068"/>
      <c r="D79" s="1068"/>
      <c r="E79" s="1068"/>
      <c r="F79" s="1068"/>
      <c r="G79" s="1068"/>
      <c r="H79" s="1068"/>
      <c r="I79" s="1068"/>
      <c r="J79" s="1068"/>
      <c r="K79" s="1068"/>
      <c r="L79" s="1068"/>
      <c r="M79" s="1068"/>
      <c r="N79" s="1068"/>
      <c r="O79" s="1068"/>
      <c r="P79" s="1069"/>
      <c r="Q79" s="1066">
        <v>2</v>
      </c>
      <c r="R79" s="1060"/>
      <c r="S79" s="1060"/>
      <c r="T79" s="1060"/>
      <c r="U79" s="1060"/>
      <c r="V79" s="1060">
        <v>2</v>
      </c>
      <c r="W79" s="1060"/>
      <c r="X79" s="1060"/>
      <c r="Y79" s="1060"/>
      <c r="Z79" s="1060"/>
      <c r="AA79" s="1060">
        <v>0</v>
      </c>
      <c r="AB79" s="1060"/>
      <c r="AC79" s="1060"/>
      <c r="AD79" s="1060"/>
      <c r="AE79" s="1060"/>
      <c r="AF79" s="1060">
        <v>0</v>
      </c>
      <c r="AG79" s="1060"/>
      <c r="AH79" s="1060"/>
      <c r="AI79" s="1060"/>
      <c r="AJ79" s="1060"/>
      <c r="AK79" s="1060" t="s">
        <v>606</v>
      </c>
      <c r="AL79" s="1060"/>
      <c r="AM79" s="1060"/>
      <c r="AN79" s="1060"/>
      <c r="AO79" s="1060"/>
      <c r="AP79" s="1060" t="s">
        <v>605</v>
      </c>
      <c r="AQ79" s="1060"/>
      <c r="AR79" s="1060"/>
      <c r="AS79" s="1060"/>
      <c r="AT79" s="1060"/>
      <c r="AU79" s="1060" t="s">
        <v>605</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602</v>
      </c>
      <c r="C80" s="1064"/>
      <c r="D80" s="1064"/>
      <c r="E80" s="1064"/>
      <c r="F80" s="1064"/>
      <c r="G80" s="1064"/>
      <c r="H80" s="1064"/>
      <c r="I80" s="1064"/>
      <c r="J80" s="1064"/>
      <c r="K80" s="1064"/>
      <c r="L80" s="1064"/>
      <c r="M80" s="1064"/>
      <c r="N80" s="1064"/>
      <c r="O80" s="1064"/>
      <c r="P80" s="1065"/>
      <c r="Q80" s="1066">
        <v>0</v>
      </c>
      <c r="R80" s="1060"/>
      <c r="S80" s="1060"/>
      <c r="T80" s="1060"/>
      <c r="U80" s="1060"/>
      <c r="V80" s="1060">
        <v>0</v>
      </c>
      <c r="W80" s="1060"/>
      <c r="X80" s="1060"/>
      <c r="Y80" s="1060"/>
      <c r="Z80" s="1060"/>
      <c r="AA80" s="1060">
        <v>0</v>
      </c>
      <c r="AB80" s="1060"/>
      <c r="AC80" s="1060"/>
      <c r="AD80" s="1060"/>
      <c r="AE80" s="1060"/>
      <c r="AF80" s="1060">
        <v>5</v>
      </c>
      <c r="AG80" s="1060"/>
      <c r="AH80" s="1060"/>
      <c r="AI80" s="1060"/>
      <c r="AJ80" s="1060"/>
      <c r="AK80" s="1060" t="s">
        <v>606</v>
      </c>
      <c r="AL80" s="1060"/>
      <c r="AM80" s="1060"/>
      <c r="AN80" s="1060"/>
      <c r="AO80" s="1060"/>
      <c r="AP80" s="1060" t="s">
        <v>605</v>
      </c>
      <c r="AQ80" s="1060"/>
      <c r="AR80" s="1060"/>
      <c r="AS80" s="1060"/>
      <c r="AT80" s="1060"/>
      <c r="AU80" s="1060" t="s">
        <v>605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603</v>
      </c>
      <c r="C81" s="1064"/>
      <c r="D81" s="1064"/>
      <c r="E81" s="1064"/>
      <c r="F81" s="1064"/>
      <c r="G81" s="1064"/>
      <c r="H81" s="1064"/>
      <c r="I81" s="1064"/>
      <c r="J81" s="1064"/>
      <c r="K81" s="1064"/>
      <c r="L81" s="1064"/>
      <c r="M81" s="1064"/>
      <c r="N81" s="1064"/>
      <c r="O81" s="1064"/>
      <c r="P81" s="1065"/>
      <c r="Q81" s="1066">
        <v>27</v>
      </c>
      <c r="R81" s="1060"/>
      <c r="S81" s="1060"/>
      <c r="T81" s="1060"/>
      <c r="U81" s="1060"/>
      <c r="V81" s="1060">
        <v>26</v>
      </c>
      <c r="W81" s="1060"/>
      <c r="X81" s="1060"/>
      <c r="Y81" s="1060"/>
      <c r="Z81" s="1060"/>
      <c r="AA81" s="1060">
        <v>1</v>
      </c>
      <c r="AB81" s="1060"/>
      <c r="AC81" s="1060"/>
      <c r="AD81" s="1060"/>
      <c r="AE81" s="1060"/>
      <c r="AF81" s="1060">
        <v>1</v>
      </c>
      <c r="AG81" s="1060"/>
      <c r="AH81" s="1060"/>
      <c r="AI81" s="1060"/>
      <c r="AJ81" s="1060"/>
      <c r="AK81" s="1060" t="s">
        <v>606</v>
      </c>
      <c r="AL81" s="1060"/>
      <c r="AM81" s="1060"/>
      <c r="AN81" s="1060"/>
      <c r="AO81" s="1060"/>
      <c r="AP81" s="1060" t="s">
        <v>605</v>
      </c>
      <c r="AQ81" s="1060"/>
      <c r="AR81" s="1060"/>
      <c r="AS81" s="1060"/>
      <c r="AT81" s="1060"/>
      <c r="AU81" s="1060" t="s">
        <v>605</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604</v>
      </c>
      <c r="C82" s="1064"/>
      <c r="D82" s="1064"/>
      <c r="E82" s="1064"/>
      <c r="F82" s="1064"/>
      <c r="G82" s="1064"/>
      <c r="H82" s="1064"/>
      <c r="I82" s="1064"/>
      <c r="J82" s="1064"/>
      <c r="K82" s="1064"/>
      <c r="L82" s="1064"/>
      <c r="M82" s="1064"/>
      <c r="N82" s="1064"/>
      <c r="O82" s="1064"/>
      <c r="P82" s="1065"/>
      <c r="Q82" s="1066">
        <v>132</v>
      </c>
      <c r="R82" s="1060"/>
      <c r="S82" s="1060"/>
      <c r="T82" s="1060"/>
      <c r="U82" s="1060"/>
      <c r="V82" s="1060">
        <v>123</v>
      </c>
      <c r="W82" s="1060"/>
      <c r="X82" s="1060"/>
      <c r="Y82" s="1060"/>
      <c r="Z82" s="1060"/>
      <c r="AA82" s="1060">
        <v>10</v>
      </c>
      <c r="AB82" s="1060"/>
      <c r="AC82" s="1060"/>
      <c r="AD82" s="1060"/>
      <c r="AE82" s="1060"/>
      <c r="AF82" s="1060">
        <v>10</v>
      </c>
      <c r="AG82" s="1060"/>
      <c r="AH82" s="1060"/>
      <c r="AI82" s="1060"/>
      <c r="AJ82" s="1060"/>
      <c r="AK82" s="1060" t="s">
        <v>606</v>
      </c>
      <c r="AL82" s="1060"/>
      <c r="AM82" s="1060"/>
      <c r="AN82" s="1060"/>
      <c r="AO82" s="1060"/>
      <c r="AP82" s="1060" t="s">
        <v>605</v>
      </c>
      <c r="AQ82" s="1060"/>
      <c r="AR82" s="1060"/>
      <c r="AS82" s="1060"/>
      <c r="AT82" s="1060"/>
      <c r="AU82" s="1060" t="s">
        <v>605</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SUM(AF68:AJ82)</f>
        <v>14201</v>
      </c>
      <c r="AG88" s="1048"/>
      <c r="AH88" s="1048"/>
      <c r="AI88" s="1048"/>
      <c r="AJ88" s="1048"/>
      <c r="AK88" s="1052"/>
      <c r="AL88" s="1052"/>
      <c r="AM88" s="1052"/>
      <c r="AN88" s="1052"/>
      <c r="AO88" s="1052"/>
      <c r="AP88" s="1048">
        <f>SUM(AP68:AT82)</f>
        <v>6036</v>
      </c>
      <c r="AQ88" s="1048"/>
      <c r="AR88" s="1048"/>
      <c r="AS88" s="1048"/>
      <c r="AT88" s="1048"/>
      <c r="AU88" s="1048">
        <f>SUM(AU68:AY82)</f>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315</v>
      </c>
      <c r="AG109" s="983"/>
      <c r="AH109" s="983"/>
      <c r="AI109" s="983"/>
      <c r="AJ109" s="984"/>
      <c r="AK109" s="985" t="s">
        <v>314</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315</v>
      </c>
      <c r="BW109" s="983"/>
      <c r="BX109" s="983"/>
      <c r="BY109" s="983"/>
      <c r="BZ109" s="984"/>
      <c r="CA109" s="985" t="s">
        <v>314</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315</v>
      </c>
      <c r="DM109" s="983"/>
      <c r="DN109" s="983"/>
      <c r="DO109" s="983"/>
      <c r="DP109" s="984"/>
      <c r="DQ109" s="985" t="s">
        <v>314</v>
      </c>
      <c r="DR109" s="983"/>
      <c r="DS109" s="983"/>
      <c r="DT109" s="983"/>
      <c r="DU109" s="984"/>
      <c r="DV109" s="985" t="s">
        <v>437</v>
      </c>
      <c r="DW109" s="983"/>
      <c r="DX109" s="983"/>
      <c r="DY109" s="983"/>
      <c r="DZ109" s="1014"/>
    </row>
    <row r="110" spans="1:131" s="246" customFormat="1" ht="26.25" customHeight="1" x14ac:dyDescent="0.15">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327555</v>
      </c>
      <c r="AB110" s="976"/>
      <c r="AC110" s="976"/>
      <c r="AD110" s="976"/>
      <c r="AE110" s="977"/>
      <c r="AF110" s="978">
        <v>340587</v>
      </c>
      <c r="AG110" s="976"/>
      <c r="AH110" s="976"/>
      <c r="AI110" s="976"/>
      <c r="AJ110" s="977"/>
      <c r="AK110" s="978">
        <v>314253</v>
      </c>
      <c r="AL110" s="976"/>
      <c r="AM110" s="976"/>
      <c r="AN110" s="976"/>
      <c r="AO110" s="977"/>
      <c r="AP110" s="979">
        <v>15.2</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2208262</v>
      </c>
      <c r="BR110" s="923"/>
      <c r="BS110" s="923"/>
      <c r="BT110" s="923"/>
      <c r="BU110" s="923"/>
      <c r="BV110" s="923">
        <v>1991756</v>
      </c>
      <c r="BW110" s="923"/>
      <c r="BX110" s="923"/>
      <c r="BY110" s="923"/>
      <c r="BZ110" s="923"/>
      <c r="CA110" s="923">
        <v>1794563</v>
      </c>
      <c r="CB110" s="923"/>
      <c r="CC110" s="923"/>
      <c r="CD110" s="923"/>
      <c r="CE110" s="923"/>
      <c r="CF110" s="947">
        <v>86.6</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443</v>
      </c>
      <c r="DM110" s="923"/>
      <c r="DN110" s="923"/>
      <c r="DO110" s="923"/>
      <c r="DP110" s="923"/>
      <c r="DQ110" s="923" t="s">
        <v>443</v>
      </c>
      <c r="DR110" s="923"/>
      <c r="DS110" s="923"/>
      <c r="DT110" s="923"/>
      <c r="DU110" s="923"/>
      <c r="DV110" s="924" t="s">
        <v>444</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446</v>
      </c>
      <c r="AG111" s="1004"/>
      <c r="AH111" s="1004"/>
      <c r="AI111" s="1004"/>
      <c r="AJ111" s="1005"/>
      <c r="AK111" s="1006" t="s">
        <v>398</v>
      </c>
      <c r="AL111" s="1004"/>
      <c r="AM111" s="1004"/>
      <c r="AN111" s="1004"/>
      <c r="AO111" s="1005"/>
      <c r="AP111" s="1007" t="s">
        <v>398</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443</v>
      </c>
      <c r="BR111" s="895"/>
      <c r="BS111" s="895"/>
      <c r="BT111" s="895"/>
      <c r="BU111" s="895"/>
      <c r="BV111" s="895" t="s">
        <v>448</v>
      </c>
      <c r="BW111" s="895"/>
      <c r="BX111" s="895"/>
      <c r="BY111" s="895"/>
      <c r="BZ111" s="895"/>
      <c r="CA111" s="895" t="s">
        <v>443</v>
      </c>
      <c r="CB111" s="895"/>
      <c r="CC111" s="895"/>
      <c r="CD111" s="895"/>
      <c r="CE111" s="895"/>
      <c r="CF111" s="956" t="s">
        <v>443</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443</v>
      </c>
      <c r="DM111" s="895"/>
      <c r="DN111" s="895"/>
      <c r="DO111" s="895"/>
      <c r="DP111" s="895"/>
      <c r="DQ111" s="895" t="s">
        <v>398</v>
      </c>
      <c r="DR111" s="895"/>
      <c r="DS111" s="895"/>
      <c r="DT111" s="895"/>
      <c r="DU111" s="895"/>
      <c r="DV111" s="872" t="s">
        <v>398</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448</v>
      </c>
      <c r="AB112" s="858"/>
      <c r="AC112" s="858"/>
      <c r="AD112" s="858"/>
      <c r="AE112" s="859"/>
      <c r="AF112" s="860" t="s">
        <v>448</v>
      </c>
      <c r="AG112" s="858"/>
      <c r="AH112" s="858"/>
      <c r="AI112" s="858"/>
      <c r="AJ112" s="859"/>
      <c r="AK112" s="860" t="s">
        <v>446</v>
      </c>
      <c r="AL112" s="858"/>
      <c r="AM112" s="858"/>
      <c r="AN112" s="858"/>
      <c r="AO112" s="859"/>
      <c r="AP112" s="905" t="s">
        <v>448</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1806344</v>
      </c>
      <c r="BR112" s="895"/>
      <c r="BS112" s="895"/>
      <c r="BT112" s="895"/>
      <c r="BU112" s="895"/>
      <c r="BV112" s="895">
        <v>1684607</v>
      </c>
      <c r="BW112" s="895"/>
      <c r="BX112" s="895"/>
      <c r="BY112" s="895"/>
      <c r="BZ112" s="895"/>
      <c r="CA112" s="895">
        <v>1540641</v>
      </c>
      <c r="CB112" s="895"/>
      <c r="CC112" s="895"/>
      <c r="CD112" s="895"/>
      <c r="CE112" s="895"/>
      <c r="CF112" s="956">
        <v>74.400000000000006</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448</v>
      </c>
      <c r="DH112" s="895"/>
      <c r="DI112" s="895"/>
      <c r="DJ112" s="895"/>
      <c r="DK112" s="895"/>
      <c r="DL112" s="895" t="s">
        <v>398</v>
      </c>
      <c r="DM112" s="895"/>
      <c r="DN112" s="895"/>
      <c r="DO112" s="895"/>
      <c r="DP112" s="895"/>
      <c r="DQ112" s="895" t="s">
        <v>398</v>
      </c>
      <c r="DR112" s="895"/>
      <c r="DS112" s="895"/>
      <c r="DT112" s="895"/>
      <c r="DU112" s="895"/>
      <c r="DV112" s="872" t="s">
        <v>398</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185531</v>
      </c>
      <c r="AB113" s="1004"/>
      <c r="AC113" s="1004"/>
      <c r="AD113" s="1004"/>
      <c r="AE113" s="1005"/>
      <c r="AF113" s="1006">
        <v>171764</v>
      </c>
      <c r="AG113" s="1004"/>
      <c r="AH113" s="1004"/>
      <c r="AI113" s="1004"/>
      <c r="AJ113" s="1005"/>
      <c r="AK113" s="1006">
        <v>182900</v>
      </c>
      <c r="AL113" s="1004"/>
      <c r="AM113" s="1004"/>
      <c r="AN113" s="1004"/>
      <c r="AO113" s="1005"/>
      <c r="AP113" s="1007">
        <v>8.8000000000000007</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65749</v>
      </c>
      <c r="BR113" s="895"/>
      <c r="BS113" s="895"/>
      <c r="BT113" s="895"/>
      <c r="BU113" s="895"/>
      <c r="BV113" s="895">
        <v>194099</v>
      </c>
      <c r="BW113" s="895"/>
      <c r="BX113" s="895"/>
      <c r="BY113" s="895"/>
      <c r="BZ113" s="895"/>
      <c r="CA113" s="895">
        <v>195801</v>
      </c>
      <c r="CB113" s="895"/>
      <c r="CC113" s="895"/>
      <c r="CD113" s="895"/>
      <c r="CE113" s="895"/>
      <c r="CF113" s="956">
        <v>9.5</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446</v>
      </c>
      <c r="DM113" s="858"/>
      <c r="DN113" s="858"/>
      <c r="DO113" s="858"/>
      <c r="DP113" s="859"/>
      <c r="DQ113" s="860" t="s">
        <v>398</v>
      </c>
      <c r="DR113" s="858"/>
      <c r="DS113" s="858"/>
      <c r="DT113" s="858"/>
      <c r="DU113" s="859"/>
      <c r="DV113" s="905" t="s">
        <v>448</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6376</v>
      </c>
      <c r="AB114" s="858"/>
      <c r="AC114" s="858"/>
      <c r="AD114" s="858"/>
      <c r="AE114" s="859"/>
      <c r="AF114" s="860">
        <v>6623</v>
      </c>
      <c r="AG114" s="858"/>
      <c r="AH114" s="858"/>
      <c r="AI114" s="858"/>
      <c r="AJ114" s="859"/>
      <c r="AK114" s="860">
        <v>2095</v>
      </c>
      <c r="AL114" s="858"/>
      <c r="AM114" s="858"/>
      <c r="AN114" s="858"/>
      <c r="AO114" s="859"/>
      <c r="AP114" s="905">
        <v>0.1</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964344</v>
      </c>
      <c r="BR114" s="895"/>
      <c r="BS114" s="895"/>
      <c r="BT114" s="895"/>
      <c r="BU114" s="895"/>
      <c r="BV114" s="895">
        <v>944212</v>
      </c>
      <c r="BW114" s="895"/>
      <c r="BX114" s="895"/>
      <c r="BY114" s="895"/>
      <c r="BZ114" s="895"/>
      <c r="CA114" s="895">
        <v>929206</v>
      </c>
      <c r="CB114" s="895"/>
      <c r="CC114" s="895"/>
      <c r="CD114" s="895"/>
      <c r="CE114" s="895"/>
      <c r="CF114" s="956">
        <v>44.9</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398</v>
      </c>
      <c r="DH114" s="858"/>
      <c r="DI114" s="858"/>
      <c r="DJ114" s="858"/>
      <c r="DK114" s="859"/>
      <c r="DL114" s="860" t="s">
        <v>446</v>
      </c>
      <c r="DM114" s="858"/>
      <c r="DN114" s="858"/>
      <c r="DO114" s="858"/>
      <c r="DP114" s="859"/>
      <c r="DQ114" s="860" t="s">
        <v>448</v>
      </c>
      <c r="DR114" s="858"/>
      <c r="DS114" s="858"/>
      <c r="DT114" s="858"/>
      <c r="DU114" s="859"/>
      <c r="DV114" s="905" t="s">
        <v>446</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398</v>
      </c>
      <c r="AB115" s="1004"/>
      <c r="AC115" s="1004"/>
      <c r="AD115" s="1004"/>
      <c r="AE115" s="1005"/>
      <c r="AF115" s="1006" t="s">
        <v>448</v>
      </c>
      <c r="AG115" s="1004"/>
      <c r="AH115" s="1004"/>
      <c r="AI115" s="1004"/>
      <c r="AJ115" s="1005"/>
      <c r="AK115" s="1006" t="s">
        <v>446</v>
      </c>
      <c r="AL115" s="1004"/>
      <c r="AM115" s="1004"/>
      <c r="AN115" s="1004"/>
      <c r="AO115" s="1005"/>
      <c r="AP115" s="1007" t="s">
        <v>448</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448</v>
      </c>
      <c r="BR115" s="895"/>
      <c r="BS115" s="895"/>
      <c r="BT115" s="895"/>
      <c r="BU115" s="895"/>
      <c r="BV115" s="895" t="s">
        <v>448</v>
      </c>
      <c r="BW115" s="895"/>
      <c r="BX115" s="895"/>
      <c r="BY115" s="895"/>
      <c r="BZ115" s="895"/>
      <c r="CA115" s="895" t="s">
        <v>448</v>
      </c>
      <c r="CB115" s="895"/>
      <c r="CC115" s="895"/>
      <c r="CD115" s="895"/>
      <c r="CE115" s="895"/>
      <c r="CF115" s="956" t="s">
        <v>448</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398</v>
      </c>
      <c r="DH115" s="858"/>
      <c r="DI115" s="858"/>
      <c r="DJ115" s="858"/>
      <c r="DK115" s="859"/>
      <c r="DL115" s="860" t="s">
        <v>398</v>
      </c>
      <c r="DM115" s="858"/>
      <c r="DN115" s="858"/>
      <c r="DO115" s="858"/>
      <c r="DP115" s="859"/>
      <c r="DQ115" s="860" t="s">
        <v>446</v>
      </c>
      <c r="DR115" s="858"/>
      <c r="DS115" s="858"/>
      <c r="DT115" s="858"/>
      <c r="DU115" s="859"/>
      <c r="DV115" s="905" t="s">
        <v>446</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444</v>
      </c>
      <c r="AB116" s="858"/>
      <c r="AC116" s="858"/>
      <c r="AD116" s="858"/>
      <c r="AE116" s="859"/>
      <c r="AF116" s="860" t="s">
        <v>446</v>
      </c>
      <c r="AG116" s="858"/>
      <c r="AH116" s="858"/>
      <c r="AI116" s="858"/>
      <c r="AJ116" s="859"/>
      <c r="AK116" s="860" t="s">
        <v>398</v>
      </c>
      <c r="AL116" s="858"/>
      <c r="AM116" s="858"/>
      <c r="AN116" s="858"/>
      <c r="AO116" s="859"/>
      <c r="AP116" s="905" t="s">
        <v>446</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448</v>
      </c>
      <c r="BR116" s="895"/>
      <c r="BS116" s="895"/>
      <c r="BT116" s="895"/>
      <c r="BU116" s="895"/>
      <c r="BV116" s="895" t="s">
        <v>448</v>
      </c>
      <c r="BW116" s="895"/>
      <c r="BX116" s="895"/>
      <c r="BY116" s="895"/>
      <c r="BZ116" s="895"/>
      <c r="CA116" s="895" t="s">
        <v>398</v>
      </c>
      <c r="CB116" s="895"/>
      <c r="CC116" s="895"/>
      <c r="CD116" s="895"/>
      <c r="CE116" s="895"/>
      <c r="CF116" s="956" t="s">
        <v>398</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398</v>
      </c>
      <c r="DH116" s="858"/>
      <c r="DI116" s="858"/>
      <c r="DJ116" s="858"/>
      <c r="DK116" s="859"/>
      <c r="DL116" s="860" t="s">
        <v>448</v>
      </c>
      <c r="DM116" s="858"/>
      <c r="DN116" s="858"/>
      <c r="DO116" s="858"/>
      <c r="DP116" s="859"/>
      <c r="DQ116" s="860" t="s">
        <v>448</v>
      </c>
      <c r="DR116" s="858"/>
      <c r="DS116" s="858"/>
      <c r="DT116" s="858"/>
      <c r="DU116" s="859"/>
      <c r="DV116" s="905" t="s">
        <v>448</v>
      </c>
      <c r="DW116" s="906"/>
      <c r="DX116" s="906"/>
      <c r="DY116" s="906"/>
      <c r="DZ116" s="907"/>
    </row>
    <row r="117" spans="1:130" s="246" customFormat="1" ht="26.25" customHeight="1" x14ac:dyDescent="0.15">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519462</v>
      </c>
      <c r="AB117" s="990"/>
      <c r="AC117" s="990"/>
      <c r="AD117" s="990"/>
      <c r="AE117" s="991"/>
      <c r="AF117" s="992">
        <v>518974</v>
      </c>
      <c r="AG117" s="990"/>
      <c r="AH117" s="990"/>
      <c r="AI117" s="990"/>
      <c r="AJ117" s="991"/>
      <c r="AK117" s="992">
        <v>499248</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468</v>
      </c>
      <c r="BR117" s="895"/>
      <c r="BS117" s="895"/>
      <c r="BT117" s="895"/>
      <c r="BU117" s="895"/>
      <c r="BV117" s="895" t="s">
        <v>469</v>
      </c>
      <c r="BW117" s="895"/>
      <c r="BX117" s="895"/>
      <c r="BY117" s="895"/>
      <c r="BZ117" s="895"/>
      <c r="CA117" s="895" t="s">
        <v>443</v>
      </c>
      <c r="CB117" s="895"/>
      <c r="CC117" s="895"/>
      <c r="CD117" s="895"/>
      <c r="CE117" s="895"/>
      <c r="CF117" s="956" t="s">
        <v>470</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470</v>
      </c>
      <c r="DH117" s="858"/>
      <c r="DI117" s="858"/>
      <c r="DJ117" s="858"/>
      <c r="DK117" s="859"/>
      <c r="DL117" s="860" t="s">
        <v>469</v>
      </c>
      <c r="DM117" s="858"/>
      <c r="DN117" s="858"/>
      <c r="DO117" s="858"/>
      <c r="DP117" s="859"/>
      <c r="DQ117" s="860" t="s">
        <v>149</v>
      </c>
      <c r="DR117" s="858"/>
      <c r="DS117" s="858"/>
      <c r="DT117" s="858"/>
      <c r="DU117" s="859"/>
      <c r="DV117" s="905" t="s">
        <v>472</v>
      </c>
      <c r="DW117" s="906"/>
      <c r="DX117" s="906"/>
      <c r="DY117" s="906"/>
      <c r="DZ117" s="907"/>
    </row>
    <row r="118" spans="1:130" s="246" customFormat="1" ht="26.25" customHeight="1" x14ac:dyDescent="0.15">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315</v>
      </c>
      <c r="AG118" s="983"/>
      <c r="AH118" s="983"/>
      <c r="AI118" s="983"/>
      <c r="AJ118" s="984"/>
      <c r="AK118" s="985" t="s">
        <v>314</v>
      </c>
      <c r="AL118" s="983"/>
      <c r="AM118" s="983"/>
      <c r="AN118" s="983"/>
      <c r="AO118" s="984"/>
      <c r="AP118" s="986" t="s">
        <v>437</v>
      </c>
      <c r="AQ118" s="987"/>
      <c r="AR118" s="987"/>
      <c r="AS118" s="987"/>
      <c r="AT118" s="988"/>
      <c r="AU118" s="1017"/>
      <c r="AV118" s="1018"/>
      <c r="AW118" s="1018"/>
      <c r="AX118" s="1018"/>
      <c r="AY118" s="1018"/>
      <c r="AZ118" s="960" t="s">
        <v>473</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474</v>
      </c>
      <c r="BW118" s="926"/>
      <c r="BX118" s="926"/>
      <c r="BY118" s="926"/>
      <c r="BZ118" s="926"/>
      <c r="CA118" s="926" t="s">
        <v>470</v>
      </c>
      <c r="CB118" s="926"/>
      <c r="CC118" s="926"/>
      <c r="CD118" s="926"/>
      <c r="CE118" s="926"/>
      <c r="CF118" s="956" t="s">
        <v>474</v>
      </c>
      <c r="CG118" s="957"/>
      <c r="CH118" s="957"/>
      <c r="CI118" s="957"/>
      <c r="CJ118" s="957"/>
      <c r="CK118" s="1012"/>
      <c r="CL118" s="899"/>
      <c r="CM118" s="902" t="s">
        <v>475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470</v>
      </c>
      <c r="DH118" s="858"/>
      <c r="DI118" s="858"/>
      <c r="DJ118" s="858"/>
      <c r="DK118" s="859"/>
      <c r="DL118" s="860" t="s">
        <v>476</v>
      </c>
      <c r="DM118" s="858"/>
      <c r="DN118" s="858"/>
      <c r="DO118" s="858"/>
      <c r="DP118" s="859"/>
      <c r="DQ118" s="860" t="s">
        <v>474</v>
      </c>
      <c r="DR118" s="858"/>
      <c r="DS118" s="858"/>
      <c r="DT118" s="858"/>
      <c r="DU118" s="859"/>
      <c r="DV118" s="905" t="s">
        <v>470</v>
      </c>
      <c r="DW118" s="906"/>
      <c r="DX118" s="906"/>
      <c r="DY118" s="906"/>
      <c r="DZ118" s="907"/>
    </row>
    <row r="119" spans="1:130" s="246" customFormat="1" ht="26.25" customHeight="1" x14ac:dyDescent="0.15">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477</v>
      </c>
      <c r="AB119" s="976"/>
      <c r="AC119" s="976"/>
      <c r="AD119" s="976"/>
      <c r="AE119" s="977"/>
      <c r="AF119" s="978" t="s">
        <v>470</v>
      </c>
      <c r="AG119" s="976"/>
      <c r="AH119" s="976"/>
      <c r="AI119" s="976"/>
      <c r="AJ119" s="977"/>
      <c r="AK119" s="978" t="s">
        <v>478</v>
      </c>
      <c r="AL119" s="976"/>
      <c r="AM119" s="976"/>
      <c r="AN119" s="976"/>
      <c r="AO119" s="977"/>
      <c r="AP119" s="979" t="s">
        <v>470</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479</v>
      </c>
      <c r="BP119" s="959"/>
      <c r="BQ119" s="963">
        <v>5044699</v>
      </c>
      <c r="BR119" s="926"/>
      <c r="BS119" s="926"/>
      <c r="BT119" s="926"/>
      <c r="BU119" s="926"/>
      <c r="BV119" s="926">
        <v>4814674</v>
      </c>
      <c r="BW119" s="926"/>
      <c r="BX119" s="926"/>
      <c r="BY119" s="926"/>
      <c r="BZ119" s="926"/>
      <c r="CA119" s="926">
        <v>4460211</v>
      </c>
      <c r="CB119" s="926"/>
      <c r="CC119" s="926"/>
      <c r="CD119" s="926"/>
      <c r="CE119" s="926"/>
      <c r="CF119" s="824"/>
      <c r="CG119" s="825"/>
      <c r="CH119" s="825"/>
      <c r="CI119" s="825"/>
      <c r="CJ119" s="915"/>
      <c r="CK119" s="1013"/>
      <c r="CL119" s="901"/>
      <c r="CM119" s="919" t="s">
        <v>480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477</v>
      </c>
      <c r="DH119" s="841"/>
      <c r="DI119" s="841"/>
      <c r="DJ119" s="841"/>
      <c r="DK119" s="842"/>
      <c r="DL119" s="843" t="s">
        <v>470</v>
      </c>
      <c r="DM119" s="841"/>
      <c r="DN119" s="841"/>
      <c r="DO119" s="841"/>
      <c r="DP119" s="842"/>
      <c r="DQ119" s="843" t="s">
        <v>477</v>
      </c>
      <c r="DR119" s="841"/>
      <c r="DS119" s="841"/>
      <c r="DT119" s="841"/>
      <c r="DU119" s="842"/>
      <c r="DV119" s="929" t="s">
        <v>477</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470</v>
      </c>
      <c r="AB120" s="858"/>
      <c r="AC120" s="858"/>
      <c r="AD120" s="858"/>
      <c r="AE120" s="859"/>
      <c r="AF120" s="860" t="s">
        <v>472</v>
      </c>
      <c r="AG120" s="858"/>
      <c r="AH120" s="858"/>
      <c r="AI120" s="858"/>
      <c r="AJ120" s="859"/>
      <c r="AK120" s="860" t="s">
        <v>477</v>
      </c>
      <c r="AL120" s="858"/>
      <c r="AM120" s="858"/>
      <c r="AN120" s="858"/>
      <c r="AO120" s="859"/>
      <c r="AP120" s="905" t="s">
        <v>477</v>
      </c>
      <c r="AQ120" s="906"/>
      <c r="AR120" s="906"/>
      <c r="AS120" s="906"/>
      <c r="AT120" s="907"/>
      <c r="AU120" s="964" t="s">
        <v>481</v>
      </c>
      <c r="AV120" s="965"/>
      <c r="AW120" s="965"/>
      <c r="AX120" s="965"/>
      <c r="AY120" s="966"/>
      <c r="AZ120" s="941" t="s">
        <v>482</v>
      </c>
      <c r="BA120" s="886"/>
      <c r="BB120" s="886"/>
      <c r="BC120" s="886"/>
      <c r="BD120" s="886"/>
      <c r="BE120" s="886"/>
      <c r="BF120" s="886"/>
      <c r="BG120" s="886"/>
      <c r="BH120" s="886"/>
      <c r="BI120" s="886"/>
      <c r="BJ120" s="886"/>
      <c r="BK120" s="886"/>
      <c r="BL120" s="886"/>
      <c r="BM120" s="886"/>
      <c r="BN120" s="886"/>
      <c r="BO120" s="886"/>
      <c r="BP120" s="887"/>
      <c r="BQ120" s="942">
        <v>3278407</v>
      </c>
      <c r="BR120" s="923"/>
      <c r="BS120" s="923"/>
      <c r="BT120" s="923"/>
      <c r="BU120" s="923"/>
      <c r="BV120" s="923">
        <v>3531239</v>
      </c>
      <c r="BW120" s="923"/>
      <c r="BX120" s="923"/>
      <c r="BY120" s="923"/>
      <c r="BZ120" s="923"/>
      <c r="CA120" s="923">
        <v>3756071</v>
      </c>
      <c r="CB120" s="923"/>
      <c r="CC120" s="923"/>
      <c r="CD120" s="923"/>
      <c r="CE120" s="923"/>
      <c r="CF120" s="947">
        <v>181.3</v>
      </c>
      <c r="CG120" s="948"/>
      <c r="CH120" s="948"/>
      <c r="CI120" s="948"/>
      <c r="CJ120" s="948"/>
      <c r="CK120" s="949" t="s">
        <v>483</v>
      </c>
      <c r="CL120" s="933"/>
      <c r="CM120" s="933"/>
      <c r="CN120" s="933"/>
      <c r="CO120" s="934"/>
      <c r="CP120" s="953" t="s">
        <v>484</v>
      </c>
      <c r="CQ120" s="954"/>
      <c r="CR120" s="954"/>
      <c r="CS120" s="954"/>
      <c r="CT120" s="954"/>
      <c r="CU120" s="954"/>
      <c r="CV120" s="954"/>
      <c r="CW120" s="954"/>
      <c r="CX120" s="954"/>
      <c r="CY120" s="954"/>
      <c r="CZ120" s="954"/>
      <c r="DA120" s="954"/>
      <c r="DB120" s="954"/>
      <c r="DC120" s="954"/>
      <c r="DD120" s="954"/>
      <c r="DE120" s="954"/>
      <c r="DF120" s="955"/>
      <c r="DG120" s="942">
        <v>1036323</v>
      </c>
      <c r="DH120" s="923"/>
      <c r="DI120" s="923"/>
      <c r="DJ120" s="923"/>
      <c r="DK120" s="923"/>
      <c r="DL120" s="923">
        <v>948795</v>
      </c>
      <c r="DM120" s="923"/>
      <c r="DN120" s="923"/>
      <c r="DO120" s="923"/>
      <c r="DP120" s="923"/>
      <c r="DQ120" s="923">
        <v>865021</v>
      </c>
      <c r="DR120" s="923"/>
      <c r="DS120" s="923"/>
      <c r="DT120" s="923"/>
      <c r="DU120" s="923"/>
      <c r="DV120" s="924">
        <v>41.8</v>
      </c>
      <c r="DW120" s="924"/>
      <c r="DX120" s="924"/>
      <c r="DY120" s="924"/>
      <c r="DZ120" s="925"/>
    </row>
    <row r="121" spans="1:130" s="246" customFormat="1" ht="26.25" customHeight="1" x14ac:dyDescent="0.15">
      <c r="A121" s="898"/>
      <c r="B121" s="899"/>
      <c r="C121" s="944" t="s">
        <v>485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477</v>
      </c>
      <c r="AB121" s="858"/>
      <c r="AC121" s="858"/>
      <c r="AD121" s="858"/>
      <c r="AE121" s="859"/>
      <c r="AF121" s="860" t="s">
        <v>477</v>
      </c>
      <c r="AG121" s="858"/>
      <c r="AH121" s="858"/>
      <c r="AI121" s="858"/>
      <c r="AJ121" s="859"/>
      <c r="AK121" s="860" t="s">
        <v>470</v>
      </c>
      <c r="AL121" s="858"/>
      <c r="AM121" s="858"/>
      <c r="AN121" s="858"/>
      <c r="AO121" s="859"/>
      <c r="AP121" s="905" t="s">
        <v>477</v>
      </c>
      <c r="AQ121" s="906"/>
      <c r="AR121" s="906"/>
      <c r="AS121" s="906"/>
      <c r="AT121" s="907"/>
      <c r="AU121" s="967"/>
      <c r="AV121" s="968"/>
      <c r="AW121" s="968"/>
      <c r="AX121" s="968"/>
      <c r="AY121" s="969"/>
      <c r="AZ121" s="893" t="s">
        <v>486</v>
      </c>
      <c r="BA121" s="828"/>
      <c r="BB121" s="828"/>
      <c r="BC121" s="828"/>
      <c r="BD121" s="828"/>
      <c r="BE121" s="828"/>
      <c r="BF121" s="828"/>
      <c r="BG121" s="828"/>
      <c r="BH121" s="828"/>
      <c r="BI121" s="828"/>
      <c r="BJ121" s="828"/>
      <c r="BK121" s="828"/>
      <c r="BL121" s="828"/>
      <c r="BM121" s="828"/>
      <c r="BN121" s="828"/>
      <c r="BO121" s="828"/>
      <c r="BP121" s="829"/>
      <c r="BQ121" s="894">
        <v>4651</v>
      </c>
      <c r="BR121" s="895"/>
      <c r="BS121" s="895"/>
      <c r="BT121" s="895"/>
      <c r="BU121" s="895"/>
      <c r="BV121" s="895">
        <v>1011</v>
      </c>
      <c r="BW121" s="895"/>
      <c r="BX121" s="895"/>
      <c r="BY121" s="895"/>
      <c r="BZ121" s="895"/>
      <c r="CA121" s="895" t="s">
        <v>443</v>
      </c>
      <c r="CB121" s="895"/>
      <c r="CC121" s="895"/>
      <c r="CD121" s="895"/>
      <c r="CE121" s="895"/>
      <c r="CF121" s="956" t="s">
        <v>468</v>
      </c>
      <c r="CG121" s="957"/>
      <c r="CH121" s="957"/>
      <c r="CI121" s="957"/>
      <c r="CJ121" s="957"/>
      <c r="CK121" s="950"/>
      <c r="CL121" s="936"/>
      <c r="CM121" s="936"/>
      <c r="CN121" s="936"/>
      <c r="CO121" s="937"/>
      <c r="CP121" s="916" t="s">
        <v>487</v>
      </c>
      <c r="CQ121" s="917"/>
      <c r="CR121" s="917"/>
      <c r="CS121" s="917"/>
      <c r="CT121" s="917"/>
      <c r="CU121" s="917"/>
      <c r="CV121" s="917"/>
      <c r="CW121" s="917"/>
      <c r="CX121" s="917"/>
      <c r="CY121" s="917"/>
      <c r="CZ121" s="917"/>
      <c r="DA121" s="917"/>
      <c r="DB121" s="917"/>
      <c r="DC121" s="917"/>
      <c r="DD121" s="917"/>
      <c r="DE121" s="917"/>
      <c r="DF121" s="918"/>
      <c r="DG121" s="894">
        <v>770021</v>
      </c>
      <c r="DH121" s="895"/>
      <c r="DI121" s="895"/>
      <c r="DJ121" s="895"/>
      <c r="DK121" s="895"/>
      <c r="DL121" s="895">
        <v>735812</v>
      </c>
      <c r="DM121" s="895"/>
      <c r="DN121" s="895"/>
      <c r="DO121" s="895"/>
      <c r="DP121" s="895"/>
      <c r="DQ121" s="895">
        <v>675620</v>
      </c>
      <c r="DR121" s="895"/>
      <c r="DS121" s="895"/>
      <c r="DT121" s="895"/>
      <c r="DU121" s="895"/>
      <c r="DV121" s="872">
        <v>32.6</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477</v>
      </c>
      <c r="AB122" s="858"/>
      <c r="AC122" s="858"/>
      <c r="AD122" s="858"/>
      <c r="AE122" s="859"/>
      <c r="AF122" s="860" t="s">
        <v>470</v>
      </c>
      <c r="AG122" s="858"/>
      <c r="AH122" s="858"/>
      <c r="AI122" s="858"/>
      <c r="AJ122" s="859"/>
      <c r="AK122" s="860" t="s">
        <v>477</v>
      </c>
      <c r="AL122" s="858"/>
      <c r="AM122" s="858"/>
      <c r="AN122" s="858"/>
      <c r="AO122" s="859"/>
      <c r="AP122" s="905" t="s">
        <v>470</v>
      </c>
      <c r="AQ122" s="906"/>
      <c r="AR122" s="906"/>
      <c r="AS122" s="906"/>
      <c r="AT122" s="907"/>
      <c r="AU122" s="967"/>
      <c r="AV122" s="968"/>
      <c r="AW122" s="968"/>
      <c r="AX122" s="968"/>
      <c r="AY122" s="969"/>
      <c r="AZ122" s="960" t="s">
        <v>488</v>
      </c>
      <c r="BA122" s="961"/>
      <c r="BB122" s="961"/>
      <c r="BC122" s="961"/>
      <c r="BD122" s="961"/>
      <c r="BE122" s="961"/>
      <c r="BF122" s="961"/>
      <c r="BG122" s="961"/>
      <c r="BH122" s="961"/>
      <c r="BI122" s="961"/>
      <c r="BJ122" s="961"/>
      <c r="BK122" s="961"/>
      <c r="BL122" s="961"/>
      <c r="BM122" s="961"/>
      <c r="BN122" s="961"/>
      <c r="BO122" s="961"/>
      <c r="BP122" s="962"/>
      <c r="BQ122" s="963">
        <v>4020375</v>
      </c>
      <c r="BR122" s="926"/>
      <c r="BS122" s="926"/>
      <c r="BT122" s="926"/>
      <c r="BU122" s="926"/>
      <c r="BV122" s="926">
        <v>3881612</v>
      </c>
      <c r="BW122" s="926"/>
      <c r="BX122" s="926"/>
      <c r="BY122" s="926"/>
      <c r="BZ122" s="926"/>
      <c r="CA122" s="926">
        <v>3719946</v>
      </c>
      <c r="CB122" s="926"/>
      <c r="CC122" s="926"/>
      <c r="CD122" s="926"/>
      <c r="CE122" s="926"/>
      <c r="CF122" s="927">
        <v>179.6</v>
      </c>
      <c r="CG122" s="928"/>
      <c r="CH122" s="928"/>
      <c r="CI122" s="928"/>
      <c r="CJ122" s="928"/>
      <c r="CK122" s="950"/>
      <c r="CL122" s="936"/>
      <c r="CM122" s="936"/>
      <c r="CN122" s="936"/>
      <c r="CO122" s="937"/>
      <c r="CP122" s="916" t="s">
        <v>489</v>
      </c>
      <c r="CQ122" s="917"/>
      <c r="CR122" s="917"/>
      <c r="CS122" s="917"/>
      <c r="CT122" s="917"/>
      <c r="CU122" s="917"/>
      <c r="CV122" s="917"/>
      <c r="CW122" s="917"/>
      <c r="CX122" s="917"/>
      <c r="CY122" s="917"/>
      <c r="CZ122" s="917"/>
      <c r="DA122" s="917"/>
      <c r="DB122" s="917"/>
      <c r="DC122" s="917"/>
      <c r="DD122" s="917"/>
      <c r="DE122" s="917"/>
      <c r="DF122" s="918"/>
      <c r="DG122" s="894" t="s">
        <v>478</v>
      </c>
      <c r="DH122" s="895"/>
      <c r="DI122" s="895"/>
      <c r="DJ122" s="895"/>
      <c r="DK122" s="895"/>
      <c r="DL122" s="895" t="s">
        <v>149</v>
      </c>
      <c r="DM122" s="895"/>
      <c r="DN122" s="895"/>
      <c r="DO122" s="895"/>
      <c r="DP122" s="895"/>
      <c r="DQ122" s="895" t="s">
        <v>476</v>
      </c>
      <c r="DR122" s="895"/>
      <c r="DS122" s="895"/>
      <c r="DT122" s="895"/>
      <c r="DU122" s="895"/>
      <c r="DV122" s="872" t="s">
        <v>474</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477</v>
      </c>
      <c r="AB123" s="858"/>
      <c r="AC123" s="858"/>
      <c r="AD123" s="858"/>
      <c r="AE123" s="859"/>
      <c r="AF123" s="860" t="s">
        <v>474</v>
      </c>
      <c r="AG123" s="858"/>
      <c r="AH123" s="858"/>
      <c r="AI123" s="858"/>
      <c r="AJ123" s="859"/>
      <c r="AK123" s="860" t="s">
        <v>470</v>
      </c>
      <c r="AL123" s="858"/>
      <c r="AM123" s="858"/>
      <c r="AN123" s="858"/>
      <c r="AO123" s="859"/>
      <c r="AP123" s="905" t="s">
        <v>477</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490</v>
      </c>
      <c r="BP123" s="959"/>
      <c r="BQ123" s="913">
        <v>7303433</v>
      </c>
      <c r="BR123" s="914"/>
      <c r="BS123" s="914"/>
      <c r="BT123" s="914"/>
      <c r="BU123" s="914"/>
      <c r="BV123" s="914">
        <v>7413862</v>
      </c>
      <c r="BW123" s="914"/>
      <c r="BX123" s="914"/>
      <c r="BY123" s="914"/>
      <c r="BZ123" s="914"/>
      <c r="CA123" s="914">
        <v>7476017</v>
      </c>
      <c r="CB123" s="914"/>
      <c r="CC123" s="914"/>
      <c r="CD123" s="914"/>
      <c r="CE123" s="914"/>
      <c r="CF123" s="824"/>
      <c r="CG123" s="825"/>
      <c r="CH123" s="825"/>
      <c r="CI123" s="825"/>
      <c r="CJ123" s="915"/>
      <c r="CK123" s="950"/>
      <c r="CL123" s="936"/>
      <c r="CM123" s="936"/>
      <c r="CN123" s="936"/>
      <c r="CO123" s="937"/>
      <c r="CP123" s="916" t="s">
        <v>491</v>
      </c>
      <c r="CQ123" s="917"/>
      <c r="CR123" s="917"/>
      <c r="CS123" s="917"/>
      <c r="CT123" s="917"/>
      <c r="CU123" s="917"/>
      <c r="CV123" s="917"/>
      <c r="CW123" s="917"/>
      <c r="CX123" s="917"/>
      <c r="CY123" s="917"/>
      <c r="CZ123" s="917"/>
      <c r="DA123" s="917"/>
      <c r="DB123" s="917"/>
      <c r="DC123" s="917"/>
      <c r="DD123" s="917"/>
      <c r="DE123" s="917"/>
      <c r="DF123" s="918"/>
      <c r="DG123" s="857" t="s">
        <v>477</v>
      </c>
      <c r="DH123" s="858"/>
      <c r="DI123" s="858"/>
      <c r="DJ123" s="858"/>
      <c r="DK123" s="859"/>
      <c r="DL123" s="860" t="s">
        <v>476</v>
      </c>
      <c r="DM123" s="858"/>
      <c r="DN123" s="858"/>
      <c r="DO123" s="858"/>
      <c r="DP123" s="859"/>
      <c r="DQ123" s="860" t="s">
        <v>477</v>
      </c>
      <c r="DR123" s="858"/>
      <c r="DS123" s="858"/>
      <c r="DT123" s="858"/>
      <c r="DU123" s="859"/>
      <c r="DV123" s="905" t="s">
        <v>476</v>
      </c>
      <c r="DW123" s="906"/>
      <c r="DX123" s="906"/>
      <c r="DY123" s="906"/>
      <c r="DZ123" s="907"/>
    </row>
    <row r="124" spans="1:130" s="246" customFormat="1" ht="26.25" customHeight="1" thickBot="1" x14ac:dyDescent="0.2">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469</v>
      </c>
      <c r="AB124" s="858"/>
      <c r="AC124" s="858"/>
      <c r="AD124" s="858"/>
      <c r="AE124" s="859"/>
      <c r="AF124" s="860" t="s">
        <v>472</v>
      </c>
      <c r="AG124" s="858"/>
      <c r="AH124" s="858"/>
      <c r="AI124" s="858"/>
      <c r="AJ124" s="859"/>
      <c r="AK124" s="860" t="s">
        <v>443</v>
      </c>
      <c r="AL124" s="858"/>
      <c r="AM124" s="858"/>
      <c r="AN124" s="858"/>
      <c r="AO124" s="859"/>
      <c r="AP124" s="905" t="s">
        <v>477</v>
      </c>
      <c r="AQ124" s="906"/>
      <c r="AR124" s="906"/>
      <c r="AS124" s="906"/>
      <c r="AT124" s="907"/>
      <c r="AU124" s="908" t="s">
        <v>492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443</v>
      </c>
      <c r="BR124" s="912"/>
      <c r="BS124" s="912"/>
      <c r="BT124" s="912"/>
      <c r="BU124" s="912"/>
      <c r="BV124" s="912" t="s">
        <v>443</v>
      </c>
      <c r="BW124" s="912"/>
      <c r="BX124" s="912"/>
      <c r="BY124" s="912"/>
      <c r="BZ124" s="912"/>
      <c r="CA124" s="912" t="s">
        <v>477</v>
      </c>
      <c r="CB124" s="912"/>
      <c r="CC124" s="912"/>
      <c r="CD124" s="912"/>
      <c r="CE124" s="912"/>
      <c r="CF124" s="802"/>
      <c r="CG124" s="803"/>
      <c r="CH124" s="803"/>
      <c r="CI124" s="803"/>
      <c r="CJ124" s="943"/>
      <c r="CK124" s="951"/>
      <c r="CL124" s="951"/>
      <c r="CM124" s="951"/>
      <c r="CN124" s="951"/>
      <c r="CO124" s="952"/>
      <c r="CP124" s="916" t="s">
        <v>493</v>
      </c>
      <c r="CQ124" s="917"/>
      <c r="CR124" s="917"/>
      <c r="CS124" s="917"/>
      <c r="CT124" s="917"/>
      <c r="CU124" s="917"/>
      <c r="CV124" s="917"/>
      <c r="CW124" s="917"/>
      <c r="CX124" s="917"/>
      <c r="CY124" s="917"/>
      <c r="CZ124" s="917"/>
      <c r="DA124" s="917"/>
      <c r="DB124" s="917"/>
      <c r="DC124" s="917"/>
      <c r="DD124" s="917"/>
      <c r="DE124" s="917"/>
      <c r="DF124" s="918"/>
      <c r="DG124" s="840" t="s">
        <v>472</v>
      </c>
      <c r="DH124" s="841"/>
      <c r="DI124" s="841"/>
      <c r="DJ124" s="841"/>
      <c r="DK124" s="842"/>
      <c r="DL124" s="843" t="s">
        <v>149</v>
      </c>
      <c r="DM124" s="841"/>
      <c r="DN124" s="841"/>
      <c r="DO124" s="841"/>
      <c r="DP124" s="842"/>
      <c r="DQ124" s="843" t="s">
        <v>477</v>
      </c>
      <c r="DR124" s="841"/>
      <c r="DS124" s="841"/>
      <c r="DT124" s="841"/>
      <c r="DU124" s="842"/>
      <c r="DV124" s="929" t="s">
        <v>477</v>
      </c>
      <c r="DW124" s="930"/>
      <c r="DX124" s="930"/>
      <c r="DY124" s="930"/>
      <c r="DZ124" s="931"/>
    </row>
    <row r="125" spans="1:130" s="246" customFormat="1" ht="26.25" customHeight="1" x14ac:dyDescent="0.15">
      <c r="A125" s="898"/>
      <c r="B125" s="899"/>
      <c r="C125" s="902" t="s">
        <v>475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149</v>
      </c>
      <c r="AB125" s="858"/>
      <c r="AC125" s="858"/>
      <c r="AD125" s="858"/>
      <c r="AE125" s="859"/>
      <c r="AF125" s="860" t="s">
        <v>472</v>
      </c>
      <c r="AG125" s="858"/>
      <c r="AH125" s="858"/>
      <c r="AI125" s="858"/>
      <c r="AJ125" s="859"/>
      <c r="AK125" s="860" t="s">
        <v>472</v>
      </c>
      <c r="AL125" s="858"/>
      <c r="AM125" s="858"/>
      <c r="AN125" s="858"/>
      <c r="AO125" s="859"/>
      <c r="AP125" s="905" t="s">
        <v>477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494</v>
      </c>
      <c r="CL125" s="933"/>
      <c r="CM125" s="933"/>
      <c r="CN125" s="933"/>
      <c r="CO125" s="934"/>
      <c r="CP125" s="941" t="s">
        <v>495</v>
      </c>
      <c r="CQ125" s="886"/>
      <c r="CR125" s="886"/>
      <c r="CS125" s="886"/>
      <c r="CT125" s="886"/>
      <c r="CU125" s="886"/>
      <c r="CV125" s="886"/>
      <c r="CW125" s="886"/>
      <c r="CX125" s="886"/>
      <c r="CY125" s="886"/>
      <c r="CZ125" s="886"/>
      <c r="DA125" s="886"/>
      <c r="DB125" s="886"/>
      <c r="DC125" s="886"/>
      <c r="DD125" s="886"/>
      <c r="DE125" s="886"/>
      <c r="DF125" s="887"/>
      <c r="DG125" s="942" t="s">
        <v>477</v>
      </c>
      <c r="DH125" s="923"/>
      <c r="DI125" s="923"/>
      <c r="DJ125" s="923"/>
      <c r="DK125" s="923"/>
      <c r="DL125" s="923" t="s">
        <v>474</v>
      </c>
      <c r="DM125" s="923"/>
      <c r="DN125" s="923"/>
      <c r="DO125" s="923"/>
      <c r="DP125" s="923"/>
      <c r="DQ125" s="923" t="s">
        <v>477</v>
      </c>
      <c r="DR125" s="923"/>
      <c r="DS125" s="923"/>
      <c r="DT125" s="923"/>
      <c r="DU125" s="923"/>
      <c r="DV125" s="924" t="s">
        <v>477</v>
      </c>
      <c r="DW125" s="924"/>
      <c r="DX125" s="924"/>
      <c r="DY125" s="924"/>
      <c r="DZ125" s="925"/>
    </row>
    <row r="126" spans="1:130" s="246" customFormat="1" ht="26.25" customHeight="1" thickBot="1" x14ac:dyDescent="0.2">
      <c r="A126" s="898"/>
      <c r="B126" s="899"/>
      <c r="C126" s="902" t="s">
        <v>480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149</v>
      </c>
      <c r="AB126" s="858"/>
      <c r="AC126" s="858"/>
      <c r="AD126" s="858"/>
      <c r="AE126" s="859"/>
      <c r="AF126" s="860" t="s">
        <v>477</v>
      </c>
      <c r="AG126" s="858"/>
      <c r="AH126" s="858"/>
      <c r="AI126" s="858"/>
      <c r="AJ126" s="859"/>
      <c r="AK126" s="860" t="s">
        <v>469</v>
      </c>
      <c r="AL126" s="858"/>
      <c r="AM126" s="858"/>
      <c r="AN126" s="858"/>
      <c r="AO126" s="859"/>
      <c r="AP126" s="905" t="s">
        <v>477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476</v>
      </c>
      <c r="DM126" s="895"/>
      <c r="DN126" s="895"/>
      <c r="DO126" s="895"/>
      <c r="DP126" s="895"/>
      <c r="DQ126" s="895" t="s">
        <v>472</v>
      </c>
      <c r="DR126" s="895"/>
      <c r="DS126" s="895"/>
      <c r="DT126" s="895"/>
      <c r="DU126" s="895"/>
      <c r="DV126" s="872" t="s">
        <v>477</v>
      </c>
      <c r="DW126" s="872"/>
      <c r="DX126" s="872"/>
      <c r="DY126" s="872"/>
      <c r="DZ126" s="873"/>
    </row>
    <row r="127" spans="1:130" s="246" customFormat="1" ht="26.25" customHeight="1" x14ac:dyDescent="0.15">
      <c r="A127" s="900"/>
      <c r="B127" s="901"/>
      <c r="C127" s="919" t="s">
        <v>497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469</v>
      </c>
      <c r="AB127" s="858"/>
      <c r="AC127" s="858"/>
      <c r="AD127" s="858"/>
      <c r="AE127" s="859"/>
      <c r="AF127" s="860" t="s">
        <v>443</v>
      </c>
      <c r="AG127" s="858"/>
      <c r="AH127" s="858"/>
      <c r="AI127" s="858"/>
      <c r="AJ127" s="859"/>
      <c r="AK127" s="860" t="s">
        <v>469</v>
      </c>
      <c r="AL127" s="858"/>
      <c r="AM127" s="858"/>
      <c r="AN127" s="858"/>
      <c r="AO127" s="859"/>
      <c r="AP127" s="905" t="s">
        <v>477</v>
      </c>
      <c r="AQ127" s="906"/>
      <c r="AR127" s="906"/>
      <c r="AS127" s="906"/>
      <c r="AT127" s="907"/>
      <c r="AU127" s="282"/>
      <c r="AV127" s="282"/>
      <c r="AW127" s="282"/>
      <c r="AX127" s="922" t="s">
        <v>498</v>
      </c>
      <c r="AY127" s="890"/>
      <c r="AZ127" s="890"/>
      <c r="BA127" s="890"/>
      <c r="BB127" s="890"/>
      <c r="BC127" s="890"/>
      <c r="BD127" s="890"/>
      <c r="BE127" s="891"/>
      <c r="BF127" s="889" t="s">
        <v>499</v>
      </c>
      <c r="BG127" s="890"/>
      <c r="BH127" s="890"/>
      <c r="BI127" s="890"/>
      <c r="BJ127" s="890"/>
      <c r="BK127" s="890"/>
      <c r="BL127" s="891"/>
      <c r="BM127" s="889" t="s">
        <v>500</v>
      </c>
      <c r="BN127" s="890"/>
      <c r="BO127" s="890"/>
      <c r="BP127" s="890"/>
      <c r="BQ127" s="890"/>
      <c r="BR127" s="890"/>
      <c r="BS127" s="891"/>
      <c r="BT127" s="889" t="s">
        <v>501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502</v>
      </c>
      <c r="CQ127" s="828"/>
      <c r="CR127" s="828"/>
      <c r="CS127" s="828"/>
      <c r="CT127" s="828"/>
      <c r="CU127" s="828"/>
      <c r="CV127" s="828"/>
      <c r="CW127" s="828"/>
      <c r="CX127" s="828"/>
      <c r="CY127" s="828"/>
      <c r="CZ127" s="828"/>
      <c r="DA127" s="828"/>
      <c r="DB127" s="828"/>
      <c r="DC127" s="828"/>
      <c r="DD127" s="828"/>
      <c r="DE127" s="828"/>
      <c r="DF127" s="829"/>
      <c r="DG127" s="894" t="s">
        <v>478</v>
      </c>
      <c r="DH127" s="895"/>
      <c r="DI127" s="895"/>
      <c r="DJ127" s="895"/>
      <c r="DK127" s="895"/>
      <c r="DL127" s="895" t="s">
        <v>149</v>
      </c>
      <c r="DM127" s="895"/>
      <c r="DN127" s="895"/>
      <c r="DO127" s="895"/>
      <c r="DP127" s="895"/>
      <c r="DQ127" s="895" t="s">
        <v>476</v>
      </c>
      <c r="DR127" s="895"/>
      <c r="DS127" s="895"/>
      <c r="DT127" s="895"/>
      <c r="DU127" s="895"/>
      <c r="DV127" s="872" t="s">
        <v>472</v>
      </c>
      <c r="DW127" s="872"/>
      <c r="DX127" s="872"/>
      <c r="DY127" s="872"/>
      <c r="DZ127" s="873"/>
    </row>
    <row r="128" spans="1:130" s="246" customFormat="1" ht="26.25" customHeight="1" thickBot="1" x14ac:dyDescent="0.2">
      <c r="A128" s="874" t="s">
        <v>503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504</v>
      </c>
      <c r="X128" s="876"/>
      <c r="Y128" s="876"/>
      <c r="Z128" s="877"/>
      <c r="AA128" s="878">
        <v>7606</v>
      </c>
      <c r="AB128" s="879"/>
      <c r="AC128" s="879"/>
      <c r="AD128" s="879"/>
      <c r="AE128" s="880"/>
      <c r="AF128" s="881">
        <v>2421</v>
      </c>
      <c r="AG128" s="879"/>
      <c r="AH128" s="879"/>
      <c r="AI128" s="879"/>
      <c r="AJ128" s="880"/>
      <c r="AK128" s="881" t="s">
        <v>477</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149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t="s">
        <v>477</v>
      </c>
      <c r="DH128" s="869"/>
      <c r="DI128" s="869"/>
      <c r="DJ128" s="869"/>
      <c r="DK128" s="869"/>
      <c r="DL128" s="869" t="s">
        <v>477</v>
      </c>
      <c r="DM128" s="869"/>
      <c r="DN128" s="869"/>
      <c r="DO128" s="869"/>
      <c r="DP128" s="869"/>
      <c r="DQ128" s="869" t="s">
        <v>476</v>
      </c>
      <c r="DR128" s="869"/>
      <c r="DS128" s="869"/>
      <c r="DT128" s="869"/>
      <c r="DU128" s="869"/>
      <c r="DV128" s="870" t="s">
        <v>472</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2681046</v>
      </c>
      <c r="AB129" s="858"/>
      <c r="AC129" s="858"/>
      <c r="AD129" s="858"/>
      <c r="AE129" s="859"/>
      <c r="AF129" s="860">
        <v>2566950</v>
      </c>
      <c r="AG129" s="858"/>
      <c r="AH129" s="858"/>
      <c r="AI129" s="858"/>
      <c r="AJ129" s="859"/>
      <c r="AK129" s="860">
        <v>2505659</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443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497128</v>
      </c>
      <c r="AB130" s="858"/>
      <c r="AC130" s="858"/>
      <c r="AD130" s="858"/>
      <c r="AE130" s="859"/>
      <c r="AF130" s="860">
        <v>448676</v>
      </c>
      <c r="AG130" s="858"/>
      <c r="AH130" s="858"/>
      <c r="AI130" s="858"/>
      <c r="AJ130" s="859"/>
      <c r="AK130" s="860">
        <v>434325</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2.2999999999999998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2183918</v>
      </c>
      <c r="AB131" s="841"/>
      <c r="AC131" s="841"/>
      <c r="AD131" s="841"/>
      <c r="AE131" s="842"/>
      <c r="AF131" s="843">
        <v>2118274</v>
      </c>
      <c r="AG131" s="841"/>
      <c r="AH131" s="841"/>
      <c r="AI131" s="841"/>
      <c r="AJ131" s="842"/>
      <c r="AK131" s="843">
        <v>2071334</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t="s">
        <v>472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0.67438429499999997</v>
      </c>
      <c r="AB132" s="821"/>
      <c r="AC132" s="821"/>
      <c r="AD132" s="821"/>
      <c r="AE132" s="822"/>
      <c r="AF132" s="823">
        <v>3.2043541109999998</v>
      </c>
      <c r="AG132" s="821"/>
      <c r="AH132" s="821"/>
      <c r="AI132" s="821"/>
      <c r="AJ132" s="822"/>
      <c r="AK132" s="823">
        <v>3.1343568930000001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2.5</v>
      </c>
      <c r="AB133" s="800"/>
      <c r="AC133" s="800"/>
      <c r="AD133" s="800"/>
      <c r="AE133" s="801"/>
      <c r="AF133" s="799">
        <v>2.6</v>
      </c>
      <c r="AG133" s="800"/>
      <c r="AH133" s="800"/>
      <c r="AI133" s="800"/>
      <c r="AJ133" s="801"/>
      <c r="AK133" s="799">
        <v>2.2999999999999998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gci2rncP3UkoyKZsvGy995rJsLalmy8VVgaNfhTdm6pO0uW2VvmePKdSHyI50SEc8M+bw3GniahBfRz1EyEag==" saltValue="+aIM6Zs86ZduIAl8uJdB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kvzAbxdnB9RRoUgBEHG1E+C6FNGZf8OhBJTATr8wTsher3Nj/lacb2qA4IzB2YBaKtuR2x2b/cYmG9asiNVbg==" saltValue="Er9E0ZoXCJzcDNqGKwOR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lT1EClkYTaoxxV4/aWBtWtZhXIuYdyHUbNgiHyQmW/H+NYHHAaqD5QLaEgFdwBJFDP6aPhBy7lPA3BX1saJ6Q==" saltValue="vLjgYi1C07ID+byRNLB1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525</v>
      </c>
      <c r="AL9" s="1235"/>
      <c r="AM9" s="1235"/>
      <c r="AN9" s="1236"/>
      <c r="AO9" s="312">
        <v>498733</v>
      </c>
      <c r="AP9" s="312">
        <v>107532</v>
      </c>
      <c r="AQ9" s="313">
        <v>168530</v>
      </c>
      <c r="AR9" s="314">
        <v>-36.200000000000003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526</v>
      </c>
      <c r="AL10" s="1235"/>
      <c r="AM10" s="1235"/>
      <c r="AN10" s="1236"/>
      <c r="AO10" s="315">
        <v>17237</v>
      </c>
      <c r="AP10" s="315">
        <v>3716</v>
      </c>
      <c r="AQ10" s="316">
        <v>21048</v>
      </c>
      <c r="AR10" s="317">
        <v>-82.3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527</v>
      </c>
      <c r="AL11" s="1235"/>
      <c r="AM11" s="1235"/>
      <c r="AN11" s="1236"/>
      <c r="AO11" s="315">
        <v>86048</v>
      </c>
      <c r="AP11" s="315">
        <v>18553</v>
      </c>
      <c r="AQ11" s="316">
        <v>26640</v>
      </c>
      <c r="AR11" s="317">
        <v>-30.4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528</v>
      </c>
      <c r="AL12" s="1235"/>
      <c r="AM12" s="1235"/>
      <c r="AN12" s="1236"/>
      <c r="AO12" s="315" t="s">
        <v>529</v>
      </c>
      <c r="AP12" s="315" t="s">
        <v>529</v>
      </c>
      <c r="AQ12" s="316">
        <v>1878</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530</v>
      </c>
      <c r="AL13" s="1235"/>
      <c r="AM13" s="1235"/>
      <c r="AN13" s="1236"/>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531</v>
      </c>
      <c r="AL14" s="1235"/>
      <c r="AM14" s="1235"/>
      <c r="AN14" s="1236"/>
      <c r="AO14" s="315">
        <v>24141</v>
      </c>
      <c r="AP14" s="315">
        <v>5205</v>
      </c>
      <c r="AQ14" s="316">
        <v>7469</v>
      </c>
      <c r="AR14" s="317">
        <v>-30.3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532</v>
      </c>
      <c r="AL15" s="1235"/>
      <c r="AM15" s="1235"/>
      <c r="AN15" s="1236"/>
      <c r="AO15" s="315">
        <v>20028</v>
      </c>
      <c r="AP15" s="315">
        <v>4318</v>
      </c>
      <c r="AQ15" s="316">
        <v>4705</v>
      </c>
      <c r="AR15" s="317">
        <v>-8.1999999999999993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533</v>
      </c>
      <c r="AL16" s="1238"/>
      <c r="AM16" s="1238"/>
      <c r="AN16" s="1239"/>
      <c r="AO16" s="315">
        <v>-37728</v>
      </c>
      <c r="AP16" s="315">
        <v>-8135</v>
      </c>
      <c r="AQ16" s="316">
        <v>-16375</v>
      </c>
      <c r="AR16" s="317">
        <v>-50.3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193</v>
      </c>
      <c r="AL17" s="1238"/>
      <c r="AM17" s="1238"/>
      <c r="AN17" s="1239"/>
      <c r="AO17" s="315">
        <v>608459</v>
      </c>
      <c r="AP17" s="315">
        <v>131190</v>
      </c>
      <c r="AQ17" s="316">
        <v>213894</v>
      </c>
      <c r="AR17" s="317">
        <v>-38.700000000000003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538</v>
      </c>
      <c r="AL21" s="1232"/>
      <c r="AM21" s="1232"/>
      <c r="AN21" s="1233"/>
      <c r="AO21" s="327">
        <v>15.09</v>
      </c>
      <c r="AP21" s="328">
        <v>19.28</v>
      </c>
      <c r="AQ21" s="329">
        <v>-4.1900000000000004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539</v>
      </c>
      <c r="AL22" s="1232"/>
      <c r="AM22" s="1232"/>
      <c r="AN22" s="1233"/>
      <c r="AO22" s="332">
        <v>90.8</v>
      </c>
      <c r="AP22" s="333">
        <v>95</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543</v>
      </c>
      <c r="AL32" s="1223"/>
      <c r="AM32" s="1223"/>
      <c r="AN32" s="1224"/>
      <c r="AO32" s="342">
        <v>314253</v>
      </c>
      <c r="AP32" s="342">
        <v>67756</v>
      </c>
      <c r="AQ32" s="343">
        <v>102582</v>
      </c>
      <c r="AR32" s="344">
        <v>-33.9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544</v>
      </c>
      <c r="AL33" s="1223"/>
      <c r="AM33" s="1223"/>
      <c r="AN33" s="1224"/>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545</v>
      </c>
      <c r="AL34" s="1223"/>
      <c r="AM34" s="1223"/>
      <c r="AN34" s="1224"/>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546</v>
      </c>
      <c r="AL35" s="1223"/>
      <c r="AM35" s="1223"/>
      <c r="AN35" s="1224"/>
      <c r="AO35" s="342">
        <v>182900</v>
      </c>
      <c r="AP35" s="342">
        <v>39435</v>
      </c>
      <c r="AQ35" s="343">
        <v>28843</v>
      </c>
      <c r="AR35" s="344">
        <v>36.700000000000003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547</v>
      </c>
      <c r="AL36" s="1223"/>
      <c r="AM36" s="1223"/>
      <c r="AN36" s="1224"/>
      <c r="AO36" s="342">
        <v>2095</v>
      </c>
      <c r="AP36" s="342">
        <v>452</v>
      </c>
      <c r="AQ36" s="343">
        <v>2374</v>
      </c>
      <c r="AR36" s="344">
        <v>-81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548</v>
      </c>
      <c r="AL37" s="1223"/>
      <c r="AM37" s="1223"/>
      <c r="AN37" s="1224"/>
      <c r="AO37" s="342" t="s">
        <v>529</v>
      </c>
      <c r="AP37" s="342" t="s">
        <v>529</v>
      </c>
      <c r="AQ37" s="343">
        <v>1030</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549</v>
      </c>
      <c r="AL38" s="1226"/>
      <c r="AM38" s="1226"/>
      <c r="AN38" s="1227"/>
      <c r="AO38" s="345" t="s">
        <v>529</v>
      </c>
      <c r="AP38" s="345" t="s">
        <v>529</v>
      </c>
      <c r="AQ38" s="346">
        <v>19</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550</v>
      </c>
      <c r="AL39" s="1226"/>
      <c r="AM39" s="1226"/>
      <c r="AN39" s="1227"/>
      <c r="AO39" s="342" t="s">
        <v>529</v>
      </c>
      <c r="AP39" s="342" t="s">
        <v>529</v>
      </c>
      <c r="AQ39" s="343">
        <v>-3618</v>
      </c>
      <c r="AR39" s="344" t="s">
        <v>529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551</v>
      </c>
      <c r="AL40" s="1223"/>
      <c r="AM40" s="1223"/>
      <c r="AN40" s="1224"/>
      <c r="AO40" s="342">
        <v>-434325</v>
      </c>
      <c r="AP40" s="342">
        <v>-93645</v>
      </c>
      <c r="AQ40" s="343">
        <v>-102150</v>
      </c>
      <c r="AR40" s="344">
        <v>-8.3000000000000007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309</v>
      </c>
      <c r="AL41" s="1229"/>
      <c r="AM41" s="1229"/>
      <c r="AN41" s="1230"/>
      <c r="AO41" s="342">
        <v>64923</v>
      </c>
      <c r="AP41" s="342">
        <v>13998</v>
      </c>
      <c r="AQ41" s="343">
        <v>29081</v>
      </c>
      <c r="AR41" s="344">
        <v>-51.9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520</v>
      </c>
      <c r="AN49" s="1217" t="s">
        <v>555</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841330</v>
      </c>
      <c r="AN51" s="364">
        <v>166666</v>
      </c>
      <c r="AO51" s="365">
        <v>-36.1</v>
      </c>
      <c r="AP51" s="366">
        <v>128485</v>
      </c>
      <c r="AQ51" s="367">
        <v>8.6999999999999993</v>
      </c>
      <c r="AR51" s="368">
        <v>-44.8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520845</v>
      </c>
      <c r="AN52" s="372">
        <v>103178</v>
      </c>
      <c r="AO52" s="373">
        <v>-26.1</v>
      </c>
      <c r="AP52" s="374">
        <v>62765</v>
      </c>
      <c r="AQ52" s="375">
        <v>9.9</v>
      </c>
      <c r="AR52" s="376">
        <v>-36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748349</v>
      </c>
      <c r="AN53" s="364">
        <v>149970</v>
      </c>
      <c r="AO53" s="365">
        <v>-10</v>
      </c>
      <c r="AP53" s="366">
        <v>245039</v>
      </c>
      <c r="AQ53" s="367">
        <v>90.7</v>
      </c>
      <c r="AR53" s="368">
        <v>-100.7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443266</v>
      </c>
      <c r="AN54" s="372">
        <v>88831</v>
      </c>
      <c r="AO54" s="373">
        <v>-13.9</v>
      </c>
      <c r="AP54" s="374">
        <v>108922</v>
      </c>
      <c r="AQ54" s="375">
        <v>73.5</v>
      </c>
      <c r="AR54" s="376">
        <v>-87.4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833954</v>
      </c>
      <c r="AN55" s="364">
        <v>172626</v>
      </c>
      <c r="AO55" s="365">
        <v>15.1</v>
      </c>
      <c r="AP55" s="366">
        <v>237994</v>
      </c>
      <c r="AQ55" s="367">
        <v>-2.9</v>
      </c>
      <c r="AR55" s="368">
        <v>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616127</v>
      </c>
      <c r="AN56" s="372">
        <v>127536</v>
      </c>
      <c r="AO56" s="373">
        <v>43.6</v>
      </c>
      <c r="AP56" s="374">
        <v>110361</v>
      </c>
      <c r="AQ56" s="375">
        <v>1.3</v>
      </c>
      <c r="AR56" s="376">
        <v>42.3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671363</v>
      </c>
      <c r="AN57" s="364">
        <v>142117</v>
      </c>
      <c r="AO57" s="365">
        <v>-17.7</v>
      </c>
      <c r="AP57" s="366">
        <v>267911</v>
      </c>
      <c r="AQ57" s="367">
        <v>12.6</v>
      </c>
      <c r="AR57" s="368">
        <v>-30.3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412541</v>
      </c>
      <c r="AN58" s="372">
        <v>87329</v>
      </c>
      <c r="AO58" s="373">
        <v>-31.5</v>
      </c>
      <c r="AP58" s="374">
        <v>106425</v>
      </c>
      <c r="AQ58" s="375">
        <v>-3.6</v>
      </c>
      <c r="AR58" s="376">
        <v>-27.9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627802</v>
      </c>
      <c r="AN59" s="364">
        <v>135361</v>
      </c>
      <c r="AO59" s="365">
        <v>-4.8</v>
      </c>
      <c r="AP59" s="366">
        <v>228215</v>
      </c>
      <c r="AQ59" s="367">
        <v>-14.8</v>
      </c>
      <c r="AR59" s="368">
        <v>10</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522677</v>
      </c>
      <c r="AN60" s="372">
        <v>112694</v>
      </c>
      <c r="AO60" s="373">
        <v>29</v>
      </c>
      <c r="AP60" s="374">
        <v>117571</v>
      </c>
      <c r="AQ60" s="375">
        <v>10.5</v>
      </c>
      <c r="AR60" s="376">
        <v>18.5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744560</v>
      </c>
      <c r="AN61" s="379">
        <v>153348</v>
      </c>
      <c r="AO61" s="380">
        <v>-10.7</v>
      </c>
      <c r="AP61" s="381">
        <v>221529</v>
      </c>
      <c r="AQ61" s="382">
        <v>18.899999999999999</v>
      </c>
      <c r="AR61" s="368">
        <v>-29.6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503091</v>
      </c>
      <c r="AN62" s="372">
        <v>103914</v>
      </c>
      <c r="AO62" s="373">
        <v>0.2</v>
      </c>
      <c r="AP62" s="374">
        <v>101209</v>
      </c>
      <c r="AQ62" s="375">
        <v>18.3</v>
      </c>
      <c r="AR62" s="376">
        <v>-18.100000000000001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nExfTk7cO/QIpsws6OQj5OZ/0+DWn0zy3/kAnomOl4vnPotqNEvoz3tE0b8F3W8C0WlzhPwoiaIFOiEo8rpfQ==" saltValue="Td6/tgJgiltW86i1niNI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4NEXZIb7WudVay8FYh2c2Ane/GY5L6IV9DCV4N5il90ERjTNBZ2sOfFw9F0cPheamSzhMalVT7ROYPqLvfFw==" saltValue="zaolhtLT1471vpf/XvF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6o0r3obHxVdbh/6fAoKhxAIi7zdZTu3XZCVDwD6Vr1xViIys7hh7lLhOqJFh8KhAPrgUI3HaOzffL4sczs5w==" saltValue="RfR+7g1iH3rzwn214Myp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0" t="s">
        <v>3</v>
      </c>
      <c r="D47" s="1240"/>
      <c r="E47" s="1241"/>
      <c r="F47" s="11">
        <v>47.13</v>
      </c>
      <c r="G47" s="12">
        <v>55.08</v>
      </c>
      <c r="H47" s="12">
        <v>61.51</v>
      </c>
      <c r="I47" s="12">
        <v>69.48</v>
      </c>
      <c r="J47" s="13">
        <v>75.319999999999993</v>
      </c>
    </row>
    <row r="48" spans="2:10" ht="57.75" customHeight="1" x14ac:dyDescent="0.15">
      <c r="B48" s="14"/>
      <c r="C48" s="1242" t="s">
        <v>4</v>
      </c>
      <c r="D48" s="1242"/>
      <c r="E48" s="1243"/>
      <c r="F48" s="15">
        <v>5.48</v>
      </c>
      <c r="G48" s="16">
        <v>4.24</v>
      </c>
      <c r="H48" s="16">
        <v>4.32</v>
      </c>
      <c r="I48" s="16">
        <v>3.99</v>
      </c>
      <c r="J48" s="17">
        <v>4.34</v>
      </c>
    </row>
    <row r="49" spans="2:10" ht="57.75" customHeight="1" thickBot="1" x14ac:dyDescent="0.2">
      <c r="B49" s="18"/>
      <c r="C49" s="1244" t="s">
        <v>5</v>
      </c>
      <c r="D49" s="1244"/>
      <c r="E49" s="1245"/>
      <c r="F49" s="19">
        <v>12.97</v>
      </c>
      <c r="G49" s="20">
        <v>7.18</v>
      </c>
      <c r="H49" s="20">
        <v>5.52</v>
      </c>
      <c r="I49" s="20">
        <v>4.71</v>
      </c>
      <c r="J49" s="21">
        <v>4.4000000000000004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Kp2QIFOxrztwCyEpXpl4COEN4l/7cL9bzo32KCbqfU6057VG4otP46oEOocAOTADUfjKL/AHD9LfiydYEtONg==" saltValue="XILspAP3maBATbAPTDn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2020-02-27T06:41:29Z</cp:lastPrinted>
  <dcterms:created xsi:type="dcterms:W3CDTF">2020-02-10T03:58:03Z</dcterms:created>
  <dcterms:modified xsi:type="dcterms:W3CDTF">2020-09-30T01:56:26Z</dcterms:modified>
  <cp:category/>
</cp:coreProperties>
</file>