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C56B74A5-2FD3-4B71-A425-EA41EC1B3F99}"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<sst xmlns="http://schemas.openxmlformats.org/spreadsheetml/2006/main" count="1132" uniqueCount="611">
  <si>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</si>
  <si>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</si>
  <si>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</si>
  <si>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</si>
  <si>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</si>
  <si>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</si>
  <si>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</si>
  <si>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</si>
  <si>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</si>
  <si>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</si>
  <si>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</si>
  <si>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</si>
  <si>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</si>
  <si>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</si>
  <si>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</si>
  <si>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</si>
  <si>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</si>
  <si>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</si>
  <si>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</si>
  <si>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</si>
  <si>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</si>
  <si>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</si>
  <si>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</si>
  <si>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</si>
  <si>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</si>
  <si>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</si>
  <si>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</si>
  <si>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</si>
  <si>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</si>
  <si>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</si>
  <si>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</si>
  <si>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</si>
  <si>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</si>
  <si>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</si>
  <si>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</si>
  <si>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</si>
  <si>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</si>
  <si>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</si>
  <si>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</si>
  <si>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</si>
  <si>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</si>
  <si>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</si>
  <si>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</si>
  <si>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</si>
  <si>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</si>
  <si>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</si>
  <si>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</si>
  <si>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</si>
  <si>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</si>
  <si>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</si>
  <si>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</si>
  <si>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</si>
  <si>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</si>
  <si>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</si>
  <si>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</si>
  <si>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</si>
  <si>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</si>
  <si>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</si>
  <si>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</si>
  <si>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</si>
  <si>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</si>
  <si>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</si>
  <si>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</si>
  <si>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</si>
  <si>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</si>
  <si>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</si>
  <si>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</si>
  <si>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</si>
  <si>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</si>
  <si>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</si>
  <si>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</si>
  <si>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</si>
  <si>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</si>
  <si>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</si>
  <si>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</si>
  <si>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</si>
  <si>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</si>
  <si>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</si>
  <si>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</si>
  <si>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</si>
  <si>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</si>
  <si>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</si>
  <si>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</si>
  <si>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</si>
  <si>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</si>
  <si>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</si>
  <si>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</si>
  <si>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</si>
  <si>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</si>
  <si>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</si>
  <si>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</si>
  <si>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</si>
  <si>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</si>
  <si>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</si>
  <si>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</si>
  <si>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</si>
  <si>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</si>
  <si>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</si>
  <si>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</si>
  <si>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</si>
  <si>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</si>
  <si>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</si>
  <si>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</si>
  <si>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</si>
  <si>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</si>
  <si>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</si>
  <si>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</si>
  <si>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</si>
  <si>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</si>
  <si>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</si>
  <si>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</si>
  <si>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</si>
  <si>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</si>
  <si>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</si>
  <si>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</si>
  <si>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</si>
  <si>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</si>
  <si>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</si>
  <si>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</si>
  <si>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</si>
  <si>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</si>
  <si>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</si>
  <si>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</si>
  <si>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</si>
  <si>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</si>
  <si>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</si>
  <si>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</si>
  <si>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</si>
  <si>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</si>
  <si>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</si>
  <si>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</si>
  <si>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</si>
  <si>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</si>
  <si>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</si>
  <si>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</si>
  <si>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</si>
  <si>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</si>
  <si>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</si>
  <si>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</si>
  <si>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</si>
  <si>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</si>
  <si>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</si>
  <si>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</si>
  <si>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</si>
  <si>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</si>
  <si>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</si>
  <si>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</si>
  <si>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</si>
  <si>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</si>
  <si>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</si>
  <si>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</si>
  <si>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</si>
  <si>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</si>
  <si>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</si>
  <si>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</si>
  <si>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</si>
  <si>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</si>
  <si>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</si>
  <si>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</si>
  <si>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</si>
  <si>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</si>
  <si>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</si>
  <si>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</si>
  <si>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</si>
  <si>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</si>
  <si>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</si>
  <si>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</si>
  <si>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</si>
  <si>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</si>
  <si>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</si>
  <si>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</si>
  <si>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</si>
  <si>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</si>
  <si>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</si>
  <si>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</si>
  <si>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</si>
  <si>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</si>
  <si>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</si>
  <si>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</si>
  <si>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</si>
  <si>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</si>
  <si>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</si>
  <si>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</si>
  <si>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</si>
  <si>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</si>
  <si>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</si>
  <si>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</si>
  <si>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</si>
  <si>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</si>
  <si>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</si>
  <si>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</si>
  <si>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</si>
  <si>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</si>
  <si>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</si>
  <si>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</si>
  <si>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</si>
  <si>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</si>
  <si>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</si>
  <si>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</si>
  <si>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</si>
  <si>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</si>
  <si>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</si>
  <si>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</si>
  <si>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</si>
  <si>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</si>
  <si>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</si>
  <si>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</si>
  <si>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</si>
  <si>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</si>
  <si>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</si>
  <si>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</si>
  <si>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長野県飯島町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</si>
  <si>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</si>
  <si>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</si>
  <si>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</si>
  <si>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</si>
  <si>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</si>
  <si>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</si>
  <si>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</si>
  <si>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</si>
  <si>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</si>
  <si>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</si>
  <si>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</si>
  <si>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</si>
  <si>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</si>
  <si>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</si>
  <si>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</si>
  <si>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</si>
  <si>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</si>
  <si>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</si>
  <si>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</si>
  <si>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</si>
  <si>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</si>
  <si>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</si>
  <si>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</si>
  <si>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</si>
  <si>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</si>
  <si>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</si>
  <si>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</si>
  <si>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</si>
  <si>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</si>
  <si>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</si>
  <si>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</si>
  <si>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</si>
  <si>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</si>
  <si>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</si>
  <si>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</si>
  <si>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</si>
  <si>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</si>
  <si>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</si>
  <si>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</si>
  <si>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</si>
  <si>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</si>
  <si>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</si>
  <si>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</si>
  <si>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</si>
  <si>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</si>
  <si>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</si>
  <si>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</si>
  <si>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</si>
  <si>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</si>
  <si>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</si>
  <si>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</si>
  <si>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</si>
  <si>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</si>
  <si>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</si>
  <si>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</si>
  <si>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</si>
  <si>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</si>
  <si>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</si>
  <si>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</si>
  <si>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</si>
  <si>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</si>
  <si>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</si>
  <si>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</si>
  <si>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</si>
  <si>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</si>
  <si>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</si>
  <si>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</si>
  <si>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</si>
  <si>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</si>
  <si>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</si>
  <si>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</si>
  <si>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</si>
  <si>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</si>
  <si>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</si>
  <si>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</si>
  <si>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</si>
  <si>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</si>
  <si>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</si>
  <si>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</si>
  <si>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</si>
  <si>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</si>
  <si>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</si>
  <si>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</si>
  <si>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</si>
  <si>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</si>
  <si>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</si>
  <si>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</si>
  <si>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</si>
  <si>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</si>
  <si>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</si>
  <si>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</si>
  <si>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</si>
  <si>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</si>
  <si>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</si>
  <si>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</si>
  <si>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</si>
  <si>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</si>
  <si>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</si>
  <si>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</si>
  <si>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</si>
  <si>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</si>
  <si>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</si>
  <si>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</si>
  <si>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</si>
  <si>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</si>
  <si>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</si>
  <si>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</si>
  <si>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</si>
  <si>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</si>
  <si>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</si>
  <si>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</si>
  <si>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</si>
  <si>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</si>
  <si>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</si>
  <si>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</si>
  <si>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</si>
  <si>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</si>
  <si>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</si>
  <si>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</si>
  <si>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</si>
  <si>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</si>
  <si>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</si>
  <si>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</si>
  <si>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</si>
  <si>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</si>
  <si>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</si>
  <si>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</si>
  <si>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</si>
  <si>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</si>
  <si>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</si>
  <si>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</si>
  <si>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</si>
  <si>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</si>
  <si>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</si>
  <si>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</si>
  <si>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</si>
  <si>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</si>
  <si>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</si>
  <si>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</si>
  <si>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</si>
  <si>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</si>
  <si>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</si>
  <si>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</si>
  <si>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</si>
  <si>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</si>
  <si>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</si>
  <si>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</si>
  <si>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</si>
  <si>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</si>
  <si>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</si>
  <si>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</si>
  <si>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</si>
  <si>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</si>
  <si>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</si>
  <si>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長野県飯島町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</si>
  <si>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</si>
  <si>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</si>
  <si>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</si>
  <si>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</si>
  <si>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</si>
  <si>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</si>
  <si>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</si>
  <si>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</si>
  <si>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</si>
  <si>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</si>
  <si>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</si>
  <si>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</si>
  <si>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</si>
  <si>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</si>
  <si>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</si>
  <si>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</si>
  <si>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</si>
  <si>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</si>
  <si>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</si>
  <si>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</si>
  <si>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</si>
  <si>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</si>
  <si>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</si>
  <si>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</si>
  <si>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</si>
  <si>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</si>
  <si>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</si>
  <si>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</si>
  <si>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</si>
  <si>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</si>
  <si>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</si>
  <si>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</si>
  <si>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</si>
  <si>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</si>
  <si>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</si>
  <si>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</si>
  <si>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</si>
  <si>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</si>
  <si>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</si>
  <si>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</si>
  <si>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</si>
  <si>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</si>
  <si>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</si>
  <si>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</si>
  <si>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</si>
  <si>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</si>
  <si>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</si>
  <si>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</si>
  <si>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</si>
  <si>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</si>
  <si>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</si>
  <si>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</si>
  <si>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</si>
  <si>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</si>
  <si>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</si>
  <si>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</si>
  <si>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</si>
  <si>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</si>
  <si>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</si>
  <si>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</si>
  <si>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</si>
  <si>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</si>
  <si>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</si>
  <si>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</si>
  <si>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</si>
  <si>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</si>
  <si>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</si>
  <si>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</si>
  <si>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</si>
  <si>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</si>
  <si>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</si>
  <si>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</si>
  <si>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</si>
  <si>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</si>
  <si>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</si>
  <si>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</si>
  <si>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</si>
  <si>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</si>
  <si>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</si>
  <si>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</si>
  <si>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</si>
  <si>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</si>
  <si>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</si>
  <si>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</si>
  <si>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</si>
  <si>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</si>
  <si>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</si>
  <si>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</si>
  <si>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</si>
  <si>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</si>
  <si>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</si>
  <si>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</si>
  <si>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</si>
  <si>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</si>
  <si>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</si>
  <si>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</si>
  <si>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</si>
  <si>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</si>
  <si>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</si>
  <si>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</si>
  <si>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</si>
  <si>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</si>
  <si>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</si>
  <si>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</si>
  <si>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</si>
  <si>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</si>
  <si>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</si>
  <si>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</si>
  <si>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</si>
  <si>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</si>
  <si>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</si>
  <si>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</si>
  <si>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</si>
  <si>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</si>
  <si>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</si>
  <si>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</si>
  <si>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</si>
  <si>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</si>
  <si>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</si>
  <si>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</si>
  <si>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</si>
  <si>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</si>
  <si>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</si>
  <si>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</si>
  <si>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</si>
  <si>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</si>
  <si>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</si>
  <si>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</si>
  <si>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</si>
  <si>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</si>
  <si>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</si>
  <si>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</si>
  <si>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</si>
  <si>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</si>
  <si>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</si>
  <si>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</si>
  <si>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</si>
  <si>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</si>
  <si>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</si>
  <si>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</si>
  <si>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</si>
  <si>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</si>
  <si>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</si>
  <si>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</si>
  <si>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</si>
  <si>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</si>
  <si>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</si>
  <si>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</si>
  <si>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</si>
  <si>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</si>
  <si>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</si>
  <si>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</si>
  <si>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</si>
  <si>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</si>
  <si>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</si>
  <si>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</si>
  <si>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</si>
  <si>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</si>
  <si>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</si>
  <si>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</si>
  <si>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</si>
  <si>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</si>
  <si>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</si>
  <si>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</si>
  <si>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</si>
  <si>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</si>
  <si>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</si>
  <si>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</si>
  <si>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</si>
  <si>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</si>
  <si>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</si>
  <si>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</si>
  <si>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</si>
  <si>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</si>
  <si>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</si>
  <si>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</si>
  <si>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</si>
  <si>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</si>
  <si>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</si>
  <si>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</si>
  <si>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</si>
  <si>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</si>
  <si>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</si>
  <si>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</si>
  <si>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</si>
  <si>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</si>
  <si>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</si>
  <si>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</si>
  <si>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</si>
  <si>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</si>
  <si>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</si>
  <si>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</si>
  <si>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</si>
  <si>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</si>
  <si>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</si>
  <si>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</si>
  <si>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1.51</t>
  </si>
  <si>
    <t>水道事業会計</t>
  </si>
  <si>
    <t>一般会計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</si>
  <si>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</si>
  <si>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</si>
  <si>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</si>
  <si>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</si>
  <si>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</si>
  <si>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</si>
  <si>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</si>
  <si>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</si>
  <si>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</si>
  <si>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</si>
  <si>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</si>
  <si>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</si>
  <si>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</si>
  <si>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</si>
  <si>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</si>
  <si>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2"/>
  </si>
  <si>
    <t>上伊那広域連合（土木振興事業特別会計）</t>
    <rPh sb="0" eb="3">
      <t>カミイナ</t>
    </rPh>
    <rPh sb="3" eb="5">
      <t>コウイキ</t>
    </rPh>
    <rPh sb="5" eb="7">
      <t>レンゴウ</t>
    </rPh>
    <rPh sb="8" eb="10">
      <t>ドボク</t>
    </rPh>
    <rPh sb="10" eb="12">
      <t>シンコウ</t>
    </rPh>
    <rPh sb="12" eb="14">
      <t>ジギョウ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</si>
  <si>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</si>
  <si>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</si>
  <si>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</si>
  <si>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</si>
  <si>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</si>
  <si>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</si>
  <si>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</si>
  <si>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</si>
  <si>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南信地域町村交通災害事務組合（一般会計）</t>
    <rPh sb="0" eb="2">
      <t>ナンシン</t>
    </rPh>
    <rPh sb="2" eb="4">
      <t>チイキ</t>
    </rPh>
    <rPh sb="4" eb="6">
      <t>チョウソン</t>
    </rPh>
    <rPh sb="6" eb="8">
      <t>コウツウ</t>
    </rPh>
    <rPh sb="8" eb="10">
      <t>サイガイ</t>
    </rPh>
    <rPh sb="10" eb="12">
      <t>ジム</t>
    </rPh>
    <rPh sb="12" eb="14">
      <t>クミアイ</t>
    </rPh>
    <rPh sb="15" eb="17">
      <t>イッパン</t>
    </rPh>
    <rPh sb="17" eb="19">
      <t>カイケイ</t>
    </rPh>
    <phoneticPr fontId="2"/>
  </si>
  <si>
    <t>飯島町土地開発公社</t>
    <rPh sb="0" eb="3">
      <t>イイジママチ</t>
    </rPh>
    <rPh sb="3" eb="5">
      <t>トチ</t>
    </rPh>
    <rPh sb="5" eb="7">
      <t>カイハツ</t>
    </rPh>
    <rPh sb="7" eb="9">
      <t>コウシャ</t>
    </rPh>
    <phoneticPr fontId="2"/>
  </si>
  <si>
    <t>〇</t>
    <phoneticPr fontId="2"/>
  </si>
  <si>
    <t>公共施設等整備基金</t>
    <rPh sb="0" eb="2">
      <t>コウキョウ</t>
    </rPh>
    <rPh sb="2" eb="4">
      <t>シセツ</t>
    </rPh>
    <rPh sb="4" eb="5">
      <t>トウ</t>
    </rPh>
    <rPh sb="5" eb="7">
      <t>セイビ</t>
    </rPh>
    <rPh sb="7" eb="9">
      <t>キキン</t>
    </rPh>
    <phoneticPr fontId="5"/>
  </si>
  <si>
    <t>高度情報化基金</t>
    <rPh sb="0" eb="2">
      <t>コウド</t>
    </rPh>
    <rPh sb="2" eb="5">
      <t>ジョウホウカ</t>
    </rPh>
    <rPh sb="5" eb="7">
      <t>キキン</t>
    </rPh>
    <phoneticPr fontId="5"/>
  </si>
  <si>
    <t>地域福祉基金</t>
    <rPh sb="0" eb="2">
      <t>チイキ</t>
    </rPh>
    <rPh sb="2" eb="4">
      <t>フクシ</t>
    </rPh>
    <rPh sb="4" eb="6">
      <t>キキン</t>
    </rPh>
    <phoneticPr fontId="5"/>
  </si>
  <si>
    <t>ふるさといいじま応援基金</t>
    <rPh sb="8" eb="10">
      <t>オウエン</t>
    </rPh>
    <rPh sb="10" eb="12">
      <t>キキン</t>
    </rPh>
    <phoneticPr fontId="5"/>
  </si>
  <si>
    <t>海外派遣国際交流事業基金</t>
    <rPh sb="0" eb="2">
      <t>カイガイ</t>
    </rPh>
    <rPh sb="2" eb="4">
      <t>ハケン</t>
    </rPh>
    <rPh sb="4" eb="6">
      <t>コクサイ</t>
    </rPh>
    <rPh sb="6" eb="8">
      <t>コウリュウ</t>
    </rPh>
    <rPh sb="8" eb="10">
      <t>ジギョウ</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</si>
  <si>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</si>
  <si>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</si>
  <si>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</si>
  <si>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</si>
  <si>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</si>
  <si>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</si>
  <si>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</si>
  <si>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</si>
  <si>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</si>
  <si>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</si>
  <si>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将来負担比率においては類似団体平均を大きく上回っているが、繰上償還等による地方債残高の減少、また基金への積立を行ったことなどにより、前年比△18.7ポイントの減となった。
有形固定資産減価償却率においても類似団体平均を上回っており、年々数値が上昇していることから、施設の老朽化が進んでいると言える。今後も公共施設等総合管理計画に基づき、計画的な施設整備を行うとともに、基金積立及び地方債残高の減少に取り組み、健全財政の維持に努める。</t>
    <rPh sb="0" eb="2">
      <t>ショウライ</t>
    </rPh>
    <rPh sb="2" eb="4">
      <t>フタン</t>
    </rPh>
    <rPh sb="4" eb="6">
      <t>ヒリツ</t>
    </rPh>
    <rPh sb="11" eb="13">
      <t>ルイジ</t>
    </rPh>
    <rPh sb="13" eb="15">
      <t>ダンタイ</t>
    </rPh>
    <rPh sb="15" eb="17">
      <t>ヘイキン</t>
    </rPh>
    <rPh sb="18" eb="19">
      <t>オオ</t>
    </rPh>
    <rPh sb="21" eb="23">
      <t>ウワマワ</t>
    </rPh>
    <rPh sb="29" eb="31">
      <t>クリアゲ</t>
    </rPh>
    <rPh sb="31" eb="33">
      <t>ショウカン</t>
    </rPh>
    <rPh sb="33" eb="34">
      <t>トウ</t>
    </rPh>
    <rPh sb="37" eb="40">
      <t>チホウサイ</t>
    </rPh>
    <rPh sb="40" eb="42">
      <t>ザンダカ</t>
    </rPh>
    <rPh sb="43" eb="45">
      <t>ゲンショウ</t>
    </rPh>
    <rPh sb="48" eb="50">
      <t>キキン</t>
    </rPh>
    <rPh sb="52" eb="54">
      <t>ツミタテ</t>
    </rPh>
    <rPh sb="55" eb="56">
      <t>オコナ</t>
    </rPh>
    <rPh sb="66" eb="69">
      <t>ゼンネンヒ</t>
    </rPh>
    <rPh sb="79" eb="80">
      <t>ゲン</t>
    </rPh>
    <rPh sb="86" eb="88">
      <t>ユウケイ</t>
    </rPh>
    <rPh sb="88" eb="90">
      <t>コテイ</t>
    </rPh>
    <rPh sb="90" eb="92">
      <t>シサン</t>
    </rPh>
    <rPh sb="92" eb="94">
      <t>ゲンカ</t>
    </rPh>
    <rPh sb="94" eb="96">
      <t>ショウキャク</t>
    </rPh>
    <rPh sb="96" eb="97">
      <t>リツ</t>
    </rPh>
    <rPh sb="102" eb="104">
      <t>ルイジ</t>
    </rPh>
    <rPh sb="104" eb="106">
      <t>ダンタイ</t>
    </rPh>
    <rPh sb="106" eb="108">
      <t>ヘイキン</t>
    </rPh>
    <rPh sb="109" eb="111">
      <t>ウワマワ</t>
    </rPh>
    <rPh sb="116" eb="118">
      <t>ネンネン</t>
    </rPh>
    <rPh sb="118" eb="120">
      <t>スウチ</t>
    </rPh>
    <rPh sb="121" eb="123">
      <t>ジョウショウ</t>
    </rPh>
    <rPh sb="132" eb="134">
      <t>シセツ</t>
    </rPh>
    <rPh sb="135" eb="138">
      <t>ロウキュウカ</t>
    </rPh>
    <rPh sb="139" eb="140">
      <t>スス</t>
    </rPh>
    <rPh sb="145" eb="146">
      <t>イ</t>
    </rPh>
    <rPh sb="149" eb="151">
      <t>コンゴ</t>
    </rPh>
    <rPh sb="152" eb="154">
      <t>コウキョウ</t>
    </rPh>
    <rPh sb="154" eb="156">
      <t>シセツ</t>
    </rPh>
    <rPh sb="156" eb="157">
      <t>トウ</t>
    </rPh>
    <rPh sb="157" eb="159">
      <t>ソウゴウ</t>
    </rPh>
    <rPh sb="159" eb="161">
      <t>カンリ</t>
    </rPh>
    <rPh sb="161" eb="163">
      <t>ケイカク</t>
    </rPh>
    <rPh sb="164" eb="165">
      <t>モト</t>
    </rPh>
    <rPh sb="168" eb="171">
      <t>ケイカクテキ</t>
    </rPh>
    <rPh sb="172" eb="174">
      <t>シセツ</t>
    </rPh>
    <rPh sb="174" eb="176">
      <t>セイビ</t>
    </rPh>
    <rPh sb="177" eb="178">
      <t>オコナ</t>
    </rPh>
    <rPh sb="184" eb="186">
      <t>キキン</t>
    </rPh>
    <rPh sb="186" eb="188">
      <t>ツミタテ</t>
    </rPh>
    <rPh sb="188" eb="189">
      <t>オヨ</t>
    </rPh>
    <rPh sb="190" eb="193">
      <t>チホウサイ</t>
    </rPh>
    <rPh sb="193" eb="195">
      <t>ザンダカ</t>
    </rPh>
    <rPh sb="196" eb="198">
      <t>ゲンショウ</t>
    </rPh>
    <rPh sb="199" eb="200">
      <t>ト</t>
    </rPh>
    <rPh sb="201" eb="202">
      <t>ク</t>
    </rPh>
    <rPh sb="204" eb="206">
      <t>ケンゼン</t>
    </rPh>
    <rPh sb="206" eb="208">
      <t>ザイセイ</t>
    </rPh>
    <rPh sb="209" eb="211">
      <t>イジ</t>
    </rPh>
    <rPh sb="212" eb="213">
      <t>ツト</t>
    </rPh>
    <phoneticPr fontId="5"/>
  </si>
  <si>
    <t>将来負担比率、実質公債費比率ともに類似団体平均を上回っている。
実質公債費比率においては、対前年比0.3ポイントの増となった。継続的な繰上償還の実施により後年度以降の負担は減少しているものの、令和４年より起債償還のピークを迎えるため、今後は一層公債費の適正化に取り組む。</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ウワマワ</t>
    </rPh>
    <rPh sb="32" eb="34">
      <t>ジッシツ</t>
    </rPh>
    <rPh sb="34" eb="37">
      <t>コウサイヒ</t>
    </rPh>
    <rPh sb="37" eb="39">
      <t>ヒリツ</t>
    </rPh>
    <rPh sb="45" eb="46">
      <t>タイ</t>
    </rPh>
    <rPh sb="46" eb="49">
      <t>ゼンネンヒ</t>
    </rPh>
    <rPh sb="57" eb="58">
      <t>ゾウ</t>
    </rPh>
    <rPh sb="63" eb="66">
      <t>ケイゾクテキ</t>
    </rPh>
    <rPh sb="122" eb="125">
      <t>コウサイヒ</t>
    </rPh>
    <rPh sb="126" eb="129">
      <t>テキセイカ</t>
    </rPh>
    <rPh sb="130" eb="131">
      <t>ト</t>
    </rPh>
    <rPh sb="132" eb="13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</si>
</sst>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60399D1-5E61-4767-8235-815D4B1A559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704F-4584-AAF0-67E74CBC15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86099</c:v>
                </c:pt>
                <c:pt idx="1">
                  <c:v>63193</c:v>
                </c:pt>
                <c:pt idx="2">
                  <c:v>50965</c:v>
                </c:pt>
                <c:pt idx="3">
                  <c:v>75622</c:v>
                </c:pt>
                <c:pt idx="4">
                  <c:v>72682</c:v>
                </c:pt>
              </c:numCache>
            </c:numRef>
          </c:val>
          <c:smooth val="0"/>
          <c:extLst>
            <c:ext xmlns:c16="http://schemas.microsoft.com/office/drawing/2014/chart" uri="{C3380CC4-5D6E-409C-BE32-E72D297353CC}">
              <c16:uniqueId val="{00000001-704F-4584-AAF0-67E74CBC15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8.42</c:v>
                </c:pt>
                <c:pt idx="1">
                  <c:v>8.3699999999999992</c:v>
                </c:pt>
                <c:pt idx="2">
                  <c:v>5.18</c:v>
                </c:pt>
                <c:pt idx="3">
                  <c:v>4.04</c:v>
                </c:pt>
                <c:pt idx="4">
                  <c:v>3.85</c:v>
                </c:pt>
              </c:numCache>
            </c:numRef>
          </c:val>
          <c:extLst>
            <c:ext xmlns:c16="http://schemas.microsoft.com/office/drawing/2014/chart" uri="{C3380CC4-5D6E-409C-BE32-E72D297353CC}">
              <c16:uniqueId val="{00000000-4F77-4D25-B355-2DD3CD20F0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30.64</c:v>
                </c:pt>
                <c:pt idx="1">
                  <c:v>30.7</c:v>
                </c:pt>
                <c:pt idx="2">
                  <c:v>30.88</c:v>
                </c:pt>
                <c:pt idx="3">
                  <c:v>32.619999999999997</c:v>
                </c:pt>
                <c:pt idx="4">
                  <c:v>31.94</c:v>
                </c:pt>
              </c:numCache>
            </c:numRef>
          </c:val>
          <c:extLst>
            <c:ext xmlns:c16="http://schemas.microsoft.com/office/drawing/2014/chart" uri="{C3380CC4-5D6E-409C-BE32-E72D297353CC}">
              <c16:uniqueId val="{00000001-4F77-4D25-B355-2DD3CD20F0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-0.39</c:v>
                </c:pt>
                <c:pt idx="1">
                  <c:v>1.07</c:v>
                </c:pt>
                <c:pt idx="2">
                  <c:v>-1.51</c:v>
                </c:pt>
                <c:pt idx="3">
                  <c:v>1.95</c:v>
                </c:pt>
                <c:pt idx="4">
                  <c:v>3.52</c:v>
                </c:pt>
              </c:numCache>
            </c:numRef>
          </c:val>
          <c:smooth val="0"/>
          <c:extLst>
            <c:ext xmlns:c16="http://schemas.microsoft.com/office/drawing/2014/chart" uri="{C3380CC4-5D6E-409C-BE32-E72D297353CC}">
              <c16:uniqueId val="{00000002-4F77-4D25-B355-2DD3CD20F0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1.05</c:v>
                </c:pt>
                <c:pt idx="2">
                  <c:v>#N/A</c:v>
                </c:pt>
                <c:pt idx="3">
                  <c:v>0.96</c:v>
                </c:pt>
                <c:pt idx="4">
                  <c:v>#N/A</c:v>
                </c:pt>
                <c:pt idx="5">
                  <c:v>0.92</c:v>
                </c:pt>
                <c:pt idx="6">
                  <c:v>#N/A</c:v>
                </c:pt>
                <c:pt idx="7">
                  <c:v>3.78</c:v>
                </c:pt>
                <c:pt idx="8">
                  <c:v>0</c:v>
                </c:pt>
                <c:pt idx="9">
                  <c:v>0</c:v>
                </c:pt>
              </c:numCache>
            </c:numRef>
          </c:val>
          <c:extLst>
            <c:ext xmlns:c16="http://schemas.microsoft.com/office/drawing/2014/chart" uri="{C3380CC4-5D6E-409C-BE32-E72D297353CC}">
              <c16:uniqueId val="{00000000-BDB2-4247-9B2E-CCC2B8CCAC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B2-4247-9B2E-CCC2B8CCAC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B2-4247-9B2E-CCC2B8CCACA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B2-4247-9B2E-CCC2B8CCACA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BDB2-4247-9B2E-CCC2B8CCACA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0.57999999999999996</c:v>
                </c:pt>
                <c:pt idx="2">
                  <c:v>#N/A</c:v>
                </c:pt>
                <c:pt idx="3">
                  <c:v>0.41</c:v>
                </c:pt>
                <c:pt idx="4">
                  <c:v>#N/A</c:v>
                </c:pt>
                <c:pt idx="5">
                  <c:v>0.86</c:v>
                </c:pt>
                <c:pt idx="6">
                  <c:v>#N/A</c:v>
                </c:pt>
                <c:pt idx="7">
                  <c:v>0.79</c:v>
                </c:pt>
                <c:pt idx="8">
                  <c:v>#N/A</c:v>
                </c:pt>
                <c:pt idx="9">
                  <c:v>0.38</c:v>
                </c:pt>
              </c:numCache>
            </c:numRef>
          </c:val>
          <c:extLst>
            <c:ext xmlns:c16="http://schemas.microsoft.com/office/drawing/2014/chart" uri="{C3380CC4-5D6E-409C-BE32-E72D297353CC}">
              <c16:uniqueId val="{00000005-BDB2-4247-9B2E-CCC2B8CCACA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2.0699999999999998</c:v>
                </c:pt>
                <c:pt idx="2">
                  <c:v>#N/A</c:v>
                </c:pt>
                <c:pt idx="3">
                  <c:v>1.59</c:v>
                </c:pt>
                <c:pt idx="4">
                  <c:v>#N/A</c:v>
                </c:pt>
                <c:pt idx="5">
                  <c:v>0.86</c:v>
                </c:pt>
                <c:pt idx="6">
                  <c:v>#N/A</c:v>
                </c:pt>
                <c:pt idx="7">
                  <c:v>0.37</c:v>
                </c:pt>
                <c:pt idx="8">
                  <c:v>#N/A</c:v>
                </c:pt>
                <c:pt idx="9">
                  <c:v>0.67</c:v>
                </c:pt>
              </c:numCache>
            </c:numRef>
          </c:val>
          <c:extLst>
            <c:ext xmlns:c16="http://schemas.microsoft.com/office/drawing/2014/chart" uri="{C3380CC4-5D6E-409C-BE32-E72D297353CC}">
              <c16:uniqueId val="{00000006-BDB2-4247-9B2E-CCC2B8CCACA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3.27</c:v>
                </c:pt>
              </c:numCache>
            </c:numRef>
          </c:val>
          <c:extLst>
            <c:ext xmlns:c16="http://schemas.microsoft.com/office/drawing/2014/chart" uri="{C3380CC4-5D6E-409C-BE32-E72D297353CC}">
              <c16:uniqueId val="{00000007-BDB2-4247-9B2E-CCC2B8CCAC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8.42</c:v>
                </c:pt>
                <c:pt idx="2">
                  <c:v>#N/A</c:v>
                </c:pt>
                <c:pt idx="3">
                  <c:v>8.3699999999999992</c:v>
                </c:pt>
                <c:pt idx="4">
                  <c:v>#N/A</c:v>
                </c:pt>
                <c:pt idx="5">
                  <c:v>5.17</c:v>
                </c:pt>
                <c:pt idx="6">
                  <c:v>#N/A</c:v>
                </c:pt>
                <c:pt idx="7">
                  <c:v>4.04</c:v>
                </c:pt>
                <c:pt idx="8">
                  <c:v>#N/A</c:v>
                </c:pt>
                <c:pt idx="9">
                  <c:v>3.84</c:v>
                </c:pt>
              </c:numCache>
            </c:numRef>
          </c:val>
          <c:extLst>
            <c:ext xmlns:c16="http://schemas.microsoft.com/office/drawing/2014/chart" uri="{C3380CC4-5D6E-409C-BE32-E72D297353CC}">
              <c16:uniqueId val="{00000008-BDB2-4247-9B2E-CCC2B8CCAC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11.86</c:v>
                </c:pt>
                <c:pt idx="2">
                  <c:v>#N/A</c:v>
                </c:pt>
                <c:pt idx="3">
                  <c:v>11.91</c:v>
                </c:pt>
                <c:pt idx="4">
                  <c:v>#N/A</c:v>
                </c:pt>
                <c:pt idx="5">
                  <c:v>10.63</c:v>
                </c:pt>
                <c:pt idx="6">
                  <c:v>#N/A</c:v>
                </c:pt>
                <c:pt idx="7">
                  <c:v>11.64</c:v>
                </c:pt>
                <c:pt idx="8">
                  <c:v>#N/A</c:v>
                </c:pt>
                <c:pt idx="9">
                  <c:v>10.86</c:v>
                </c:pt>
              </c:numCache>
            </c:numRef>
          </c:val>
          <c:extLst>
            <c:ext xmlns:c16="http://schemas.microsoft.com/office/drawing/2014/chart" uri="{C3380CC4-5D6E-409C-BE32-E72D297353CC}">
              <c16:uniqueId val="{00000009-BDB2-4247-9B2E-CCC2B8CCAC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549</c:v>
                </c:pt>
                <c:pt idx="5">
                  <c:v>555</c:v>
                </c:pt>
                <c:pt idx="8">
                  <c:v>562</c:v>
                </c:pt>
                <c:pt idx="11">
                  <c:v>565</c:v>
                </c:pt>
                <c:pt idx="14">
                  <c:v>570</c:v>
                </c:pt>
              </c:numCache>
            </c:numRef>
          </c:val>
          <c:extLst>
            <c:ext xmlns:c16="http://schemas.microsoft.com/office/drawing/2014/chart" uri="{C3380CC4-5D6E-409C-BE32-E72D297353CC}">
              <c16:uniqueId val="{00000000-197C-42A2-BCF4-4A340EB499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7C-42A2-BCF4-4A340EB499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16</c:v>
                </c:pt>
                <c:pt idx="6">
                  <c:v>17</c:v>
                </c:pt>
                <c:pt idx="9">
                  <c:v>15</c:v>
                </c:pt>
                <c:pt idx="12">
                  <c:v>13</c:v>
                </c:pt>
              </c:numCache>
            </c:numRef>
          </c:val>
          <c:extLst>
            <c:ext xmlns:c16="http://schemas.microsoft.com/office/drawing/2014/chart" uri="{C3380CC4-5D6E-409C-BE32-E72D297353CC}">
              <c16:uniqueId val="{00000002-197C-42A2-BCF4-4A340EB499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39</c:v>
                </c:pt>
                <c:pt idx="6">
                  <c:v>36</c:v>
                </c:pt>
                <c:pt idx="9">
                  <c:v>34</c:v>
                </c:pt>
                <c:pt idx="12">
                  <c:v>42</c:v>
                </c:pt>
              </c:numCache>
            </c:numRef>
          </c:val>
          <c:extLst>
            <c:ext xmlns:c16="http://schemas.microsoft.com/office/drawing/2014/chart" uri="{C3380CC4-5D6E-409C-BE32-E72D297353CC}">
              <c16:uniqueId val="{00000003-197C-42A2-BCF4-4A340EB499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213</c:v>
                </c:pt>
                <c:pt idx="3">
                  <c:v>263</c:v>
                </c:pt>
                <c:pt idx="6">
                  <c:v>290</c:v>
                </c:pt>
                <c:pt idx="9">
                  <c:v>294</c:v>
                </c:pt>
                <c:pt idx="12">
                  <c:v>295</c:v>
                </c:pt>
              </c:numCache>
            </c:numRef>
          </c:val>
          <c:extLst>
            <c:ext xmlns:c16="http://schemas.microsoft.com/office/drawing/2014/chart" uri="{C3380CC4-5D6E-409C-BE32-E72D297353CC}">
              <c16:uniqueId val="{00000004-197C-42A2-BCF4-4A340EB499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7C-42A2-BCF4-4A340EB499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7C-42A2-BCF4-4A340EB499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484</c:v>
                </c:pt>
                <c:pt idx="3">
                  <c:v>471</c:v>
                </c:pt>
                <c:pt idx="6">
                  <c:v>482</c:v>
                </c:pt>
                <c:pt idx="9">
                  <c:v>515</c:v>
                </c:pt>
                <c:pt idx="12">
                  <c:v>501</c:v>
                </c:pt>
              </c:numCache>
            </c:numRef>
          </c:val>
          <c:extLst>
            <c:ext xmlns:c16="http://schemas.microsoft.com/office/drawing/2014/chart" uri="{C3380CC4-5D6E-409C-BE32-E72D297353CC}">
              <c16:uniqueId val="{00000007-197C-42A2-BCF4-4A340EB499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198</c:v>
                </c:pt>
                <c:pt idx="2">
                  <c:v>#N/A</c:v>
                </c:pt>
                <c:pt idx="3">
                  <c:v>#N/A</c:v>
                </c:pt>
                <c:pt idx="4">
                  <c:v>234</c:v>
                </c:pt>
                <c:pt idx="5">
                  <c:v>#N/A</c:v>
                </c:pt>
                <c:pt idx="6">
                  <c:v>#N/A</c:v>
                </c:pt>
                <c:pt idx="7">
                  <c:v>263</c:v>
                </c:pt>
                <c:pt idx="8">
                  <c:v>#N/A</c:v>
                </c:pt>
                <c:pt idx="9">
                  <c:v>#N/A</c:v>
                </c:pt>
                <c:pt idx="10">
                  <c:v>293</c:v>
                </c:pt>
                <c:pt idx="11">
                  <c:v>#N/A</c:v>
                </c:pt>
                <c:pt idx="12">
                  <c:v>#N/A</c:v>
                </c:pt>
                <c:pt idx="13">
                  <c:v>281</c:v>
                </c:pt>
                <c:pt idx="14">
                  <c:v>#N/A</c:v>
                </c:pt>
              </c:numCache>
            </c:numRef>
          </c:val>
          <c:smooth val="0"/>
          <c:extLst>
            <c:ext xmlns:c16="http://schemas.microsoft.com/office/drawing/2014/chart" uri="{C3380CC4-5D6E-409C-BE32-E72D297353CC}">
              <c16:uniqueId val="{00000008-197C-42A2-BCF4-4A340EB499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6900</c:v>
                </c:pt>
                <c:pt idx="5">
                  <c:v>6732</c:v>
                </c:pt>
                <c:pt idx="8">
                  <c:v>6583</c:v>
                </c:pt>
                <c:pt idx="11">
                  <c:v>6286</c:v>
                </c:pt>
                <c:pt idx="14">
                  <c:v>6294</c:v>
                </c:pt>
              </c:numCache>
            </c:numRef>
          </c:val>
          <c:extLst>
            <c:ext xmlns:c16="http://schemas.microsoft.com/office/drawing/2014/chart" uri="{C3380CC4-5D6E-409C-BE32-E72D297353CC}">
              <c16:uniqueId val="{00000000-F085-4FAC-A581-445A1536E6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366</c:v>
                </c:pt>
                <c:pt idx="5">
                  <c:v>309</c:v>
                </c:pt>
                <c:pt idx="8">
                  <c:v>241</c:v>
                </c:pt>
                <c:pt idx="11">
                  <c:v>163</c:v>
                </c:pt>
                <c:pt idx="14">
                  <c:v>97</c:v>
                </c:pt>
              </c:numCache>
            </c:numRef>
          </c:val>
          <c:extLst>
            <c:ext xmlns:c16="http://schemas.microsoft.com/office/drawing/2014/chart" uri="{C3380CC4-5D6E-409C-BE32-E72D297353CC}">
              <c16:uniqueId val="{00000001-F085-4FAC-A581-445A1536E6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2304</c:v>
                </c:pt>
                <c:pt idx="5">
                  <c:v>2400</c:v>
                </c:pt>
                <c:pt idx="8">
                  <c:v>2456</c:v>
                </c:pt>
                <c:pt idx="11">
                  <c:v>2374</c:v>
                </c:pt>
                <c:pt idx="14">
                  <c:v>2444</c:v>
                </c:pt>
              </c:numCache>
            </c:numRef>
          </c:val>
          <c:extLst>
            <c:ext xmlns:c16="http://schemas.microsoft.com/office/drawing/2014/chart" uri="{C3380CC4-5D6E-409C-BE32-E72D297353CC}">
              <c16:uniqueId val="{00000002-F085-4FAC-A581-445A1536E6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85-4FAC-A581-445A1536E6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85-4FAC-A581-445A1536E6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29</c:v>
                </c:pt>
                <c:pt idx="3">
                  <c:v>0</c:v>
                </c:pt>
                <c:pt idx="6">
                  <c:v>0</c:v>
                </c:pt>
                <c:pt idx="9">
                  <c:v>0</c:v>
                </c:pt>
                <c:pt idx="12">
                  <c:v>0</c:v>
                </c:pt>
              </c:numCache>
            </c:numRef>
          </c:val>
          <c:extLst>
            <c:ext xmlns:c16="http://schemas.microsoft.com/office/drawing/2014/chart" uri="{C3380CC4-5D6E-409C-BE32-E72D297353CC}">
              <c16:uniqueId val="{00000005-F085-4FAC-A581-445A1536E6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1115</c:v>
                </c:pt>
                <c:pt idx="3">
                  <c:v>1100</c:v>
                </c:pt>
                <c:pt idx="6">
                  <c:v>1088</c:v>
                </c:pt>
                <c:pt idx="9">
                  <c:v>1042</c:v>
                </c:pt>
                <c:pt idx="12">
                  <c:v>1000</c:v>
                </c:pt>
              </c:numCache>
            </c:numRef>
          </c:val>
          <c:extLst>
            <c:ext xmlns:c16="http://schemas.microsoft.com/office/drawing/2014/chart" uri="{C3380CC4-5D6E-409C-BE32-E72D297353CC}">
              <c16:uniqueId val="{00000006-F085-4FAC-A581-445A1536E6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221</c:v>
                </c:pt>
                <c:pt idx="3">
                  <c:v>243</c:v>
                </c:pt>
                <c:pt idx="6">
                  <c:v>412</c:v>
                </c:pt>
                <c:pt idx="9">
                  <c:v>449</c:v>
                </c:pt>
                <c:pt idx="12">
                  <c:v>527</c:v>
                </c:pt>
              </c:numCache>
            </c:numRef>
          </c:val>
          <c:extLst>
            <c:ext xmlns:c16="http://schemas.microsoft.com/office/drawing/2014/chart" uri="{C3380CC4-5D6E-409C-BE32-E72D297353CC}">
              <c16:uniqueId val="{00000007-F085-4FAC-A581-445A1536E6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4320</c:v>
                </c:pt>
                <c:pt idx="3">
                  <c:v>4622</c:v>
                </c:pt>
                <c:pt idx="6">
                  <c:v>4736</c:v>
                </c:pt>
                <c:pt idx="9">
                  <c:v>4843</c:v>
                </c:pt>
                <c:pt idx="12">
                  <c:v>4679</c:v>
                </c:pt>
              </c:numCache>
            </c:numRef>
          </c:val>
          <c:extLst>
            <c:ext xmlns:c16="http://schemas.microsoft.com/office/drawing/2014/chart" uri="{C3380CC4-5D6E-409C-BE32-E72D297353CC}">
              <c16:uniqueId val="{00000008-F085-4FAC-A581-445A1536E6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274</c:v>
                </c:pt>
                <c:pt idx="3">
                  <c:v>242</c:v>
                </c:pt>
                <c:pt idx="6">
                  <c:v>213</c:v>
                </c:pt>
                <c:pt idx="9">
                  <c:v>175</c:v>
                </c:pt>
                <c:pt idx="12">
                  <c:v>141</c:v>
                </c:pt>
              </c:numCache>
            </c:numRef>
          </c:val>
          <c:extLst>
            <c:ext xmlns:c16="http://schemas.microsoft.com/office/drawing/2014/chart" uri="{C3380CC4-5D6E-409C-BE32-E72D297353CC}">
              <c16:uniqueId val="{00000009-F085-4FAC-A581-445A1536E6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4983</c:v>
                </c:pt>
                <c:pt idx="3">
                  <c:v>4867</c:v>
                </c:pt>
                <c:pt idx="6">
                  <c:v>4620</c:v>
                </c:pt>
                <c:pt idx="9">
                  <c:v>4444</c:v>
                </c:pt>
                <c:pt idx="12">
                  <c:v>4238</c:v>
                </c:pt>
              </c:numCache>
            </c:numRef>
          </c:val>
          <c:extLst>
            <c:ext xmlns:c16="http://schemas.microsoft.com/office/drawing/2014/chart" uri="{C3380CC4-5D6E-409C-BE32-E72D297353CC}">
              <c16:uniqueId val="{0000000A-F085-4FAC-A581-445A1536E6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1374</c:v>
                </c:pt>
                <c:pt idx="2">
                  <c:v>#N/A</c:v>
                </c:pt>
                <c:pt idx="3">
                  <c:v>#N/A</c:v>
                </c:pt>
                <c:pt idx="4">
                  <c:v>1634</c:v>
                </c:pt>
                <c:pt idx="5">
                  <c:v>#N/A</c:v>
                </c:pt>
                <c:pt idx="6">
                  <c:v>#N/A</c:v>
                </c:pt>
                <c:pt idx="7">
                  <c:v>1789</c:v>
                </c:pt>
                <c:pt idx="8">
                  <c:v>#N/A</c:v>
                </c:pt>
                <c:pt idx="9">
                  <c:v>#N/A</c:v>
                </c:pt>
                <c:pt idx="10">
                  <c:v>2132</c:v>
                </c:pt>
                <c:pt idx="11">
                  <c:v>#N/A</c:v>
                </c:pt>
                <c:pt idx="12">
                  <c:v>#N/A</c:v>
                </c:pt>
                <c:pt idx="13">
                  <c:v>1751</c:v>
                </c:pt>
                <c:pt idx="14">
                  <c:v>#N/A</c:v>
                </c:pt>
              </c:numCache>
            </c:numRef>
          </c:val>
          <c:smooth val="0"/>
          <c:extLst>
            <c:ext xmlns:c16="http://schemas.microsoft.com/office/drawing/2014/chart" uri="{C3380CC4-5D6E-409C-BE32-E72D297353CC}">
              <c16:uniqueId val="{0000000B-F085-4FAC-A581-445A1536E6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1015</c:v>
                </c:pt>
                <c:pt idx="1">
                  <c:v>1067</c:v>
                </c:pt>
                <c:pt idx="2">
                  <c:v>1118</c:v>
                </c:pt>
              </c:numCache>
            </c:numRef>
          </c:val>
          <c:extLst>
            <c:ext xmlns:c16="http://schemas.microsoft.com/office/drawing/2014/chart" uri="{C3380CC4-5D6E-409C-BE32-E72D297353CC}">
              <c16:uniqueId val="{00000000-9596-4487-85E2-FA57E7E95A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347</c:v>
                </c:pt>
                <c:pt idx="1">
                  <c:v>271</c:v>
                </c:pt>
                <c:pt idx="2">
                  <c:v>164</c:v>
                </c:pt>
              </c:numCache>
            </c:numRef>
          </c:val>
          <c:extLst>
            <c:ext xmlns:c16="http://schemas.microsoft.com/office/drawing/2014/chart" uri="{C3380CC4-5D6E-409C-BE32-E72D297353CC}">
              <c16:uniqueId val="{00000001-9596-4487-85E2-FA57E7E95A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801</c:v>
                </c:pt>
                <c:pt idx="1">
                  <c:v>744</c:v>
                </c:pt>
                <c:pt idx="2">
                  <c:v>861</c:v>
                </c:pt>
              </c:numCache>
            </c:numRef>
          </c:val>
          <c:extLst>
            <c:ext xmlns:c16="http://schemas.microsoft.com/office/drawing/2014/chart" uri="{C3380CC4-5D6E-409C-BE32-E72D297353CC}">
              <c16:uniqueId val="{00000002-9596-4487-85E2-FA57E7E95A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{3F0FE024-3E23-4750-9577-956349405C82}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E79-45E3-91F6-E0DEB2BF14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{0E20782E-E19A-4C53-A269-31E349698F59}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79-45E3-91F6-E0DEB2BF14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{09F06E38-F1F4-4B02-8118-E989726A42A5}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79-45E3-91F6-E0DEB2BF14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{B99A4A75-86AF-4157-AC67-C5DD317AA148}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79-45E3-91F6-E0DEB2BF14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{248EB8DC-8792-4A56-9CC2-97E95D6903F1}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79-45E3-91F6-E0DEB2BF147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{822A08C1-B002-495F-8F8D-7A964040B54B}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E79-45E3-91F6-E0DEB2BF147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{DBC07F6D-42CC-45FB-9EDF-1011D2E4B513}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E79-45E3-91F6-E0DEB2BF147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{A797E10E-80CB-45CE-8316-FC4CE705DA32}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E79-45E3-91F6-E0DEB2BF147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{DAFDAB24-753F-4603-9890-B5B6B143DF77}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E79-45E3-91F6-E0DEB2BF14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c:v>
                </c:pt>
                <c:pt idx="8">
                  <c:v>71.2</c:v>
                </c:pt>
                <c:pt idx="16">
                  <c:v>73</c:v>
                </c:pt>
                <c:pt idx="24">
                  <c:v>74.8</c:v>
                </c:pt>
                <c:pt idx="32">
                  <c:v>76.599999999999994</c:v>
                </c:pt>
              </c:numCache>
            </c:numRef>
          </c:xVal>
          <c:yVal>
            <c:numRef>
              <c:f>公会計指標分析・財政指標組合せ分析表!$BP$51:$DC$51</c:f>
              <c:numCache>
                <c:formatCode>#,##0.0;"▲ "#,##0.0</c:formatCode>
                <c:ptCount val="40"/>
                <c:pt idx="0">
                  <c:v>49.6</c:v>
                </c:pt>
                <c:pt idx="8">
                  <c:v>59.3</c:v>
                </c:pt>
                <c:pt idx="16">
                  <c:v>64.7</c:v>
                </c:pt>
                <c:pt idx="24">
                  <c:v>77.599999999999994</c:v>
                </c:pt>
                <c:pt idx="32">
                  <c:v>58.9</c:v>
                </c:pt>
              </c:numCache>
            </c:numRef>
          </c:yVal>
          <c:smooth val="0"/>
          <c:extLst>
            <c:ext xmlns:c16="http://schemas.microsoft.com/office/drawing/2014/chart" uri="{C3380CC4-5D6E-409C-BE32-E72D297353CC}">
              <c16:uniqueId val="{00000009-EE79-45E3-91F6-E0DEB2BF14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93095999928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{F8C9A4BA-44D5-4465-8292-8D2FADBA59A7}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E79-45E3-91F6-E0DEB2BF14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{9BCD67B7-34DD-4BE3-BDA0-02E4C13B35E0}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79-45E3-91F6-E0DEB2BF14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{8D0F3FC1-556C-415D-97D6-17F5D149E6A9}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79-45E3-91F6-E0DEB2BF14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{7F009E23-EDFA-4491-9747-B5C57DA52D82}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79-45E3-91F6-E0DEB2BF14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{233D73E3-A5C2-4202-9818-73C05D2CB9B1}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79-45E3-91F6-E0DEB2BF1476}"/>
                </c:ext>
              </c:extLst>
            </c:dLbl>
            <c:dLbl>
              <c:idx val="8"/>
              <c:layout>
                <c:manualLayout>
                  <c:x val="-3.86495078431446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{A1621F3B-D51C-4AAA-B959-2C702B28B3D6}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E79-45E3-91F6-E0DEB2BF147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{825F6F60-CA0C-4D53-A9E9-4ECDEA28BF0F}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E79-45E3-91F6-E0DEB2BF147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{6DC8FD21-EA52-4010-B6B9-1E75565C1533}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E79-45E3-91F6-E0DEB2BF147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{B41B8FF7-D882-43DE-A764-BE71AE2BE093}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E79-45E3-91F6-E0DEB2BF14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E79-45E3-91F6-E0DEB2BF147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{BDA0D228-AE70-4589-A4E9-A7FC8BC9A87B}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C94-4AFC-B092-D8A27D7478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{330C2FFB-B2B2-4DF7-A0C5-9B9F242E3668}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94-4AFC-B092-D8A27D7478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{15C471D6-CDAA-4956-94B0-A006ADF1C002}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94-4AFC-B092-D8A27D7478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{2FA71299-26EF-443A-8048-A876A90CD679}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94-4AFC-B092-D8A27D7478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{A0E0FB86-B0B6-4A31-BA2E-877ECD24FD22}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94-4AFC-B092-D8A27D7478C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{317D3D9A-41C0-4218-955D-1DDCE640C97A}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C94-4AFC-B092-D8A27D7478C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{3F9B7188-097F-490D-8612-8347B4E0739D}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C94-4AFC-B092-D8A27D7478C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{004D24E2-AF4C-44AA-948B-F943D33A6CA7}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C94-4AFC-B092-D8A27D7478C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{F716817A-379F-456E-B706-6137B6BDE5D4}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C94-4AFC-B092-D8A27D7478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8.1</c:v>
                </c:pt>
                <c:pt idx="16">
                  <c:v>8.3000000000000007</c:v>
                </c:pt>
                <c:pt idx="24">
                  <c:v>9.5</c:v>
                </c:pt>
                <c:pt idx="32">
                  <c:v>9.8000000000000007</c:v>
                </c:pt>
              </c:numCache>
            </c:numRef>
          </c:xVal>
          <c:yVal>
            <c:numRef>
              <c:f>公会計指標分析・財政指標組合せ分析表!$BP$73:$DC$73</c:f>
              <c:numCache>
                <c:formatCode>#,##0.0;"▲ "#,##0.0</c:formatCode>
                <c:ptCount val="40"/>
                <c:pt idx="0">
                  <c:v>49.6</c:v>
                </c:pt>
                <c:pt idx="8">
                  <c:v>59.3</c:v>
                </c:pt>
                <c:pt idx="16">
                  <c:v>64.7</c:v>
                </c:pt>
                <c:pt idx="24">
                  <c:v>77.599999999999994</c:v>
                </c:pt>
                <c:pt idx="32">
                  <c:v>58.9</c:v>
                </c:pt>
              </c:numCache>
            </c:numRef>
          </c:yVal>
          <c:smooth val="0"/>
          <c:extLst>
            <c:ext xmlns:c16="http://schemas.microsoft.com/office/drawing/2014/chart" uri="{C3380CC4-5D6E-409C-BE32-E72D297353CC}">
              <c16:uniqueId val="{00000009-5C94-4AFC-B092-D8A27D7478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{BBF3DE5B-B003-436A-ABDE-C518A2719973}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C94-4AFC-B092-D8A27D7478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{ACC10D89-8092-49CB-ABC3-9828CB4D0982}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94-4AFC-B092-D8A27D7478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{BD8BC300-0554-4913-A888-9CE9FBD07354}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94-4AFC-B092-D8A27D7478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{E849CC50-E563-46D1-B08D-BEEE1A414D7A}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94-4AFC-B092-D8A27D7478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{93D9BB12-A687-4FEC-A67E-679E1DFC9682}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94-4AFC-B092-D8A27D7478CB}"/>
                </c:ext>
              </c:extLst>
            </c:dLbl>
            <c:dLbl>
              <c:idx val="8"/>
              <c:layout>
                <c:manualLayout>
                  <c:x val="-2.8829840147400865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{3C3C5DC9-1E99-4262-89B2-3C6401ED1293}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C94-4AFC-B092-D8A27D7478CB}"/>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{144F130A-0EC5-4994-9AE7-6F1291830177}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C94-4AFC-B092-D8A27D7478C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{4E4E143D-A11A-4024-88A3-0C2956747C15}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C94-4AFC-B092-D8A27D7478C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{F7E4D8B6-0B51-4115-8CEC-D8A8019A8A60}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C94-4AFC-B092-D8A27D7478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C94-4AFC-B092-D8A27D7478C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元利償還金等において前年対比</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百万円の減となった。主に一般会計における起債元金の償還額が減少したこと、また繰上償還を行ったことにより元利償還金が前年対比で</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百万円減少した。しかし償還のピークを今後迎える見込みのため、今後も新規事業に対する地方債発行の抑制や、計画的な繰上償還を行い、健全化に努める。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将来負担額において、一般会計に係る地方債の現在高、公営企業債等繰入見込額が全体の約</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％を占めている。一般会計等に係る地方債の現在高においては、計画的に繰上償還を行っていることにより前年度対比</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百万円減少となった。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今後も公営企業の経営健全化への取組等を進めていく一方、充当可能財源等の確保にも努めていく。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百万円で、令和元年度の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　　　　　　　　　　　　　　　　　　　　　　　　　　　主に、令和３年度より着手の庁舎や学校の情報システムの再構築等に備え、高度情報化基金へ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百万円積立を行ったこと、また決算状況により財政調整基金へ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災害などの不測の事態に備え、財政調整基金で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億円程度の額を確保しつつ、今後予定している大型建設事業や、計画的な施設の更新に備えて各特定目的基金への積み増しも行っていく。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・公共施設等整備基金：飯島町公共施設等総合管理計画に沿い、公共施設の改修やインフラ施設の長寿命化等に活用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・地域福祉基金：地域福祉基盤強化のため、福祉施設や付帯施設の増強や地域医療の先端を担う開業医支援事業に活用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・高度情報化基金：庁舎内の情報処理機器の更新・増設や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の設備改修等に活用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・ふるさといいじま応援基金：「ふるさといいじま応援寄付金」を原資に、個性あるふるさとづくりに資するため、子育て支援や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飯島町の夢の実現等に活用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・海外派遣国際交流事業基金：学生の人材育成のため、海外派遣国際交流事業に活用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・公共施設等整備基金：今後の公共施設の改修やインフラ施設の長寿命化等に備え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・高度情報化基金：令和３年度から着手の庁舎情報システムの再構築に備え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・ふるさといいじま応援基金：寄付金の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百万円を積立てたが、寄付者への返礼品等事業等により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特定の財政支出に備えるため今後も計画的な積立を行うとともに、各基金の目的に沿って活用していく。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　　　　　　　　　　　　　　　　　　　　　　　　　　　　　新型コロナウイルス感染症対策事業等のため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百万円の取り崩しを行ったものの、町税収入の増等があったため決算状況により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年度に策定した行財政改革プランに基づき、財政調整基金の残高が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億円程度となるよう引き続き維持し、財政状況の急激な変化へ備える。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主に、利子分等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万円の積立を行ったが、繰上償還のために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繰上償還を行っていることにより後年度以降の起債償還の負担は減っているものの、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一般会計及び下水道事業会計において起債償還のピークを迎えるため、財政状況を見ながら計画的に積立を実施する。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7F347B-AE8A-4866-BD87-61239FE4D7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AAA12C2-BAE6-4815-8A2E-7E33A5F81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D2F796C-8B90-4176-9654-F8E9E58B9F7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8F219D4-C33F-4B3A-B4C1-9E5ACDCFD5A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3145BB2-312F-4D1D-9E53-3D61630BA16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8CD181C-7131-4D2B-B38B-3BBFF89F40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F0DD3D0-97F7-4CA7-954A-C47263D8760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454DF21-FEAE-48A2-B1D0-8F0E42E64A7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713FE4E-6232-489A-829A-62BDD0A6BFE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5F5B892-BA20-4261-9901-A3B1064B81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FEE7E04-B0F5-4875-8BAF-E769FB8AA81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7FFEE01-EA8C-4CF9-8C1D-E8FB9984942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
9,069
86.96
6,687,171
6,448,133
134,706
3,499,326
4,238,479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3733A31-AF11-412D-83F4-8497C131A76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8293BBF-BE40-43F2-B8A6-C0723175AC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01E8219-D60A-45B7-8528-179B0B53F10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E6937C-0B29-408B-AEEB-89D1452EB3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1813324-9BBC-4885-95B6-4ED7CBBC6A3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4C0F2AB-E478-4404-A222-92D80BEF64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D61154F-CCF8-4E65-A4F6-9A990AB74A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DF61E26-CD49-4091-855F-1BD398F22D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61BD90-DFE5-4343-8E1B-80C7832367A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80CBCBC-5BC1-404B-9CBA-90E3E373A3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9B095DE-5870-4D1B-8E20-86386C77B1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594BC01-AA7F-4FF9-A276-9DD37446E10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71176F8-F2C4-4645-9C37-A5D720A84F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8DE842-C930-4140-A38E-A6FEE5FD1B0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8D100FC-D251-47C5-90DA-8FEF65003D9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ECDB677-F1FD-4672-BDBA-C0591EE1C4F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16AF3B5-B9A1-44FE-8ECF-CA49FCA3E27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344D631-84B0-4DB2-A5FF-2D7C6990A93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B7FB164-AFF3-42C3-B674-1A76C783D61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F47EC0E-92FB-4B7E-86F6-423505EC666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CE14D26-5F8F-4700-8F6E-A4C9E13B03C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42A4A35-7C40-4EF7-AB30-33E48C82AE5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77E47CF-C6D7-44B3-919B-95D9EB1D42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E6CA7C4-9051-45EE-B42F-BA849A32999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2173B2-BC79-4034-B97E-74EE3C10626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34836AC-E25C-47BA-9CC7-F7F3A4CF6E5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AE7F626-A786-479E-8D72-E73C5F61963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8AAD1BD-9767-4330-9187-4BD227E823B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9941C2F-DE32-4BFC-BB82-FC470F8CBF1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E5689D4-046F-4089-9F47-0FA90B9FEAE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4B46A79-5617-4C25-B369-E83FA242DFA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F06B915-5403-4529-AF0F-4BD5C40651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CF4C021-01DE-4377-9AC6-64773B1F35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197204C-1721-4876-B540-0EC43A2AD05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D98B465-DB35-4C9B-9048-C8381FC4C8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類似団体平均を上回っており、対前年比においても</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増となり、年々数値が上昇している。主に道路や学校施設、図書館等の老朽化が進んでいることによるものである。令和２年度に改訂した公共施設等総合管理計画に基づき、今後も施設の更新や統廃合、長寿命化など、計画的な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17ABB22-7104-4594-94BD-BCFF7DACFE2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AC1F3CB-48E1-4523-BB6C-55F892EC88F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46F52F9-34F4-48C7-A1C9-DB555DF718F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FAFDF88-45EC-4D4A-94E9-1707450167D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F6946BE-4CF3-4704-9AD7-3DC55EA38F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B54CC63-BE60-46BE-B970-D92FDAA4CDB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752251A-CA02-46F6-8086-24B31FD7418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2C44467-A1D8-4FEF-B73F-1C4A8500994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A069826-7CB3-4C59-877E-5C75488B2CD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2DFB359-9F74-4CF0-8E72-EF41EE7B371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3D4A0EA-F8A9-4B0A-A2E1-E4032212B1C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4AB442A-27EC-4409-A835-C750B985FD8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F188604-101E-4DB1-922F-086064EF138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6CA70A0-83B9-4A47-B657-541B9333198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ACCAC659-330C-47B9-ADB9-22F135B7BF1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681A022-701A-4FC3-904F-7E43A9BAC7A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11D48082-B04D-44C6-BC06-864083838F7A}"/>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A82A4889-10F6-470A-B444-9D0F2D24CCE1}"/>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89F48B01-F754-4484-AE6F-9608C5EDF8CA}"/>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2231CBA8-224E-4635-A9AA-95AC0333A619}"/>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6D98884C-33C6-4F3D-BB31-C4D2F7ECFBC9}"/>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24532169-03FF-4109-98CC-A86F4FF47BB4}"/>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65663EBD-CC43-40E0-81DA-61A2A523CCF5}"/>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EFF28E58-81ED-4AE2-BF61-0E5E58BA18EF}"/>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C24A6311-F2D2-4BF6-9BEC-579795099839}"/>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2D094C71-9727-4B0E-8013-3EB013265E39}"/>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9DAD14C-8884-47B8-8887-42CB5FD06491}"/>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541B61E-BDAE-41ED-8E84-F5F5C97932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B028670-03F2-4F3B-A40E-00125D48A8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EABA400-0B94-4392-9D54-9F7BBEB1FAD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10577A1-C7E7-479E-8CFF-14CF118B1B2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38C1E83-DF4E-41C1-B098-BC6D798BA7E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22437</xdr:rowOff>
    </xdr:from>
    <xdr:to>
      <xdr:col>23</xdr:col>
      <xdr:colOff>136525</xdr:colOff>
      <xdr:row>32</xdr:row>
      <xdr:rowOff>124037</xdr:rowOff>
    </xdr:to>
    <xdr:sp macro="" textlink="">
      <xdr:nvSpPr>
        <xdr:cNvPr id="81" name="楕円 80">
          <a:extLst>
            <a:ext uri="{FF2B5EF4-FFF2-40B4-BE49-F238E27FC236}">
              <a16:creationId xmlns:a16="http://schemas.microsoft.com/office/drawing/2014/main" id="{BA6AD438-D490-494A-A760-7003347DD795}"/>
            </a:ext>
          </a:extLst>
        </xdr:cNvPr>
        <xdr:cNvSpPr/>
      </xdr:nvSpPr>
      <xdr:spPr>
        <a:xfrm>
          <a:off x="47117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864</xdr:rowOff>
    </xdr:from>
    <xdr:ext cx="405111" cy="259045"/>
    <xdr:sp macro="" textlink="">
      <xdr:nvSpPr>
        <xdr:cNvPr id="82" name="有形固定資産減価償却率該当値テキスト">
          <a:extLst>
            <a:ext uri="{FF2B5EF4-FFF2-40B4-BE49-F238E27FC236}">
              <a16:creationId xmlns:a16="http://schemas.microsoft.com/office/drawing/2014/main" id="{AE14E662-D2A0-4885-A77D-8E01E6687A28}"/>
            </a:ext>
          </a:extLst>
        </xdr:cNvPr>
        <xdr:cNvSpPr txBox="1"/>
      </xdr:nvSpPr>
      <xdr:spPr>
        <a:xfrm>
          <a:off x="4813300" y="625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83" name="楕円 82">
          <a:extLst>
            <a:ext uri="{FF2B5EF4-FFF2-40B4-BE49-F238E27FC236}">
              <a16:creationId xmlns:a16="http://schemas.microsoft.com/office/drawing/2014/main" id="{A4F7CD80-894B-4421-A49D-354281EC24E0}"/>
            </a:ext>
          </a:extLst>
        </xdr:cNvPr>
        <xdr:cNvSpPr/>
      </xdr:nvSpPr>
      <xdr:spPr>
        <a:xfrm>
          <a:off x="4000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40852</xdr:rowOff>
    </xdr:from>
    <xdr:to>
      <xdr:col>23</xdr:col>
      <xdr:colOff>85725</xdr:colOff>
      <xdr:row>32</xdr:row>
      <xdr:rowOff>73237</xdr:rowOff>
    </xdr:to>
    <xdr:cxnSp macro="">
      <xdr:nvCxnSpPr>
        <xdr:cNvPr id="84" name="直線コネクタ 83">
          <a:extLst>
            <a:ext uri="{FF2B5EF4-FFF2-40B4-BE49-F238E27FC236}">
              <a16:creationId xmlns:a16="http://schemas.microsoft.com/office/drawing/2014/main" id="{EE2B19DB-3A83-4720-85FC-3DFAED8A1F20}"/>
            </a:ext>
          </a:extLst>
        </xdr:cNvPr>
        <xdr:cNvCxnSpPr/>
      </xdr:nvCxnSpPr>
      <xdr:spPr>
        <a:xfrm>
          <a:off x="4051300" y="629877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129117</xdr:rowOff>
    </xdr:from>
    <xdr:to>
      <xdr:col>15</xdr:col>
      <xdr:colOff>187325</xdr:colOff>
      <xdr:row>32</xdr:row>
      <xdr:rowOff>59267</xdr:rowOff>
    </xdr:to>
    <xdr:sp macro="" textlink="">
      <xdr:nvSpPr>
        <xdr:cNvPr id="85" name="楕円 84">
          <a:extLst>
            <a:ext uri="{FF2B5EF4-FFF2-40B4-BE49-F238E27FC236}">
              <a16:creationId xmlns:a16="http://schemas.microsoft.com/office/drawing/2014/main" id="{04F472D0-9578-43F1-AA07-AA11D66D111C}"/>
            </a:ext>
          </a:extLst>
        </xdr:cNvPr>
        <xdr:cNvSpPr/>
      </xdr:nvSpPr>
      <xdr:spPr>
        <a:xfrm>
          <a:off x="3238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8467</xdr:rowOff>
    </xdr:from>
    <xdr:to>
      <xdr:col>19</xdr:col>
      <xdr:colOff>136525</xdr:colOff>
      <xdr:row>32</xdr:row>
      <xdr:rowOff>40852</xdr:rowOff>
    </xdr:to>
    <xdr:cxnSp macro="">
      <xdr:nvCxnSpPr>
        <xdr:cNvPr id="86" name="直線コネクタ 85">
          <a:extLst>
            <a:ext uri="{FF2B5EF4-FFF2-40B4-BE49-F238E27FC236}">
              <a16:creationId xmlns:a16="http://schemas.microsoft.com/office/drawing/2014/main" id="{F87EDB75-49AB-4C75-A4C1-000D5A1A2C67}"/>
            </a:ext>
          </a:extLst>
        </xdr:cNvPr>
        <xdr:cNvCxnSpPr/>
      </xdr:nvCxnSpPr>
      <xdr:spPr>
        <a:xfrm>
          <a:off x="3289300" y="626639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87" name="楕円 86">
          <a:extLst>
            <a:ext uri="{FF2B5EF4-FFF2-40B4-BE49-F238E27FC236}">
              <a16:creationId xmlns:a16="http://schemas.microsoft.com/office/drawing/2014/main" id="{114DC4E0-5A2D-46ED-92A9-D16311F876E0}"/>
            </a:ext>
          </a:extLst>
        </xdr:cNvPr>
        <xdr:cNvSpPr/>
      </xdr:nvSpPr>
      <xdr:spPr>
        <a:xfrm>
          <a:off x="2476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147532</xdr:rowOff>
    </xdr:from>
    <xdr:to>
      <xdr:col>15</xdr:col>
      <xdr:colOff>136525</xdr:colOff>
      <xdr:row>32</xdr:row>
      <xdr:rowOff>8467</xdr:rowOff>
    </xdr:to>
    <xdr:cxnSp macro="">
      <xdr:nvCxnSpPr>
        <xdr:cNvPr id="88" name="直線コネクタ 87">
          <a:extLst>
            <a:ext uri="{FF2B5EF4-FFF2-40B4-BE49-F238E27FC236}">
              <a16:creationId xmlns:a16="http://schemas.microsoft.com/office/drawing/2014/main" id="{BD343918-7F40-4021-AFA4-7C902328A11B}"/>
            </a:ext>
          </a:extLst>
        </xdr:cNvPr>
        <xdr:cNvCxnSpPr/>
      </xdr:nvCxnSpPr>
      <xdr:spPr>
        <a:xfrm>
          <a:off x="2527300" y="623400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66146</xdr:rowOff>
    </xdr:from>
    <xdr:to>
      <xdr:col>7</xdr:col>
      <xdr:colOff>187325</xdr:colOff>
      <xdr:row>31</xdr:row>
      <xdr:rowOff>167746</xdr:rowOff>
    </xdr:to>
    <xdr:sp macro="" textlink="">
      <xdr:nvSpPr>
        <xdr:cNvPr id="89" name="楕円 88">
          <a:extLst>
            <a:ext uri="{FF2B5EF4-FFF2-40B4-BE49-F238E27FC236}">
              <a16:creationId xmlns:a16="http://schemas.microsoft.com/office/drawing/2014/main" id="{78D8FAD0-9223-4F0F-90C8-84F995C60435}"/>
            </a:ext>
          </a:extLst>
        </xdr:cNvPr>
        <xdr:cNvSpPr/>
      </xdr:nvSpPr>
      <xdr:spPr>
        <a:xfrm>
          <a:off x="1714500" y="61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116946</xdr:rowOff>
    </xdr:from>
    <xdr:to>
      <xdr:col>11</xdr:col>
      <xdr:colOff>136525</xdr:colOff>
      <xdr:row>31</xdr:row>
      <xdr:rowOff>147532</xdr:rowOff>
    </xdr:to>
    <xdr:cxnSp macro="">
      <xdr:nvCxnSpPr>
        <xdr:cNvPr id="90" name="直線コネクタ 89">
          <a:extLst>
            <a:ext uri="{FF2B5EF4-FFF2-40B4-BE49-F238E27FC236}">
              <a16:creationId xmlns:a16="http://schemas.microsoft.com/office/drawing/2014/main" id="{68B7C787-AAA8-4CAF-8864-3FF198058828}"/>
            </a:ext>
          </a:extLst>
        </xdr:cNvPr>
        <xdr:cNvCxnSpPr/>
      </xdr:nvCxnSpPr>
      <xdr:spPr>
        <a:xfrm>
          <a:off x="1765300" y="6203421"/>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a:extLst>
            <a:ext uri="{FF2B5EF4-FFF2-40B4-BE49-F238E27FC236}">
              <a16:creationId xmlns:a16="http://schemas.microsoft.com/office/drawing/2014/main" id="{48E5681B-612E-4121-9A88-2CEADEEA4BD7}"/>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5CCCFFBD-47BE-4D0A-8C88-F05D675779E5}"/>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188CFAB9-7993-4AB3-8462-529BD2EAEF8E}"/>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146BADC1-0A3E-4985-984E-6D6BF0271FBA}"/>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95" name="n_1mainValue有形固定資産減価償却率">
          <a:extLst>
            <a:ext uri="{FF2B5EF4-FFF2-40B4-BE49-F238E27FC236}">
              <a16:creationId xmlns:a16="http://schemas.microsoft.com/office/drawing/2014/main" id="{9489C56C-20AB-495A-A651-982A44BA7617}"/>
            </a:ext>
          </a:extLst>
        </xdr:cNvPr>
        <xdr:cNvSpPr txBox="1"/>
      </xdr:nvSpPr>
      <xdr:spPr>
        <a:xfrm>
          <a:off x="38360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50394</xdr:rowOff>
    </xdr:from>
    <xdr:ext cx="405111" cy="259045"/>
    <xdr:sp macro="" textlink="">
      <xdr:nvSpPr>
        <xdr:cNvPr id="96" name="n_2mainValue有形固定資産減価償却率">
          <a:extLst>
            <a:ext uri="{FF2B5EF4-FFF2-40B4-BE49-F238E27FC236}">
              <a16:creationId xmlns:a16="http://schemas.microsoft.com/office/drawing/2014/main" id="{90FCB69F-CF80-40C7-9C4E-7A614B15979A}"/>
            </a:ext>
          </a:extLst>
        </xdr:cNvPr>
        <xdr:cNvSpPr txBox="1"/>
      </xdr:nvSpPr>
      <xdr:spPr>
        <a:xfrm>
          <a:off x="30867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7" name="n_3mainValue有形固定資産減価償却率">
          <a:extLst>
            <a:ext uri="{FF2B5EF4-FFF2-40B4-BE49-F238E27FC236}">
              <a16:creationId xmlns:a16="http://schemas.microsoft.com/office/drawing/2014/main" id="{5EC9402E-6EC1-4692-A241-D85F4B4802B0}"/>
            </a:ext>
          </a:extLst>
        </xdr:cNvPr>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158873</xdr:rowOff>
    </xdr:from>
    <xdr:ext cx="405111" cy="259045"/>
    <xdr:sp macro="" textlink="">
      <xdr:nvSpPr>
        <xdr:cNvPr id="98" name="n_4mainValue有形固定資産減価償却率">
          <a:extLst>
            <a:ext uri="{FF2B5EF4-FFF2-40B4-BE49-F238E27FC236}">
              <a16:creationId xmlns:a16="http://schemas.microsoft.com/office/drawing/2014/main" id="{F3EF09E0-28F7-4076-AF0F-688B55C64706}"/>
            </a:ext>
          </a:extLst>
        </xdr:cNvPr>
        <xdr:cNvSpPr txBox="1"/>
      </xdr:nvSpPr>
      <xdr:spPr>
        <a:xfrm>
          <a:off x="1562744" y="624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993B9A7-0F53-4B69-A4F3-438831D0B16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E4D00CB-CA4F-4325-B94A-99BE7BA6DC0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4FF8B6D-3C64-4DC4-9B6A-5F85E7343EC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7CB1A50-E0AE-4888-8811-0889EE13C3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C7B8FA9-4F0D-4A07-88D8-2D518459939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11407B0-4CD0-49A3-8DC2-81B64DDEDE4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97049F2-16E4-4531-AA30-0F27FB749C5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9DD36BF-B28E-43A1-AE8A-19EDC0D0F8A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C5C8110-5941-4A5B-B911-C8EE610CF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FBE2308-4F15-473F-9FEC-4DDD531DEA3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89EEA0F-3A49-4560-8902-CE85B00FCB7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3B11546-BF7E-4513-A5FB-F6CED574EBE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EC2AB1E-8108-42A4-9CA5-9D8589B1B09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類似団体平均を上回っているが、対前年比で</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ポイントの減となった。主な要因としては、一般会計・公営企業会計における地方債残高の減少、また基金への積立を行ったことによる充当可能基金の増によるものである。今後、地方債の新規発行等により残高増加が見込まれるため、地方債の繰上償還や基金の積立を行うなど、財政の健全化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3CC50D0-C3EB-47C4-BBA8-138DE9EEF57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7AF8BCF-62C5-43A1-BC26-7B347A3BF21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C4BDAAC-01F8-4C60-9A78-E5F8AA3349D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CE0CCF2E-6081-484C-9E88-187ED680E8D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CC0D7962-BC1F-4132-AF20-301BA53231A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2EF31F87-8D97-4C33-AFCB-4BA54AC595C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BBD3AEEA-A5A6-4F3A-B9E3-3BA1C356B9F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3B9F975-0BC5-4574-A3F8-DA871E58B86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E35E6EF-8503-4675-8D7E-0BD1874583D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4F8C1CA-4B61-4030-936F-5465566AF3C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E393F9C2-45E8-4265-9001-C5190186CFF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4C105C09-3620-43B1-BD81-86C93264079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DC02E18-2E83-43BC-90A2-1891855E2E0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B262717-DE9E-43AD-961E-1AF9549B861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981DEAFD-F9FF-4468-A9FB-9DF592F44DB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4081F23-6099-4A7E-B22A-DCF2E9F3A05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F93220D-8AB4-48E4-87AD-FD02ACDB8FD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EB6F575F-6A9B-4719-B64B-6BD9AEA8D9BF}"/>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BA3C2584-6A35-4B9D-9C8A-4D0203D83379}"/>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27811EF1-1D3D-48C2-8D5D-BA1202389B05}"/>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15FEDCA1-AC01-4E2F-BA7A-66E3CACA05C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70EEEABE-0863-49B1-8269-423C670AA9A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7863A012-4B6F-4593-84F1-E63B71C5E99C}"/>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D9762B9E-2D95-40BC-84BB-413E133F6E23}"/>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02F27E4B-26C5-408F-B178-9ADB54A01433}"/>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DA622F83-6BB2-437E-A9AB-76C63B9D6DB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A99A9E43-38A0-4715-99B2-33F426CA9E66}"/>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199B1C4A-1C9E-45FB-A017-EF51529072B4}"/>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A464AAA-D3A4-42AC-943C-2CD308BA5F0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5346A4E-783E-407A-958B-72E4BC12E13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C14724F-6D00-4720-84EB-65C28FB91F7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900F517-D1DF-4284-A477-85D0CD44783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EB895CF-61E4-448B-A1E6-4CDE2BD4D2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35714</xdr:rowOff>
    </xdr:from>
    <xdr:to>
      <xdr:col>76</xdr:col>
      <xdr:colOff>73025</xdr:colOff>
      <xdr:row>31</xdr:row>
      <xdr:rowOff>137314</xdr:rowOff>
    </xdr:to>
    <xdr:sp macro="" textlink="">
      <xdr:nvSpPr>
        <xdr:cNvPr id="145" name="楕円 144">
          <a:extLst>
            <a:ext uri="{FF2B5EF4-FFF2-40B4-BE49-F238E27FC236}">
              <a16:creationId xmlns:a16="http://schemas.microsoft.com/office/drawing/2014/main" id="{1DD4FF14-3078-4857-8B0E-6BAA366B792B}"/>
            </a:ext>
          </a:extLst>
        </xdr:cNvPr>
        <xdr:cNvSpPr/>
      </xdr:nvSpPr>
      <xdr:spPr>
        <a:xfrm>
          <a:off x="14744700" y="61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14141</xdr:rowOff>
    </xdr:from>
    <xdr:ext cx="469744" cy="259045"/>
    <xdr:sp macro="" textlink="">
      <xdr:nvSpPr>
        <xdr:cNvPr id="146" name="債務償還比率該当値テキスト">
          <a:extLst>
            <a:ext uri="{FF2B5EF4-FFF2-40B4-BE49-F238E27FC236}">
              <a16:creationId xmlns:a16="http://schemas.microsoft.com/office/drawing/2014/main" id="{B6317737-8369-4974-ADC8-F284F0139632}"/>
            </a:ext>
          </a:extLst>
        </xdr:cNvPr>
        <xdr:cNvSpPr txBox="1"/>
      </xdr:nvSpPr>
      <xdr:spPr>
        <a:xfrm>
          <a:off x="14846300" y="61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50981</xdr:rowOff>
    </xdr:from>
    <xdr:to>
      <xdr:col>72</xdr:col>
      <xdr:colOff>123825</xdr:colOff>
      <xdr:row>31</xdr:row>
      <xdr:rowOff>152581</xdr:rowOff>
    </xdr:to>
    <xdr:sp macro="" textlink="">
      <xdr:nvSpPr>
        <xdr:cNvPr id="147" name="楕円 146">
          <a:extLst>
            <a:ext uri="{FF2B5EF4-FFF2-40B4-BE49-F238E27FC236}">
              <a16:creationId xmlns:a16="http://schemas.microsoft.com/office/drawing/2014/main" id="{37E12C97-92F0-48E4-8EA6-6EB769A1D4B7}"/>
            </a:ext>
          </a:extLst>
        </xdr:cNvPr>
        <xdr:cNvSpPr/>
      </xdr:nvSpPr>
      <xdr:spPr>
        <a:xfrm>
          <a:off x="14033500" y="61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86514</xdr:rowOff>
    </xdr:from>
    <xdr:to>
      <xdr:col>76</xdr:col>
      <xdr:colOff>22225</xdr:colOff>
      <xdr:row>31</xdr:row>
      <xdr:rowOff>101781</xdr:rowOff>
    </xdr:to>
    <xdr:cxnSp macro="">
      <xdr:nvCxnSpPr>
        <xdr:cNvPr id="148" name="直線コネクタ 147">
          <a:extLst>
            <a:ext uri="{FF2B5EF4-FFF2-40B4-BE49-F238E27FC236}">
              <a16:creationId xmlns:a16="http://schemas.microsoft.com/office/drawing/2014/main" id="{9F51329A-0436-414D-9B87-05B157CF1518}"/>
            </a:ext>
          </a:extLst>
        </xdr:cNvPr>
        <xdr:cNvCxnSpPr/>
      </xdr:nvCxnSpPr>
      <xdr:spPr>
        <a:xfrm flipV="1">
          <a:off x="14084300" y="6172989"/>
          <a:ext cx="7112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18442</xdr:rowOff>
    </xdr:from>
    <xdr:to>
      <xdr:col>68</xdr:col>
      <xdr:colOff>123825</xdr:colOff>
      <xdr:row>31</xdr:row>
      <xdr:rowOff>120042</xdr:rowOff>
    </xdr:to>
    <xdr:sp macro="" textlink="">
      <xdr:nvSpPr>
        <xdr:cNvPr id="149" name="楕円 148">
          <a:extLst>
            <a:ext uri="{FF2B5EF4-FFF2-40B4-BE49-F238E27FC236}">
              <a16:creationId xmlns:a16="http://schemas.microsoft.com/office/drawing/2014/main" id="{E6C03F73-5249-4E9B-8396-1979590B13C5}"/>
            </a:ext>
          </a:extLst>
        </xdr:cNvPr>
        <xdr:cNvSpPr/>
      </xdr:nvSpPr>
      <xdr:spPr>
        <a:xfrm>
          <a:off x="13271500" y="61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69242</xdr:rowOff>
    </xdr:from>
    <xdr:to>
      <xdr:col>72</xdr:col>
      <xdr:colOff>73025</xdr:colOff>
      <xdr:row>31</xdr:row>
      <xdr:rowOff>101781</xdr:rowOff>
    </xdr:to>
    <xdr:cxnSp macro="">
      <xdr:nvCxnSpPr>
        <xdr:cNvPr id="150" name="直線コネクタ 149">
          <a:extLst>
            <a:ext uri="{FF2B5EF4-FFF2-40B4-BE49-F238E27FC236}">
              <a16:creationId xmlns:a16="http://schemas.microsoft.com/office/drawing/2014/main" id="{0C2170C7-87A0-477A-8E41-FA253A8BC33F}"/>
            </a:ext>
          </a:extLst>
        </xdr:cNvPr>
        <xdr:cNvCxnSpPr/>
      </xdr:nvCxnSpPr>
      <xdr:spPr>
        <a:xfrm>
          <a:off x="13322300" y="6155717"/>
          <a:ext cx="762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163368</xdr:rowOff>
    </xdr:from>
    <xdr:to>
      <xdr:col>64</xdr:col>
      <xdr:colOff>123825</xdr:colOff>
      <xdr:row>31</xdr:row>
      <xdr:rowOff>93518</xdr:rowOff>
    </xdr:to>
    <xdr:sp macro="" textlink="">
      <xdr:nvSpPr>
        <xdr:cNvPr id="151" name="楕円 150">
          <a:extLst>
            <a:ext uri="{FF2B5EF4-FFF2-40B4-BE49-F238E27FC236}">
              <a16:creationId xmlns:a16="http://schemas.microsoft.com/office/drawing/2014/main" id="{6569253C-BFF1-4E81-8212-F07164EB4A87}"/>
            </a:ext>
          </a:extLst>
        </xdr:cNvPr>
        <xdr:cNvSpPr/>
      </xdr:nvSpPr>
      <xdr:spPr>
        <a:xfrm>
          <a:off x="12509500" y="60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42718</xdr:rowOff>
    </xdr:from>
    <xdr:to>
      <xdr:col>68</xdr:col>
      <xdr:colOff>73025</xdr:colOff>
      <xdr:row>31</xdr:row>
      <xdr:rowOff>69242</xdr:rowOff>
    </xdr:to>
    <xdr:cxnSp macro="">
      <xdr:nvCxnSpPr>
        <xdr:cNvPr id="152" name="直線コネクタ 151">
          <a:extLst>
            <a:ext uri="{FF2B5EF4-FFF2-40B4-BE49-F238E27FC236}">
              <a16:creationId xmlns:a16="http://schemas.microsoft.com/office/drawing/2014/main" id="{0C9F3C3B-38F9-4101-BBE4-B56F7A8EF075}"/>
            </a:ext>
          </a:extLst>
        </xdr:cNvPr>
        <xdr:cNvCxnSpPr/>
      </xdr:nvCxnSpPr>
      <xdr:spPr>
        <a:xfrm>
          <a:off x="12560300" y="6129193"/>
          <a:ext cx="762000" cy="2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8572</xdr:rowOff>
    </xdr:from>
    <xdr:to>
      <xdr:col>60</xdr:col>
      <xdr:colOff>123825</xdr:colOff>
      <xdr:row>31</xdr:row>
      <xdr:rowOff>110172</xdr:rowOff>
    </xdr:to>
    <xdr:sp macro="" textlink="">
      <xdr:nvSpPr>
        <xdr:cNvPr id="153" name="楕円 152">
          <a:extLst>
            <a:ext uri="{FF2B5EF4-FFF2-40B4-BE49-F238E27FC236}">
              <a16:creationId xmlns:a16="http://schemas.microsoft.com/office/drawing/2014/main" id="{7138A26E-837E-4CD3-AADB-A13518DF1DA2}"/>
            </a:ext>
          </a:extLst>
        </xdr:cNvPr>
        <xdr:cNvSpPr/>
      </xdr:nvSpPr>
      <xdr:spPr>
        <a:xfrm>
          <a:off x="11747500" y="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42718</xdr:rowOff>
    </xdr:from>
    <xdr:to>
      <xdr:col>64</xdr:col>
      <xdr:colOff>73025</xdr:colOff>
      <xdr:row>31</xdr:row>
      <xdr:rowOff>59372</xdr:rowOff>
    </xdr:to>
    <xdr:cxnSp macro="">
      <xdr:nvCxnSpPr>
        <xdr:cNvPr id="154" name="直線コネクタ 153">
          <a:extLst>
            <a:ext uri="{FF2B5EF4-FFF2-40B4-BE49-F238E27FC236}">
              <a16:creationId xmlns:a16="http://schemas.microsoft.com/office/drawing/2014/main" id="{1B50DFF5-E73A-4568-B48C-09A2EC279924}"/>
            </a:ext>
          </a:extLst>
        </xdr:cNvPr>
        <xdr:cNvCxnSpPr/>
      </xdr:nvCxnSpPr>
      <xdr:spPr>
        <a:xfrm flipV="1">
          <a:off x="11798300" y="6129193"/>
          <a:ext cx="762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02AFB5E2-2296-46A1-8583-14EC7669229C}"/>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B339218B-44DD-47ED-B861-26A029B69521}"/>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E6ACA2FF-E858-4FC1-AF3B-1C7A0A311079}"/>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A339DDA2-8EB0-4F05-8ACF-39C12015ECAB}"/>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143708</xdr:rowOff>
    </xdr:from>
    <xdr:ext cx="469744" cy="259045"/>
    <xdr:sp macro="" textlink="">
      <xdr:nvSpPr>
        <xdr:cNvPr id="159" name="n_1mainValue債務償還比率">
          <a:extLst>
            <a:ext uri="{FF2B5EF4-FFF2-40B4-BE49-F238E27FC236}">
              <a16:creationId xmlns:a16="http://schemas.microsoft.com/office/drawing/2014/main" id="{3BAD3C22-47E6-4CF2-9698-A2D6899AE4A4}"/>
            </a:ext>
          </a:extLst>
        </xdr:cNvPr>
        <xdr:cNvSpPr txBox="1"/>
      </xdr:nvSpPr>
      <xdr:spPr>
        <a:xfrm>
          <a:off x="13836727" y="623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111169</xdr:rowOff>
    </xdr:from>
    <xdr:ext cx="469744" cy="259045"/>
    <xdr:sp macro="" textlink="">
      <xdr:nvSpPr>
        <xdr:cNvPr id="160" name="n_2mainValue債務償還比率">
          <a:extLst>
            <a:ext uri="{FF2B5EF4-FFF2-40B4-BE49-F238E27FC236}">
              <a16:creationId xmlns:a16="http://schemas.microsoft.com/office/drawing/2014/main" id="{37900E2C-866C-4D63-8918-033BA086B639}"/>
            </a:ext>
          </a:extLst>
        </xdr:cNvPr>
        <xdr:cNvSpPr txBox="1"/>
      </xdr:nvSpPr>
      <xdr:spPr>
        <a:xfrm>
          <a:off x="13087427" y="619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84645</xdr:rowOff>
    </xdr:from>
    <xdr:ext cx="469744" cy="259045"/>
    <xdr:sp macro="" textlink="">
      <xdr:nvSpPr>
        <xdr:cNvPr id="161" name="n_3mainValue債務償還比率">
          <a:extLst>
            <a:ext uri="{FF2B5EF4-FFF2-40B4-BE49-F238E27FC236}">
              <a16:creationId xmlns:a16="http://schemas.microsoft.com/office/drawing/2014/main" id="{0BACDF79-E4F2-470E-9164-7EDBA582BBF8}"/>
            </a:ext>
          </a:extLst>
        </xdr:cNvPr>
        <xdr:cNvSpPr txBox="1"/>
      </xdr:nvSpPr>
      <xdr:spPr>
        <a:xfrm>
          <a:off x="12325427" y="617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101299</xdr:rowOff>
    </xdr:from>
    <xdr:ext cx="469744" cy="259045"/>
    <xdr:sp macro="" textlink="">
      <xdr:nvSpPr>
        <xdr:cNvPr id="162" name="n_4mainValue債務償還比率">
          <a:extLst>
            <a:ext uri="{FF2B5EF4-FFF2-40B4-BE49-F238E27FC236}">
              <a16:creationId xmlns:a16="http://schemas.microsoft.com/office/drawing/2014/main" id="{989581A9-7927-4EFF-9BA0-DFF1E1443CB8}"/>
            </a:ext>
          </a:extLst>
        </xdr:cNvPr>
        <xdr:cNvSpPr txBox="1"/>
      </xdr:nvSpPr>
      <xdr:spPr>
        <a:xfrm>
          <a:off x="11563427" y="618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A9BB831-F327-41E4-8F43-F9586EF7142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19ABEB9-D197-4E4C-9D50-0840BB0A754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DE02D47-581F-445C-B66F-9BE97E3831D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3D6A738-C1BE-4A64-83A0-17B81973ED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EDBC62E-D317-47C1-B92C-2577FC193E4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883CA81-18DF-4131-A36A-93AF9412D1C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035571-5B50-4164-B993-61EC157EA5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4F5CB40-7878-4A10-B592-B17365CF12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5B6109-EE5D-4CCD-8EF3-038E19A18B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956A95-2A35-4786-B7D4-E13ED094EE1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E73208-4AB6-4C07-BFB1-AFE199853C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5C84CA-45C8-438B-A9BB-2501FB777F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2BCF41-A3D8-4A67-9E2D-B0B1E73AB0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3475D0-F72D-4468-A77F-79AD6112B5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1B1FFC-18AF-4539-9056-017B3409D3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5E5B7B-6483-4A34-B5C3-31A7F16AB5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
9,069
86.96
6,687,171
6,448,133
134,706
3,499,326
4,238,479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3EB982-3E66-4C3C-8E8A-0347EE7F47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05A0BBA-B926-45AB-B986-9E760E0B21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A5C24B-D446-4786-AD16-755B50E7FE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D1FA63-54B1-4D71-A78E-6725BFDFD3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FD6464-59C1-4586-AB77-5DF3BDD72C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C5DC071-99C5-4F43-AF1A-E5011513170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B86A25-E608-4E45-B190-B9B613186A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D5B192-F655-453A-BA55-646AEA2D12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53A6CC-D966-4947-A425-E0817B9CF8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A5F424-0173-4083-8344-77345049B6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AD8CA6-A75F-4658-825E-AEC3FAA4E0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3681FA-E0B0-4065-9122-10EF59122A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F1CD6E-4E28-4C53-B416-5ABE5B2141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B7B523-D00E-4AAD-AB32-5637921F6E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DE8B78-E81C-4221-98CF-B4A336E855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80FD9B9-CD3B-4094-8DE2-8AE70F24BA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C4B3B0-75D9-4925-BAB4-68F4367D9A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4DBF02-3C45-4799-BD24-B1187C0EB6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D63488-DF6F-4900-97C0-9866998E2E9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F4575C-D607-458F-A7F7-5DACF6835D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078378-2B22-4180-8321-369AA8FDA7D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76DDA3-55EE-40B5-8083-FE7E1F8AF6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0DCB48F-E18A-41B3-AF8B-CCACE4B58B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78C1FF-9A44-4435-8ED7-8F104DE201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2957BC-0934-4169-9426-53DCB34DF6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2CC704-E18F-43A4-8D58-AA5CAADEA2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276C3B-7F34-42E0-894D-3487D15CBC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0CBC7B-AFFD-45EA-A360-8C47426475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EEB3FD-6EFC-4C26-86DC-157818772DF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1C0A78-2F5B-49E4-BD65-A5CFBBA875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6841D9-E48F-4AE8-8DB6-43B22A8177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9B8A1F5-159E-44E2-8D08-43DDBD3CFB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1357727-0882-41EB-9A3B-F41E23AABDD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40FB3BF-35BD-438C-9C06-C2930942D4E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64789DE-8316-467A-8715-DD497B8A48A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0B0797F-DF65-4E3C-8AD1-CD675000559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3237D5D-E2C9-44BF-B5B7-5E4100B2F42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60B495D-DEBF-400C-85DA-B33DA8D0C45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DAB7FAA-CBF9-4469-84A7-41407548AFF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007CBA-41BF-41F4-B19D-71A5CFB22B8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B91DC82-9283-450B-A630-435B6281DA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7E52B08-327F-47C5-82F4-71D905329E4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BFB26ED-3C1B-4BA6-85E2-8F0C4E11C7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ED0C615-194E-45C1-A3A7-294553F2B6B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0E89BFC-3E9C-49FC-9639-15DE21B397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E0A63A36-C9C9-4345-AA15-0E4D1BB1CB8E}"/>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204696CB-7609-47EC-B9CC-3D3CEEE02043}"/>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1B519074-C65F-4FD9-AC20-78B9BBFF2BA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BF1904DF-5D62-457D-9743-5542C1B4B4D6}"/>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F3A82DC-4446-4EDB-84B3-DF3046022949}"/>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9D4693-6844-4E4A-BCC5-63C230FFBD19}"/>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3BA4CC2-E4ED-4F76-8E5F-D531979C26DC}"/>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6E4599CF-65D6-4266-A708-5FD1292E2D64}"/>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CF634420-F7B4-417B-91EB-E249E93193FE}"/>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5CBF38B5-FD16-46B2-85D1-4942EE78F4F3}"/>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AAF7B7F-00C8-413C-92EF-157FD4AD1818}"/>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26FECF2-9F55-498F-913C-DC1B6B58F2A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237BEA-67B5-4A39-B379-70E0A7F97D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BC83FDC-C57E-4E9A-9BEC-9D835039B2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2A5F26-0508-41F7-96D3-3ECB25D08B2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4798D18-419D-42CD-BF6B-EFD8A0141F7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3" name="楕円 72">
          <a:extLst>
            <a:ext uri="{FF2B5EF4-FFF2-40B4-BE49-F238E27FC236}">
              <a16:creationId xmlns:a16="http://schemas.microsoft.com/office/drawing/2014/main" id="{FA3E0336-F6F3-4DD6-955D-E91596AC7376}"/>
            </a:ext>
          </a:extLst>
        </xdr:cNvPr>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4" name="【道路】&#10;有形固定資産減価償却率該当値テキスト">
          <a:extLst>
            <a:ext uri="{FF2B5EF4-FFF2-40B4-BE49-F238E27FC236}">
              <a16:creationId xmlns:a16="http://schemas.microsoft.com/office/drawing/2014/main" id="{01C74E9E-C722-4FE0-94E0-CC5D1E368412}"/>
            </a:ext>
          </a:extLst>
        </xdr:cNvPr>
        <xdr:cNvSpPr txBox="1"/>
      </xdr:nvSpPr>
      <xdr:spPr>
        <a:xfrm>
          <a:off x="4673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130175</xdr:rowOff>
    </xdr:from>
    <xdr:to>
      <xdr:col>20</xdr:col>
      <xdr:colOff>38100</xdr:colOff>
      <xdr:row>41</xdr:row>
      <xdr:rowOff>60325</xdr:rowOff>
    </xdr:to>
    <xdr:sp macro="" textlink="">
      <xdr:nvSpPr>
        <xdr:cNvPr id="75" name="楕円 74">
          <a:extLst>
            <a:ext uri="{FF2B5EF4-FFF2-40B4-BE49-F238E27FC236}">
              <a16:creationId xmlns:a16="http://schemas.microsoft.com/office/drawing/2014/main" id="{514C0B0D-D140-4F80-984F-34881E8D959D}"/>
            </a:ext>
          </a:extLst>
        </xdr:cNvPr>
        <xdr:cNvSpPr/>
      </xdr:nvSpPr>
      <xdr:spPr>
        <a:xfrm>
          <a:off x="3746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9525</xdr:rowOff>
    </xdr:from>
    <xdr:to>
      <xdr:col>24</xdr:col>
      <xdr:colOff>63500</xdr:colOff>
      <xdr:row>41</xdr:row>
      <xdr:rowOff>19050</xdr:rowOff>
    </xdr:to>
    <xdr:cxnSp macro="">
      <xdr:nvCxnSpPr>
        <xdr:cNvPr id="76" name="直線コネクタ 75">
          <a:extLst>
            <a:ext uri="{FF2B5EF4-FFF2-40B4-BE49-F238E27FC236}">
              <a16:creationId xmlns:a16="http://schemas.microsoft.com/office/drawing/2014/main" id="{A9316797-8184-49BA-A13B-745DB6DF6021}"/>
            </a:ext>
          </a:extLst>
        </xdr:cNvPr>
        <xdr:cNvCxnSpPr/>
      </xdr:nvCxnSpPr>
      <xdr:spPr>
        <a:xfrm>
          <a:off x="3797300" y="7038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120650</xdr:rowOff>
    </xdr:from>
    <xdr:to>
      <xdr:col>15</xdr:col>
      <xdr:colOff>101600</xdr:colOff>
      <xdr:row>41</xdr:row>
      <xdr:rowOff>50800</xdr:rowOff>
    </xdr:to>
    <xdr:sp macro="" textlink="">
      <xdr:nvSpPr>
        <xdr:cNvPr id="77" name="楕円 76">
          <a:extLst>
            <a:ext uri="{FF2B5EF4-FFF2-40B4-BE49-F238E27FC236}">
              <a16:creationId xmlns:a16="http://schemas.microsoft.com/office/drawing/2014/main" id="{2D54AE64-B70A-4519-856C-57E23D86721B}"/>
            </a:ext>
          </a:extLst>
        </xdr:cNvPr>
        <xdr:cNvSpPr/>
      </xdr:nvSpPr>
      <xdr:spPr>
        <a:xfrm>
          <a:off x="2857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0</xdr:rowOff>
    </xdr:from>
    <xdr:to>
      <xdr:col>19</xdr:col>
      <xdr:colOff>177800</xdr:colOff>
      <xdr:row>41</xdr:row>
      <xdr:rowOff>9525</xdr:rowOff>
    </xdr:to>
    <xdr:cxnSp macro="">
      <xdr:nvCxnSpPr>
        <xdr:cNvPr id="78" name="直線コネクタ 77">
          <a:extLst>
            <a:ext uri="{FF2B5EF4-FFF2-40B4-BE49-F238E27FC236}">
              <a16:creationId xmlns:a16="http://schemas.microsoft.com/office/drawing/2014/main" id="{BB22FD2D-7CE5-494C-8412-04F17F9A8F9B}"/>
            </a:ext>
          </a:extLst>
        </xdr:cNvPr>
        <xdr:cNvCxnSpPr/>
      </xdr:nvCxnSpPr>
      <xdr:spPr>
        <a:xfrm>
          <a:off x="2908300" y="7029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128270</xdr:rowOff>
    </xdr:from>
    <xdr:to>
      <xdr:col>10</xdr:col>
      <xdr:colOff>165100</xdr:colOff>
      <xdr:row>41</xdr:row>
      <xdr:rowOff>58420</xdr:rowOff>
    </xdr:to>
    <xdr:sp macro="" textlink="">
      <xdr:nvSpPr>
        <xdr:cNvPr id="79" name="楕円 78">
          <a:extLst>
            <a:ext uri="{FF2B5EF4-FFF2-40B4-BE49-F238E27FC236}">
              <a16:creationId xmlns:a16="http://schemas.microsoft.com/office/drawing/2014/main" id="{24430EBB-BEED-4AB1-A11C-DD4BCB420868}"/>
            </a:ext>
          </a:extLst>
        </xdr:cNvPr>
        <xdr:cNvSpPr/>
      </xdr:nvSpPr>
      <xdr:spPr>
        <a:xfrm>
          <a:off x="196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0</xdr:rowOff>
    </xdr:from>
    <xdr:to>
      <xdr:col>15</xdr:col>
      <xdr:colOff>50800</xdr:colOff>
      <xdr:row>41</xdr:row>
      <xdr:rowOff>7620</xdr:rowOff>
    </xdr:to>
    <xdr:cxnSp macro="">
      <xdr:nvCxnSpPr>
        <xdr:cNvPr id="80" name="直線コネクタ 79">
          <a:extLst>
            <a:ext uri="{FF2B5EF4-FFF2-40B4-BE49-F238E27FC236}">
              <a16:creationId xmlns:a16="http://schemas.microsoft.com/office/drawing/2014/main" id="{F1260EE7-0852-4D46-8AB0-FE7B49B44412}"/>
            </a:ext>
          </a:extLst>
        </xdr:cNvPr>
        <xdr:cNvCxnSpPr/>
      </xdr:nvCxnSpPr>
      <xdr:spPr>
        <a:xfrm flipV="1">
          <a:off x="2019300" y="702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130175</xdr:rowOff>
    </xdr:from>
    <xdr:to>
      <xdr:col>6</xdr:col>
      <xdr:colOff>38100</xdr:colOff>
      <xdr:row>41</xdr:row>
      <xdr:rowOff>60325</xdr:rowOff>
    </xdr:to>
    <xdr:sp macro="" textlink="">
      <xdr:nvSpPr>
        <xdr:cNvPr id="81" name="楕円 80">
          <a:extLst>
            <a:ext uri="{FF2B5EF4-FFF2-40B4-BE49-F238E27FC236}">
              <a16:creationId xmlns:a16="http://schemas.microsoft.com/office/drawing/2014/main" id="{90ACB8DD-5204-42FE-BF82-2638004286EC}"/>
            </a:ext>
          </a:extLst>
        </xdr:cNvPr>
        <xdr:cNvSpPr/>
      </xdr:nvSpPr>
      <xdr:spPr>
        <a:xfrm>
          <a:off x="1079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7620</xdr:rowOff>
    </xdr:from>
    <xdr:to>
      <xdr:col>10</xdr:col>
      <xdr:colOff>114300</xdr:colOff>
      <xdr:row>41</xdr:row>
      <xdr:rowOff>9525</xdr:rowOff>
    </xdr:to>
    <xdr:cxnSp macro="">
      <xdr:nvCxnSpPr>
        <xdr:cNvPr id="82" name="直線コネクタ 81">
          <a:extLst>
            <a:ext uri="{FF2B5EF4-FFF2-40B4-BE49-F238E27FC236}">
              <a16:creationId xmlns:a16="http://schemas.microsoft.com/office/drawing/2014/main" id="{23C60C48-E812-42EF-A85A-C11DDF0A32E2}"/>
            </a:ext>
          </a:extLst>
        </xdr:cNvPr>
        <xdr:cNvCxnSpPr/>
      </xdr:nvCxnSpPr>
      <xdr:spPr>
        <a:xfrm flipV="1">
          <a:off x="1130300" y="7037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6614DE91-AB34-430D-8899-F6B1452005FB}"/>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8B122375-A880-42AD-B072-0F24F1402FB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1D938C8B-BFD3-4749-B7C4-51E711185DFF}"/>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1CE69EA7-8027-4E8E-B9C5-C18D59DC2029}"/>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51452</xdr:rowOff>
    </xdr:from>
    <xdr:ext cx="405111" cy="259045"/>
    <xdr:sp macro="" textlink="">
      <xdr:nvSpPr>
        <xdr:cNvPr id="87" name="n_1mainValue【道路】&#10;有形固定資産減価償却率">
          <a:extLst>
            <a:ext uri="{FF2B5EF4-FFF2-40B4-BE49-F238E27FC236}">
              <a16:creationId xmlns:a16="http://schemas.microsoft.com/office/drawing/2014/main" id="{133907E6-9C6A-44F0-A35F-09AF7E8EC68A}"/>
            </a:ext>
          </a:extLst>
        </xdr:cNvPr>
        <xdr:cNvSpPr txBox="1"/>
      </xdr:nvSpPr>
      <xdr:spPr>
        <a:xfrm>
          <a:off x="35820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41927</xdr:rowOff>
    </xdr:from>
    <xdr:ext cx="405111" cy="259045"/>
    <xdr:sp macro="" textlink="">
      <xdr:nvSpPr>
        <xdr:cNvPr id="88" name="n_2mainValue【道路】&#10;有形固定資産減価償却率">
          <a:extLst>
            <a:ext uri="{FF2B5EF4-FFF2-40B4-BE49-F238E27FC236}">
              <a16:creationId xmlns:a16="http://schemas.microsoft.com/office/drawing/2014/main" id="{550F2FCB-25F7-4D08-9AF4-E5DE29C9C2C3}"/>
            </a:ext>
          </a:extLst>
        </xdr:cNvPr>
        <xdr:cNvSpPr txBox="1"/>
      </xdr:nvSpPr>
      <xdr:spPr>
        <a:xfrm>
          <a:off x="2705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49547</xdr:rowOff>
    </xdr:from>
    <xdr:ext cx="405111" cy="259045"/>
    <xdr:sp macro="" textlink="">
      <xdr:nvSpPr>
        <xdr:cNvPr id="89" name="n_3mainValue【道路】&#10;有形固定資産減価償却率">
          <a:extLst>
            <a:ext uri="{FF2B5EF4-FFF2-40B4-BE49-F238E27FC236}">
              <a16:creationId xmlns:a16="http://schemas.microsoft.com/office/drawing/2014/main" id="{6C275D5F-CCCD-466A-A3F4-620B1FA5F65D}"/>
            </a:ext>
          </a:extLst>
        </xdr:cNvPr>
        <xdr:cNvSpPr txBox="1"/>
      </xdr:nvSpPr>
      <xdr:spPr>
        <a:xfrm>
          <a:off x="1816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7DA0539D-8BFD-4574-B884-8350CC4A63D9}"/>
            </a:ext>
          </a:extLst>
        </xdr:cNvPr>
        <xdr:cNvSpPr txBox="1"/>
      </xdr:nvSpPr>
      <xdr:spPr>
        <a:xfrm>
          <a:off x="927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25CD484-6B17-4D64-8F02-2D51C549E9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D7C315A-43D1-477A-B9CD-E50FBC4B91B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F8C015A-702F-42A5-B98C-1DDA99DF3BA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8C9BC02-BCDA-4634-BB2D-4366EF9030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1B2F9E8-39F0-4078-847B-9EA8ED0F8BE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551AE67-5409-430F-AAC2-2AD77B2870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DC13651-2870-4ACA-9CF0-CFADD9BE95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1E7E6C8-7E55-47A6-8A55-95FDAA31C4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61A3C1E-A4FB-4038-BD36-2FF17419F5A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A3AD861-8083-4878-B9E6-429592B634D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D28DF7C-6D4F-4049-8B99-5725D7E5D94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F71B0D5-7DB2-468B-A016-53422D93115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DAA2719-04FD-4397-80AF-12A9A7C9FCE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9AC76375-B2CF-43E8-99F0-4868188972E1}"/>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1781440-9FC0-41FA-8072-7D1046BF9D0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C4D012B2-10D3-41F2-BC15-40313C4EA7B4}"/>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E4A8449-C270-4408-A128-1183A999E5F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914D641C-BE7A-426C-AE4D-16D6BB67EB52}"/>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80211AD-70D2-436D-B389-3D0F58A0C19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EFD6CF5C-F6D0-48CC-B101-DB9F3F5434D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DA8C0B1-5587-46EA-84E8-C7D0EE2C4C8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BDC6741D-791E-4C6B-99A7-5367C49B779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6FD7A68-5D21-41CC-AB17-209C08AAFF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712EFBEB-F772-45F5-8E9E-10E3FBBE5BF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5CB4A056-9C5D-4205-8186-32FAAE5FC9EB}"/>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CDA63030-D799-47D3-ABEC-031C223DFC0C}"/>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56A5031B-3594-4EAC-A571-E80C9296F975}"/>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AAD7FAFE-1E8E-44D7-9420-34A30CC2CB4D}"/>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F9BBD33C-43FC-4837-8C7A-45780EE66A71}"/>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B8363E48-F25C-47F5-A192-795638B291F8}"/>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51608A3B-2565-4C5B-88C8-0409C99A25FB}"/>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DB8482B0-124A-4530-AECC-5269FB4376E8}"/>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6EA03A9A-A9E2-4FFD-8947-319F72B91311}"/>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BCBC14F1-7BC6-47D9-845C-790E928C1666}"/>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2AEDA22-285B-4BF4-937E-716D019C4C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D4EAA9-6847-4F6A-91DE-6669E9B26E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498BEF-2D52-4128-888D-BD95E62E56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5407320-2C2C-4C0D-842D-1D670AAAC4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8D4C1B9-C623-4BBE-A130-8BE0CC7026C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151443</xdr:rowOff>
    </xdr:from>
    <xdr:to>
      <xdr:col>55</xdr:col>
      <xdr:colOff>50800</xdr:colOff>
      <xdr:row>42</xdr:row>
      <xdr:rowOff>81593</xdr:rowOff>
    </xdr:to>
    <xdr:sp macro="" textlink="">
      <xdr:nvSpPr>
        <xdr:cNvPr id="130" name="楕円 129">
          <a:extLst>
            <a:ext uri="{FF2B5EF4-FFF2-40B4-BE49-F238E27FC236}">
              <a16:creationId xmlns:a16="http://schemas.microsoft.com/office/drawing/2014/main" id="{0A93D75C-3D86-4183-9276-7971DD8EFF89}"/>
            </a:ext>
          </a:extLst>
        </xdr:cNvPr>
        <xdr:cNvSpPr/>
      </xdr:nvSpPr>
      <xdr:spPr>
        <a:xfrm>
          <a:off x="10426700" y="71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8009BBA8-0412-437F-AAE6-7143174F92DA}"/>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151472</xdr:rowOff>
    </xdr:from>
    <xdr:to>
      <xdr:col>50</xdr:col>
      <xdr:colOff>165100</xdr:colOff>
      <xdr:row>42</xdr:row>
      <xdr:rowOff>81622</xdr:rowOff>
    </xdr:to>
    <xdr:sp macro="" textlink="">
      <xdr:nvSpPr>
        <xdr:cNvPr id="132" name="楕円 131">
          <a:extLst>
            <a:ext uri="{FF2B5EF4-FFF2-40B4-BE49-F238E27FC236}">
              <a16:creationId xmlns:a16="http://schemas.microsoft.com/office/drawing/2014/main" id="{D37007D4-608A-4B3C-874A-09AD8F9FBBA4}"/>
            </a:ext>
          </a:extLst>
        </xdr:cNvPr>
        <xdr:cNvSpPr/>
      </xdr:nvSpPr>
      <xdr:spPr>
        <a:xfrm>
          <a:off x="9588500" y="71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30793</xdr:rowOff>
    </xdr:from>
    <xdr:to>
      <xdr:col>55</xdr:col>
      <xdr:colOff>0</xdr:colOff>
      <xdr:row>42</xdr:row>
      <xdr:rowOff>30822</xdr:rowOff>
    </xdr:to>
    <xdr:cxnSp macro="">
      <xdr:nvCxnSpPr>
        <xdr:cNvPr id="133" name="直線コネクタ 132">
          <a:extLst>
            <a:ext uri="{FF2B5EF4-FFF2-40B4-BE49-F238E27FC236}">
              <a16:creationId xmlns:a16="http://schemas.microsoft.com/office/drawing/2014/main" id="{1CE1ACF4-77F8-4F9E-AF4A-AD710C347149}"/>
            </a:ext>
          </a:extLst>
        </xdr:cNvPr>
        <xdr:cNvCxnSpPr/>
      </xdr:nvCxnSpPr>
      <xdr:spPr>
        <a:xfrm flipV="1">
          <a:off x="9639300" y="7231693"/>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151574</xdr:rowOff>
    </xdr:from>
    <xdr:to>
      <xdr:col>46</xdr:col>
      <xdr:colOff>38100</xdr:colOff>
      <xdr:row>42</xdr:row>
      <xdr:rowOff>81724</xdr:rowOff>
    </xdr:to>
    <xdr:sp macro="" textlink="">
      <xdr:nvSpPr>
        <xdr:cNvPr id="134" name="楕円 133">
          <a:extLst>
            <a:ext uri="{FF2B5EF4-FFF2-40B4-BE49-F238E27FC236}">
              <a16:creationId xmlns:a16="http://schemas.microsoft.com/office/drawing/2014/main" id="{5F5319F0-D4A3-4E40-BCAF-2D265AA8C1EF}"/>
            </a:ext>
          </a:extLst>
        </xdr:cNvPr>
        <xdr:cNvSpPr/>
      </xdr:nvSpPr>
      <xdr:spPr>
        <a:xfrm>
          <a:off x="8699500" y="71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30822</xdr:rowOff>
    </xdr:from>
    <xdr:to>
      <xdr:col>50</xdr:col>
      <xdr:colOff>114300</xdr:colOff>
      <xdr:row>42</xdr:row>
      <xdr:rowOff>30924</xdr:rowOff>
    </xdr:to>
    <xdr:cxnSp macro="">
      <xdr:nvCxnSpPr>
        <xdr:cNvPr id="135" name="直線コネクタ 134">
          <a:extLst>
            <a:ext uri="{FF2B5EF4-FFF2-40B4-BE49-F238E27FC236}">
              <a16:creationId xmlns:a16="http://schemas.microsoft.com/office/drawing/2014/main" id="{187CE781-75DB-440C-86BD-CEF4F7484182}"/>
            </a:ext>
          </a:extLst>
        </xdr:cNvPr>
        <xdr:cNvCxnSpPr/>
      </xdr:nvCxnSpPr>
      <xdr:spPr>
        <a:xfrm flipV="1">
          <a:off x="8750300" y="7231722"/>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151694</xdr:rowOff>
    </xdr:from>
    <xdr:to>
      <xdr:col>41</xdr:col>
      <xdr:colOff>101600</xdr:colOff>
      <xdr:row>42</xdr:row>
      <xdr:rowOff>81844</xdr:rowOff>
    </xdr:to>
    <xdr:sp macro="" textlink="">
      <xdr:nvSpPr>
        <xdr:cNvPr id="136" name="楕円 135">
          <a:extLst>
            <a:ext uri="{FF2B5EF4-FFF2-40B4-BE49-F238E27FC236}">
              <a16:creationId xmlns:a16="http://schemas.microsoft.com/office/drawing/2014/main" id="{EBB51DE7-B93E-4EBD-8BA5-34FAE9EF3805}"/>
            </a:ext>
          </a:extLst>
        </xdr:cNvPr>
        <xdr:cNvSpPr/>
      </xdr:nvSpPr>
      <xdr:spPr>
        <a:xfrm>
          <a:off x="7810500" y="71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30924</xdr:rowOff>
    </xdr:from>
    <xdr:to>
      <xdr:col>45</xdr:col>
      <xdr:colOff>177800</xdr:colOff>
      <xdr:row>42</xdr:row>
      <xdr:rowOff>31044</xdr:rowOff>
    </xdr:to>
    <xdr:cxnSp macro="">
      <xdr:nvCxnSpPr>
        <xdr:cNvPr id="137" name="直線コネクタ 136">
          <a:extLst>
            <a:ext uri="{FF2B5EF4-FFF2-40B4-BE49-F238E27FC236}">
              <a16:creationId xmlns:a16="http://schemas.microsoft.com/office/drawing/2014/main" id="{68F89F3F-5081-4903-93B6-6B0A4E876D58}"/>
            </a:ext>
          </a:extLst>
        </xdr:cNvPr>
        <xdr:cNvCxnSpPr/>
      </xdr:nvCxnSpPr>
      <xdr:spPr>
        <a:xfrm flipV="1">
          <a:off x="7861300" y="7231824"/>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151741</xdr:rowOff>
    </xdr:from>
    <xdr:to>
      <xdr:col>36</xdr:col>
      <xdr:colOff>165100</xdr:colOff>
      <xdr:row>42</xdr:row>
      <xdr:rowOff>81891</xdr:rowOff>
    </xdr:to>
    <xdr:sp macro="" textlink="">
      <xdr:nvSpPr>
        <xdr:cNvPr id="138" name="楕円 137">
          <a:extLst>
            <a:ext uri="{FF2B5EF4-FFF2-40B4-BE49-F238E27FC236}">
              <a16:creationId xmlns:a16="http://schemas.microsoft.com/office/drawing/2014/main" id="{4347A6F8-D9D3-4AC2-83A8-0258D0D8BF87}"/>
            </a:ext>
          </a:extLst>
        </xdr:cNvPr>
        <xdr:cNvSpPr/>
      </xdr:nvSpPr>
      <xdr:spPr>
        <a:xfrm>
          <a:off x="6921500" y="71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31044</xdr:rowOff>
    </xdr:from>
    <xdr:to>
      <xdr:col>41</xdr:col>
      <xdr:colOff>50800</xdr:colOff>
      <xdr:row>42</xdr:row>
      <xdr:rowOff>31091</xdr:rowOff>
    </xdr:to>
    <xdr:cxnSp macro="">
      <xdr:nvCxnSpPr>
        <xdr:cNvPr id="139" name="直線コネクタ 138">
          <a:extLst>
            <a:ext uri="{FF2B5EF4-FFF2-40B4-BE49-F238E27FC236}">
              <a16:creationId xmlns:a16="http://schemas.microsoft.com/office/drawing/2014/main" id="{6CFA6432-DAAB-4D5E-85A3-5B36D107A546}"/>
            </a:ext>
          </a:extLst>
        </xdr:cNvPr>
        <xdr:cNvCxnSpPr/>
      </xdr:nvCxnSpPr>
      <xdr:spPr>
        <a:xfrm flipV="1">
          <a:off x="6972300" y="7231944"/>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AA96809-92E7-443B-9C6D-13A93F1C852B}"/>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68738589-CB37-49B2-8CD7-46493C9B33DC}"/>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B32691E8-B5B6-4AE9-89EA-47284255F9F5}"/>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1B480C37-E76F-4864-AAE7-E857BF03FFB5}"/>
            </a:ext>
          </a:extLst>
        </xdr:cNvPr>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72749</xdr:rowOff>
    </xdr:from>
    <xdr:ext cx="534377" cy="259045"/>
    <xdr:sp macro="" textlink="">
      <xdr:nvSpPr>
        <xdr:cNvPr id="144" name="n_1mainValue【道路】&#10;一人当たり延長">
          <a:extLst>
            <a:ext uri="{FF2B5EF4-FFF2-40B4-BE49-F238E27FC236}">
              <a16:creationId xmlns:a16="http://schemas.microsoft.com/office/drawing/2014/main" id="{5686570A-4923-4732-BA65-964B5D437F72}"/>
            </a:ext>
          </a:extLst>
        </xdr:cNvPr>
        <xdr:cNvSpPr txBox="1"/>
      </xdr:nvSpPr>
      <xdr:spPr>
        <a:xfrm>
          <a:off x="9359411" y="727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72851</xdr:rowOff>
    </xdr:from>
    <xdr:ext cx="534377" cy="259045"/>
    <xdr:sp macro="" textlink="">
      <xdr:nvSpPr>
        <xdr:cNvPr id="145" name="n_2mainValue【道路】&#10;一人当たり延長">
          <a:extLst>
            <a:ext uri="{FF2B5EF4-FFF2-40B4-BE49-F238E27FC236}">
              <a16:creationId xmlns:a16="http://schemas.microsoft.com/office/drawing/2014/main" id="{9036D8B4-BE5F-4DFF-9267-32DC676AD22E}"/>
            </a:ext>
          </a:extLst>
        </xdr:cNvPr>
        <xdr:cNvSpPr txBox="1"/>
      </xdr:nvSpPr>
      <xdr:spPr>
        <a:xfrm>
          <a:off x="8483111" y="72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72971</xdr:rowOff>
    </xdr:from>
    <xdr:ext cx="534377" cy="259045"/>
    <xdr:sp macro="" textlink="">
      <xdr:nvSpPr>
        <xdr:cNvPr id="146" name="n_3mainValue【道路】&#10;一人当たり延長">
          <a:extLst>
            <a:ext uri="{FF2B5EF4-FFF2-40B4-BE49-F238E27FC236}">
              <a16:creationId xmlns:a16="http://schemas.microsoft.com/office/drawing/2014/main" id="{7FE3AC45-81AB-4099-9355-D5F79D08BF28}"/>
            </a:ext>
          </a:extLst>
        </xdr:cNvPr>
        <xdr:cNvSpPr txBox="1"/>
      </xdr:nvSpPr>
      <xdr:spPr>
        <a:xfrm>
          <a:off x="7594111" y="72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98418</xdr:rowOff>
    </xdr:from>
    <xdr:ext cx="534377" cy="259045"/>
    <xdr:sp macro="" textlink="">
      <xdr:nvSpPr>
        <xdr:cNvPr id="147" name="n_4mainValue【道路】&#10;一人当たり延長">
          <a:extLst>
            <a:ext uri="{FF2B5EF4-FFF2-40B4-BE49-F238E27FC236}">
              <a16:creationId xmlns:a16="http://schemas.microsoft.com/office/drawing/2014/main" id="{51D18EE4-796D-45DF-9584-E707E641D099}"/>
            </a:ext>
          </a:extLst>
        </xdr:cNvPr>
        <xdr:cNvSpPr txBox="1"/>
      </xdr:nvSpPr>
      <xdr:spPr>
        <a:xfrm>
          <a:off x="6705111" y="69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373B342-B4AA-4AB9-B92D-25DAB1D92A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8403796-6953-471E-AD92-13B395D2421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4937936-5569-4829-BD7B-9326547167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EE8FCAF-83FA-48A7-9FDB-ABC04A54D2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032F54F-A632-42D2-A3FD-2CB9E73BE3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EA22F07-F9EF-4658-A9C8-FCB02A18BF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D111308-3975-407F-9E9C-5328084686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2FF94CF-D57B-4CA6-AA82-9F7E7BACAC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5EA49F2-859D-4932-9B8D-DAA0D61BA0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23F0EBF-BFA0-4A8D-A24F-661FB8EDFF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209BEAA-5103-4C15-903D-0C081E0F56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8B634E3-A09B-46A6-815D-FA729DA38FF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860F547-7E27-4BC2-B9B5-A47670CD676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3DA428C-3BB4-4B1C-9E56-46AF1B8A677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810C75B-69FF-47CC-9239-F652394286B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CABF5C3-4D73-4FBA-A5ED-D14D7342D7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E1520B0-FBBA-4EDB-BACE-D3E1BE3CE9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FA9D34E-C433-41C4-BE8F-74515C3952D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26E7350-D865-44D6-9AFC-5FAD3F58D37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872A9B4-628E-4381-9D2A-B55F39367C2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499246E-5FE2-48B6-9A89-2EB742A833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F8147D0-8BFF-4A08-B993-31BC629ADB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CA10BED-2E2D-404A-B987-086F7D786D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D2B0709-6A25-4631-B4F3-0169338A69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544C0A9-14F6-41C5-9F74-2DBDA944F8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A8BA1565-0825-40B1-BFC2-E74A4DF0DE7E}"/>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965E41B-98A7-42FE-B515-1379461C1985}"/>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444401F3-B87C-456C-AAEA-82918C88EB4C}"/>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38C9C55-F2F0-4317-A0B5-69DDE922700E}"/>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A19CD0C7-177F-43F1-9179-F62C455897AD}"/>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7A9D4DB-16BF-46AC-90BB-2BE78B9E4CC6}"/>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3B6DADF0-3A83-42A2-95FB-8B6C16F0CC7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498D1DD3-B8B7-4E9E-88D9-2E1B2169325B}"/>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2197AFB9-D15B-4196-B701-F3703A04676F}"/>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CDDDAB0E-BA2D-4047-9DCB-0CAD065E4E9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8064C53B-A598-458B-90E8-734D7FD47825}"/>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F4B65E2-8EDC-4BB0-A19F-D8B0D486A49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52532B-42D6-4EAA-B38D-ED69CE436B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1310279-67AB-492F-9C59-ED806D4F31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FE58C2B-FC6F-4DA3-9E8A-471A75A08D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A0B8C5A-5777-4F2D-A7EC-6537FC8EE3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89" name="楕円 188">
          <a:extLst>
            <a:ext uri="{FF2B5EF4-FFF2-40B4-BE49-F238E27FC236}">
              <a16:creationId xmlns:a16="http://schemas.microsoft.com/office/drawing/2014/main" id="{79A6528E-39EC-4EA7-AAFA-0E94C1492EFD}"/>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7409BF1-8ADC-48A2-8660-4379D5FC1BA3}"/>
            </a:ext>
          </a:extLst>
        </xdr:cNvPr>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1" name="楕円 190">
          <a:extLst>
            <a:ext uri="{FF2B5EF4-FFF2-40B4-BE49-F238E27FC236}">
              <a16:creationId xmlns:a16="http://schemas.microsoft.com/office/drawing/2014/main" id="{5C0971C6-ED16-41ED-B60D-771494938951}"/>
            </a:ext>
          </a:extLst>
        </xdr:cNvPr>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117566</xdr:rowOff>
    </xdr:to>
    <xdr:cxnSp macro="">
      <xdr:nvCxnSpPr>
        <xdr:cNvPr id="192" name="直線コネクタ 191">
          <a:extLst>
            <a:ext uri="{FF2B5EF4-FFF2-40B4-BE49-F238E27FC236}">
              <a16:creationId xmlns:a16="http://schemas.microsoft.com/office/drawing/2014/main" id="{0158E84C-8F5E-4466-8149-51CA5D9A5164}"/>
            </a:ext>
          </a:extLst>
        </xdr:cNvPr>
        <xdr:cNvCxnSpPr/>
      </xdr:nvCxnSpPr>
      <xdr:spPr>
        <a:xfrm>
          <a:off x="3797300" y="103768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3" name="楕円 192">
          <a:extLst>
            <a:ext uri="{FF2B5EF4-FFF2-40B4-BE49-F238E27FC236}">
              <a16:creationId xmlns:a16="http://schemas.microsoft.com/office/drawing/2014/main" id="{23AFB7ED-ED17-41F8-B6F7-AC498FB841AB}"/>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89807</xdr:rowOff>
    </xdr:to>
    <xdr:cxnSp macro="">
      <xdr:nvCxnSpPr>
        <xdr:cNvPr id="194" name="直線コネクタ 193">
          <a:extLst>
            <a:ext uri="{FF2B5EF4-FFF2-40B4-BE49-F238E27FC236}">
              <a16:creationId xmlns:a16="http://schemas.microsoft.com/office/drawing/2014/main" id="{9E2069F0-1BDE-466D-8FF1-8D3ABC3211A2}"/>
            </a:ext>
          </a:extLst>
        </xdr:cNvPr>
        <xdr:cNvCxnSpPr/>
      </xdr:nvCxnSpPr>
      <xdr:spPr>
        <a:xfrm>
          <a:off x="2908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5" name="楕円 194">
          <a:extLst>
            <a:ext uri="{FF2B5EF4-FFF2-40B4-BE49-F238E27FC236}">
              <a16:creationId xmlns:a16="http://schemas.microsoft.com/office/drawing/2014/main" id="{33903E60-24CA-4C2C-85CB-52F3F1B048FE}"/>
            </a:ext>
          </a:extLst>
        </xdr:cNvPr>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37556</xdr:rowOff>
    </xdr:from>
    <xdr:to>
      <xdr:col>15</xdr:col>
      <xdr:colOff>50800</xdr:colOff>
      <xdr:row>60</xdr:row>
      <xdr:rowOff>62049</xdr:rowOff>
    </xdr:to>
    <xdr:cxnSp macro="">
      <xdr:nvCxnSpPr>
        <xdr:cNvPr id="196" name="直線コネクタ 195">
          <a:extLst>
            <a:ext uri="{FF2B5EF4-FFF2-40B4-BE49-F238E27FC236}">
              <a16:creationId xmlns:a16="http://schemas.microsoft.com/office/drawing/2014/main" id="{240E2EE1-FF84-4110-890E-26A5B4875146}"/>
            </a:ext>
          </a:extLst>
        </xdr:cNvPr>
        <xdr:cNvCxnSpPr/>
      </xdr:nvCxnSpPr>
      <xdr:spPr>
        <a:xfrm>
          <a:off x="2019300" y="103245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130447</xdr:rowOff>
    </xdr:from>
    <xdr:to>
      <xdr:col>6</xdr:col>
      <xdr:colOff>38100</xdr:colOff>
      <xdr:row>60</xdr:row>
      <xdr:rowOff>60597</xdr:rowOff>
    </xdr:to>
    <xdr:sp macro="" textlink="">
      <xdr:nvSpPr>
        <xdr:cNvPr id="197" name="楕円 196">
          <a:extLst>
            <a:ext uri="{FF2B5EF4-FFF2-40B4-BE49-F238E27FC236}">
              <a16:creationId xmlns:a16="http://schemas.microsoft.com/office/drawing/2014/main" id="{6578A8FD-6800-4D0D-B068-13A03EF53B5A}"/>
            </a:ext>
          </a:extLst>
        </xdr:cNvPr>
        <xdr:cNvSpPr/>
      </xdr:nvSpPr>
      <xdr:spPr>
        <a:xfrm>
          <a:off x="1079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xdr:rowOff>
    </xdr:from>
    <xdr:to>
      <xdr:col>10</xdr:col>
      <xdr:colOff>114300</xdr:colOff>
      <xdr:row>60</xdr:row>
      <xdr:rowOff>37556</xdr:rowOff>
    </xdr:to>
    <xdr:cxnSp macro="">
      <xdr:nvCxnSpPr>
        <xdr:cNvPr id="198" name="直線コネクタ 197">
          <a:extLst>
            <a:ext uri="{FF2B5EF4-FFF2-40B4-BE49-F238E27FC236}">
              <a16:creationId xmlns:a16="http://schemas.microsoft.com/office/drawing/2014/main" id="{3716F60A-56F8-4F03-BFCA-0226D890181E}"/>
            </a:ext>
          </a:extLst>
        </xdr:cNvPr>
        <xdr:cNvCxnSpPr/>
      </xdr:nvCxnSpPr>
      <xdr:spPr>
        <a:xfrm>
          <a:off x="1130300" y="102967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21A9207-EBF7-49B9-AB69-5C8B74D500EC}"/>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05ECEB1-4A10-422B-BAEC-A84A1C235AE4}"/>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577F7E1-7970-4675-8283-741EA758B29D}"/>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2FBD8A5-917B-4FD0-94F3-7DA8BF06E981}"/>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BE6BD5B-9C1C-4857-8B86-495BEB49F3E9}"/>
            </a:ext>
          </a:extLst>
        </xdr:cNvPr>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60E4976-8FAA-4949-8BE1-F89F6FAB5C01}"/>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1C9818B-3707-4373-A845-594E3B644B9C}"/>
            </a:ext>
          </a:extLst>
        </xdr:cNvPr>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77124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74AB9A6-8237-4A31-814C-DD13D0EBDEF7}"/>
            </a:ext>
          </a:extLst>
        </xdr:cNvPr>
        <xdr:cNvSpPr txBox="1"/>
      </xdr:nvSpPr>
      <xdr:spPr>
        <a:xfrm>
          <a:off x="927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E467367-3BD2-4B6A-B041-0AF2AA9F6D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AA9AC59-FAB3-4905-BC29-B69BD6E927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1B69FB3-A9D3-4D8F-B4AB-EED5699B0D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EAD5DDF-967C-41F8-826D-823AC8E8D03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C8FB927-9CE3-48F9-A967-1C6A096FE5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D3B6F62-2BC2-45C9-887D-2F9334375F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9F51A4D-CBF8-43D0-AFC4-2F0086EDA0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8B3F8EA-1066-4A7B-B2FF-2B65AF035E6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CBF5207-CD7E-439F-BCBD-5738116C7F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C156CF4-CCC4-4B52-9F89-8FAAA6E799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44E8D064-DF92-4EC8-9876-ECF862BDA02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B27FEB1C-8332-47DC-A98D-2C2989B61D4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CB7D5BC5-40E0-40CC-9AA9-15093852F90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9E19498F-EDCD-427D-82EB-C4B549595C1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922A62CF-0C22-4A0D-B271-33A5BAA1E27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C705D2F9-D6B9-4EA7-9F11-B5713D31790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9B3E4E4E-A31A-4AF5-B56A-0D99CD504C5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17836171-53A6-4E27-B8D4-61FA60D75AD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DBBAFDA-545D-4FC1-8CEE-8B9698AA44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37AB6B89-482D-41CF-ACA6-05B08EC8412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776C9B3-056D-4B86-AF2B-9339286A66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B5DF1702-70DB-4B7F-856A-389EF403EFFE}"/>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F78BFBF-582B-4100-9FEC-A8B3C7C0C08D}"/>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19496103-2F1D-48AA-AC7C-2C73E400D0A3}"/>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DF16AE0-1911-42ED-8AD9-CDFDE757CA86}"/>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C6C41B9D-4918-49DA-869E-3EEF5B5D094D}"/>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B04BA0A-79BA-4525-8B52-5342F47B529D}"/>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14AE7608-38E8-4967-B244-A3749E84191F}"/>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E74FCA3D-472D-4324-9638-EE3E30E23B83}"/>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D7A5C79B-9E55-4179-AE3B-09AC26F13219}"/>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CB46EA93-6E9E-4637-B4CF-F02FEE1C3B4D}"/>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6E1AD664-DF09-42A3-A55C-673DA4A752E5}"/>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EFAB738-496F-47FA-A22E-520E35FA18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F6C2066-D840-42A1-8DC7-CAD3710DBB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DD0683F-6643-4ADA-8BFD-FC7216394B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8CB5AC9-F555-48B5-8810-FC76F4434F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620C45A-253E-4848-A24E-4B6EEDD4A6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30897</xdr:rowOff>
    </xdr:from>
    <xdr:to>
      <xdr:col>55</xdr:col>
      <xdr:colOff>50800</xdr:colOff>
      <xdr:row>62</xdr:row>
      <xdr:rowOff>132497</xdr:rowOff>
    </xdr:to>
    <xdr:sp macro="" textlink="">
      <xdr:nvSpPr>
        <xdr:cNvPr id="244" name="楕円 243">
          <a:extLst>
            <a:ext uri="{FF2B5EF4-FFF2-40B4-BE49-F238E27FC236}">
              <a16:creationId xmlns:a16="http://schemas.microsoft.com/office/drawing/2014/main" id="{BA7FA03E-5D17-4157-A67A-07BFA8ED2DD2}"/>
            </a:ext>
          </a:extLst>
        </xdr:cNvPr>
        <xdr:cNvSpPr/>
      </xdr:nvSpPr>
      <xdr:spPr>
        <a:xfrm>
          <a:off x="10426700" y="106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9324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B0A13BB-2BF1-4573-9205-62040EE349C4}"/>
            </a:ext>
          </a:extLst>
        </xdr:cNvPr>
        <xdr:cNvSpPr txBox="1"/>
      </xdr:nvSpPr>
      <xdr:spPr>
        <a:xfrm>
          <a:off x="10515600" y="1063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31957</xdr:rowOff>
    </xdr:from>
    <xdr:to>
      <xdr:col>50</xdr:col>
      <xdr:colOff>165100</xdr:colOff>
      <xdr:row>62</xdr:row>
      <xdr:rowOff>133557</xdr:rowOff>
    </xdr:to>
    <xdr:sp macro="" textlink="">
      <xdr:nvSpPr>
        <xdr:cNvPr id="246" name="楕円 245">
          <a:extLst>
            <a:ext uri="{FF2B5EF4-FFF2-40B4-BE49-F238E27FC236}">
              <a16:creationId xmlns:a16="http://schemas.microsoft.com/office/drawing/2014/main" id="{82EB6CBA-C2DB-47DB-AA31-6FDE0BB3815B}"/>
            </a:ext>
          </a:extLst>
        </xdr:cNvPr>
        <xdr:cNvSpPr/>
      </xdr:nvSpPr>
      <xdr:spPr>
        <a:xfrm>
          <a:off x="9588500" y="106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81697</xdr:rowOff>
    </xdr:from>
    <xdr:to>
      <xdr:col>55</xdr:col>
      <xdr:colOff>0</xdr:colOff>
      <xdr:row>62</xdr:row>
      <xdr:rowOff>82757</xdr:rowOff>
    </xdr:to>
    <xdr:cxnSp macro="">
      <xdr:nvCxnSpPr>
        <xdr:cNvPr id="247" name="直線コネクタ 246">
          <a:extLst>
            <a:ext uri="{FF2B5EF4-FFF2-40B4-BE49-F238E27FC236}">
              <a16:creationId xmlns:a16="http://schemas.microsoft.com/office/drawing/2014/main" id="{B185B36B-A18D-494C-9FC8-5A741D7110A3}"/>
            </a:ext>
          </a:extLst>
        </xdr:cNvPr>
        <xdr:cNvCxnSpPr/>
      </xdr:nvCxnSpPr>
      <xdr:spPr>
        <a:xfrm flipV="1">
          <a:off x="9639300" y="10711597"/>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35603</xdr:rowOff>
    </xdr:from>
    <xdr:to>
      <xdr:col>46</xdr:col>
      <xdr:colOff>38100</xdr:colOff>
      <xdr:row>62</xdr:row>
      <xdr:rowOff>137203</xdr:rowOff>
    </xdr:to>
    <xdr:sp macro="" textlink="">
      <xdr:nvSpPr>
        <xdr:cNvPr id="248" name="楕円 247">
          <a:extLst>
            <a:ext uri="{FF2B5EF4-FFF2-40B4-BE49-F238E27FC236}">
              <a16:creationId xmlns:a16="http://schemas.microsoft.com/office/drawing/2014/main" id="{B7750EC7-8966-4ABA-933E-507A2FA9470B}"/>
            </a:ext>
          </a:extLst>
        </xdr:cNvPr>
        <xdr:cNvSpPr/>
      </xdr:nvSpPr>
      <xdr:spPr>
        <a:xfrm>
          <a:off x="8699500" y="106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82757</xdr:rowOff>
    </xdr:from>
    <xdr:to>
      <xdr:col>50</xdr:col>
      <xdr:colOff>114300</xdr:colOff>
      <xdr:row>62</xdr:row>
      <xdr:rowOff>86403</xdr:rowOff>
    </xdr:to>
    <xdr:cxnSp macro="">
      <xdr:nvCxnSpPr>
        <xdr:cNvPr id="249" name="直線コネクタ 248">
          <a:extLst>
            <a:ext uri="{FF2B5EF4-FFF2-40B4-BE49-F238E27FC236}">
              <a16:creationId xmlns:a16="http://schemas.microsoft.com/office/drawing/2014/main" id="{2C4FC39C-1126-40FE-B62A-9046E1CDBA0D}"/>
            </a:ext>
          </a:extLst>
        </xdr:cNvPr>
        <xdr:cNvCxnSpPr/>
      </xdr:nvCxnSpPr>
      <xdr:spPr>
        <a:xfrm flipV="1">
          <a:off x="8750300" y="10712657"/>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40923</xdr:rowOff>
    </xdr:from>
    <xdr:to>
      <xdr:col>41</xdr:col>
      <xdr:colOff>101600</xdr:colOff>
      <xdr:row>62</xdr:row>
      <xdr:rowOff>142523</xdr:rowOff>
    </xdr:to>
    <xdr:sp macro="" textlink="">
      <xdr:nvSpPr>
        <xdr:cNvPr id="250" name="楕円 249">
          <a:extLst>
            <a:ext uri="{FF2B5EF4-FFF2-40B4-BE49-F238E27FC236}">
              <a16:creationId xmlns:a16="http://schemas.microsoft.com/office/drawing/2014/main" id="{3EA71AD8-0F21-4A62-9F3D-D68ACE223EFE}"/>
            </a:ext>
          </a:extLst>
        </xdr:cNvPr>
        <xdr:cNvSpPr/>
      </xdr:nvSpPr>
      <xdr:spPr>
        <a:xfrm>
          <a:off x="7810500" y="106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86403</xdr:rowOff>
    </xdr:from>
    <xdr:to>
      <xdr:col>45</xdr:col>
      <xdr:colOff>177800</xdr:colOff>
      <xdr:row>62</xdr:row>
      <xdr:rowOff>91723</xdr:rowOff>
    </xdr:to>
    <xdr:cxnSp macro="">
      <xdr:nvCxnSpPr>
        <xdr:cNvPr id="251" name="直線コネクタ 250">
          <a:extLst>
            <a:ext uri="{FF2B5EF4-FFF2-40B4-BE49-F238E27FC236}">
              <a16:creationId xmlns:a16="http://schemas.microsoft.com/office/drawing/2014/main" id="{B1E39484-7998-4CE5-800B-FB659C072BF7}"/>
            </a:ext>
          </a:extLst>
        </xdr:cNvPr>
        <xdr:cNvCxnSpPr/>
      </xdr:nvCxnSpPr>
      <xdr:spPr>
        <a:xfrm flipV="1">
          <a:off x="7861300" y="10716303"/>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42424</xdr:rowOff>
    </xdr:from>
    <xdr:to>
      <xdr:col>36</xdr:col>
      <xdr:colOff>165100</xdr:colOff>
      <xdr:row>62</xdr:row>
      <xdr:rowOff>144024</xdr:rowOff>
    </xdr:to>
    <xdr:sp macro="" textlink="">
      <xdr:nvSpPr>
        <xdr:cNvPr id="252" name="楕円 251">
          <a:extLst>
            <a:ext uri="{FF2B5EF4-FFF2-40B4-BE49-F238E27FC236}">
              <a16:creationId xmlns:a16="http://schemas.microsoft.com/office/drawing/2014/main" id="{D5AE35DE-1D50-46FF-BDF3-7A5CDF00F243}"/>
            </a:ext>
          </a:extLst>
        </xdr:cNvPr>
        <xdr:cNvSpPr/>
      </xdr:nvSpPr>
      <xdr:spPr>
        <a:xfrm>
          <a:off x="6921500" y="106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91723</xdr:rowOff>
    </xdr:from>
    <xdr:to>
      <xdr:col>41</xdr:col>
      <xdr:colOff>50800</xdr:colOff>
      <xdr:row>62</xdr:row>
      <xdr:rowOff>93224</xdr:rowOff>
    </xdr:to>
    <xdr:cxnSp macro="">
      <xdr:nvCxnSpPr>
        <xdr:cNvPr id="253" name="直線コネクタ 252">
          <a:extLst>
            <a:ext uri="{FF2B5EF4-FFF2-40B4-BE49-F238E27FC236}">
              <a16:creationId xmlns:a16="http://schemas.microsoft.com/office/drawing/2014/main" id="{3F28BDAA-EEDC-46BF-88A1-334987CC54A8}"/>
            </a:ext>
          </a:extLst>
        </xdr:cNvPr>
        <xdr:cNvCxnSpPr/>
      </xdr:nvCxnSpPr>
      <xdr:spPr>
        <a:xfrm flipV="1">
          <a:off x="6972300" y="10721623"/>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B2EC760-890B-4849-842D-FE535DCA832F}"/>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583C95B-2746-4017-B910-9DB32152E53F}"/>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B7C4E599-F55E-44D4-AC97-ECFF561C591C}"/>
            </a:ext>
          </a:extLst>
        </xdr:cNvPr>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1103225-1215-4C3E-91E5-66BCEE8243BB}"/>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150084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4C211478-969A-4DC7-9038-C22AE6246539}"/>
            </a:ext>
          </a:extLst>
        </xdr:cNvPr>
        <xdr:cNvSpPr txBox="1"/>
      </xdr:nvSpPr>
      <xdr:spPr>
        <a:xfrm>
          <a:off x="9327095" y="1043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153730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77944FB-71B0-49DD-AF82-73E7F1614294}"/>
            </a:ext>
          </a:extLst>
        </xdr:cNvPr>
        <xdr:cNvSpPr txBox="1"/>
      </xdr:nvSpPr>
      <xdr:spPr>
        <a:xfrm>
          <a:off x="8450795" y="1044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159050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D5062C8C-903A-42CD-BD8C-2228C8B31DC4}"/>
            </a:ext>
          </a:extLst>
        </xdr:cNvPr>
        <xdr:cNvSpPr txBox="1"/>
      </xdr:nvSpPr>
      <xdr:spPr>
        <a:xfrm>
          <a:off x="7561795" y="1044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135151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3F486F20-905E-4FE8-BC6C-6A77F52E4D1D}"/>
            </a:ext>
          </a:extLst>
        </xdr:cNvPr>
        <xdr:cNvSpPr txBox="1"/>
      </xdr:nvSpPr>
      <xdr:spPr>
        <a:xfrm>
          <a:off x="6672795" y="1076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BCC959F-EA8B-461A-87EF-C28D2EBF5D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F5B411D-DC36-4898-B560-01074710E0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C15CF9A-B23D-4EDE-8720-379C89A161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9609FC9-6236-4C61-AF57-051DAAD187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6EC4C6E-88A7-4626-A567-671C9966BD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EA5793E-6454-47AA-A6D1-00BF1AFB43B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5E90ED5-6CBE-463A-B0CD-E770AE6BFF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91F2D53-9E41-4486-84B6-D981F3F2E5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A777CA1-7439-440D-AAF5-900B686541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FC62492-1705-4C97-8BDF-EE539A0A2A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776E929-44F3-483C-BE72-4A50BF139A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DB878093-E6E1-4DE4-B0C6-1778CDF2531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8FA5B1A-B320-4227-9C8B-B94FBFEC5D2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93C4241-1B92-4BBF-BE90-FF81631BBED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B847E272-1FA5-4F4E-8C08-262E8D5B99C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9D0FC4F-76D4-43D7-BE8C-DA39D1B476A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340D694-9E74-495C-8F4A-85D5AC85175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923E9891-E370-4B8C-AC00-99F2C6FCFE4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8E0F798-4E6E-4B46-B90F-9AD530CEEA4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75F0D967-3184-4443-97B8-787BFB737A0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9A28FA52-2EAD-46FC-9D1C-AFA5509E384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B72908EC-9199-426F-AAB6-B5A33D7677E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80FA2E30-E2CA-4425-8A01-8DDE2D36094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202B71E-2AC2-46AB-9993-684F79660C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7C7DB58E-E5AD-492B-BC40-3017F1CA7C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7766272-2CE1-47D5-AB81-9C589152540C}"/>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A502BB37-D5E1-43F6-BEBB-6ACB9528A8F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A2524615-4793-46F9-8FD1-CC73EAEE9D7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317A15E4-A302-442D-B367-08D5297C6A9E}"/>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1654D374-5E2A-4763-94A5-CEA48CD52D44}"/>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0AD4FA0-0836-457B-8EE9-C22A5BA77C49}"/>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887A6DF3-1047-476E-A069-8AE961775057}"/>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5DDE666A-02B7-4D1A-8BA1-5850BACF2BBF}"/>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32B978C1-28CF-4123-8B7D-605F6BA73AAC}"/>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C79431A1-154A-46B5-8E23-26B92FA35F41}"/>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4EFC0E79-9C1A-4E3E-BD3A-AF1E5FEB994B}"/>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40619A-67CE-48A3-A19B-365C4A324A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0C6A40F-272D-4797-A26B-8A3C5AEE87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9822D04-678F-4077-ABCA-D7B740A4B3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7BE7837-D3DA-4014-ADF9-4122B079473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B550362-B67B-47BF-A259-F6DC36E9B9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13426</xdr:rowOff>
    </xdr:from>
    <xdr:to>
      <xdr:col>24</xdr:col>
      <xdr:colOff>114300</xdr:colOff>
      <xdr:row>83</xdr:row>
      <xdr:rowOff>115026</xdr:rowOff>
    </xdr:to>
    <xdr:sp macro="" textlink="">
      <xdr:nvSpPr>
        <xdr:cNvPr id="303" name="楕円 302">
          <a:extLst>
            <a:ext uri="{FF2B5EF4-FFF2-40B4-BE49-F238E27FC236}">
              <a16:creationId xmlns:a16="http://schemas.microsoft.com/office/drawing/2014/main" id="{06777436-1983-4B76-9338-E7B6765EAAC9}"/>
            </a:ext>
          </a:extLst>
        </xdr:cNvPr>
        <xdr:cNvSpPr/>
      </xdr:nvSpPr>
      <xdr:spPr>
        <a:xfrm>
          <a:off x="45847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36303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D00DFA2-7B86-4880-A339-D5093B31B132}"/>
            </a:ext>
          </a:extLst>
        </xdr:cNvPr>
        <xdr:cNvSpPr txBox="1"/>
      </xdr:nvSpPr>
      <xdr:spPr>
        <a:xfrm>
          <a:off x="4673600" y="1409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152219</xdr:rowOff>
    </xdr:from>
    <xdr:to>
      <xdr:col>20</xdr:col>
      <xdr:colOff>38100</xdr:colOff>
      <xdr:row>83</xdr:row>
      <xdr:rowOff>82369</xdr:rowOff>
    </xdr:to>
    <xdr:sp macro="" textlink="">
      <xdr:nvSpPr>
        <xdr:cNvPr id="305" name="楕円 304">
          <a:extLst>
            <a:ext uri="{FF2B5EF4-FFF2-40B4-BE49-F238E27FC236}">
              <a16:creationId xmlns:a16="http://schemas.microsoft.com/office/drawing/2014/main" id="{F4FDEA7E-A184-4A27-927D-E1188388A359}"/>
            </a:ext>
          </a:extLst>
        </xdr:cNvPr>
        <xdr:cNvSpPr/>
      </xdr:nvSpPr>
      <xdr:spPr>
        <a:xfrm>
          <a:off x="3746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31569</xdr:rowOff>
    </xdr:from>
    <xdr:to>
      <xdr:col>24</xdr:col>
      <xdr:colOff>63500</xdr:colOff>
      <xdr:row>83</xdr:row>
      <xdr:rowOff>64226</xdr:rowOff>
    </xdr:to>
    <xdr:cxnSp macro="">
      <xdr:nvCxnSpPr>
        <xdr:cNvPr id="306" name="直線コネクタ 305">
          <a:extLst>
            <a:ext uri="{FF2B5EF4-FFF2-40B4-BE49-F238E27FC236}">
              <a16:creationId xmlns:a16="http://schemas.microsoft.com/office/drawing/2014/main" id="{653916F8-6323-498E-949A-9CBA6D9F431F}"/>
            </a:ext>
          </a:extLst>
        </xdr:cNvPr>
        <xdr:cNvCxnSpPr/>
      </xdr:nvCxnSpPr>
      <xdr:spPr>
        <a:xfrm>
          <a:off x="3797300" y="142619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307" name="楕円 306">
          <a:extLst>
            <a:ext uri="{FF2B5EF4-FFF2-40B4-BE49-F238E27FC236}">
              <a16:creationId xmlns:a16="http://schemas.microsoft.com/office/drawing/2014/main" id="{731C80A1-938B-42C6-A484-2DA4FF7FA3BC}"/>
            </a:ext>
          </a:extLst>
        </xdr:cNvPr>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31569</xdr:rowOff>
    </xdr:to>
    <xdr:cxnSp macro="">
      <xdr:nvCxnSpPr>
        <xdr:cNvPr id="308" name="直線コネクタ 307">
          <a:extLst>
            <a:ext uri="{FF2B5EF4-FFF2-40B4-BE49-F238E27FC236}">
              <a16:creationId xmlns:a16="http://schemas.microsoft.com/office/drawing/2014/main" id="{598C0544-E61C-4A6B-B1F5-6E6E44427D2D}"/>
            </a:ext>
          </a:extLst>
        </xdr:cNvPr>
        <xdr:cNvCxnSpPr/>
      </xdr:nvCxnSpPr>
      <xdr:spPr>
        <a:xfrm>
          <a:off x="2908300" y="142227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09" name="楕円 308">
          <a:extLst>
            <a:ext uri="{FF2B5EF4-FFF2-40B4-BE49-F238E27FC236}">
              <a16:creationId xmlns:a16="http://schemas.microsoft.com/office/drawing/2014/main" id="{00B40F22-BA75-4813-8658-3216EB1FB1DF}"/>
            </a:ext>
          </a:extLst>
        </xdr:cNvPr>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163830</xdr:rowOff>
    </xdr:to>
    <xdr:cxnSp macro="">
      <xdr:nvCxnSpPr>
        <xdr:cNvPr id="310" name="直線コネクタ 309">
          <a:extLst>
            <a:ext uri="{FF2B5EF4-FFF2-40B4-BE49-F238E27FC236}">
              <a16:creationId xmlns:a16="http://schemas.microsoft.com/office/drawing/2014/main" id="{7E48D9E4-E128-4314-892C-C212B4250962}"/>
            </a:ext>
          </a:extLst>
        </xdr:cNvPr>
        <xdr:cNvCxnSpPr/>
      </xdr:nvCxnSpPr>
      <xdr:spPr>
        <a:xfrm>
          <a:off x="2019300" y="141623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11793</xdr:rowOff>
    </xdr:from>
    <xdr:to>
      <xdr:col>6</xdr:col>
      <xdr:colOff>38100</xdr:colOff>
      <xdr:row>82</xdr:row>
      <xdr:rowOff>113393</xdr:rowOff>
    </xdr:to>
    <xdr:sp macro="" textlink="">
      <xdr:nvSpPr>
        <xdr:cNvPr id="311" name="楕円 310">
          <a:extLst>
            <a:ext uri="{FF2B5EF4-FFF2-40B4-BE49-F238E27FC236}">
              <a16:creationId xmlns:a16="http://schemas.microsoft.com/office/drawing/2014/main" id="{DC69D63F-3E1A-4E4C-9588-C7C9F8F18562}"/>
            </a:ext>
          </a:extLst>
        </xdr:cNvPr>
        <xdr:cNvSpPr/>
      </xdr:nvSpPr>
      <xdr:spPr>
        <a:xfrm>
          <a:off x="1079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62593</xdr:rowOff>
    </xdr:from>
    <xdr:to>
      <xdr:col>10</xdr:col>
      <xdr:colOff>114300</xdr:colOff>
      <xdr:row>82</xdr:row>
      <xdr:rowOff>103414</xdr:rowOff>
    </xdr:to>
    <xdr:cxnSp macro="">
      <xdr:nvCxnSpPr>
        <xdr:cNvPr id="312" name="直線コネクタ 311">
          <a:extLst>
            <a:ext uri="{FF2B5EF4-FFF2-40B4-BE49-F238E27FC236}">
              <a16:creationId xmlns:a16="http://schemas.microsoft.com/office/drawing/2014/main" id="{4F4C9C95-4784-4DD8-B15E-70967585F1F3}"/>
            </a:ext>
          </a:extLst>
        </xdr:cNvPr>
        <xdr:cNvCxnSpPr/>
      </xdr:nvCxnSpPr>
      <xdr:spPr>
        <a:xfrm>
          <a:off x="1130300" y="141214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id="{7F294F1E-ADF0-42F5-84AF-532B264E0A58}"/>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id="{379B140E-E429-4312-A11B-B29EED59A3AE}"/>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A3F58CB0-FC04-4552-8F37-BDDF46572F1F}"/>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22B49375-66E4-48A9-841E-93710851093A}"/>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98896</xdr:rowOff>
    </xdr:from>
    <xdr:ext cx="405111" cy="259045"/>
    <xdr:sp macro="" textlink="">
      <xdr:nvSpPr>
        <xdr:cNvPr id="317" name="n_1mainValue【公営住宅】&#10;有形固定資産減価償却率">
          <a:extLst>
            <a:ext uri="{FF2B5EF4-FFF2-40B4-BE49-F238E27FC236}">
              <a16:creationId xmlns:a16="http://schemas.microsoft.com/office/drawing/2014/main" id="{E8BDCAD5-DA20-4CA9-BF1B-EC82C98CFEDA}"/>
            </a:ext>
          </a:extLst>
        </xdr:cNvPr>
        <xdr:cNvSpPr txBox="1"/>
      </xdr:nvSpPr>
      <xdr:spPr>
        <a:xfrm>
          <a:off x="3582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318" name="n_2mainValue【公営住宅】&#10;有形固定資産減価償却率">
          <a:extLst>
            <a:ext uri="{FF2B5EF4-FFF2-40B4-BE49-F238E27FC236}">
              <a16:creationId xmlns:a16="http://schemas.microsoft.com/office/drawing/2014/main" id="{9FFAED6C-79EC-47FD-91C3-8D2E7AA4D5B1}"/>
            </a:ext>
          </a:extLst>
        </xdr:cNvPr>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170741</xdr:rowOff>
    </xdr:from>
    <xdr:ext cx="405111" cy="259045"/>
    <xdr:sp macro="" textlink="">
      <xdr:nvSpPr>
        <xdr:cNvPr id="319" name="n_3mainValue【公営住宅】&#10;有形固定資産減価償却率">
          <a:extLst>
            <a:ext uri="{FF2B5EF4-FFF2-40B4-BE49-F238E27FC236}">
              <a16:creationId xmlns:a16="http://schemas.microsoft.com/office/drawing/2014/main" id="{D2AA736E-4862-4BA0-BE95-84CF8DD87A85}"/>
            </a:ext>
          </a:extLst>
        </xdr:cNvPr>
        <xdr:cNvSpPr txBox="1"/>
      </xdr:nvSpPr>
      <xdr:spPr>
        <a:xfrm>
          <a:off x="1816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129920</xdr:rowOff>
    </xdr:from>
    <xdr:ext cx="405111" cy="259045"/>
    <xdr:sp macro="" textlink="">
      <xdr:nvSpPr>
        <xdr:cNvPr id="320" name="n_4mainValue【公営住宅】&#10;有形固定資産減価償却率">
          <a:extLst>
            <a:ext uri="{FF2B5EF4-FFF2-40B4-BE49-F238E27FC236}">
              <a16:creationId xmlns:a16="http://schemas.microsoft.com/office/drawing/2014/main" id="{B4CCD6F7-6B86-4300-9E55-6ACCD7E1318F}"/>
            </a:ext>
          </a:extLst>
        </xdr:cNvPr>
        <xdr:cNvSpPr txBox="1"/>
      </xdr:nvSpPr>
      <xdr:spPr>
        <a:xfrm>
          <a:off x="927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399136E5-2B97-4157-8A92-052A129C2D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B0551F7-F941-4EB2-B350-108465E9CC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AD9D7A9-074D-4E94-BDEE-AB50B7EFBF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BEA159C-5397-47DF-9C7E-45C1898842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36CC264-D2ED-4931-8F9A-2A51DDC6CD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01F540D-F0A3-4513-BF07-41C603EDC52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E42314D-95E0-4265-9E99-20A9B1BFA6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4A90E55-0370-449E-AABD-F45BF34DC1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B728D49-6C5B-41A4-A03D-73D0A9A5C1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62B1F0F-9A1A-42E0-943E-3752706A59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6156410D-D091-46C7-A529-42A49C5B7DF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6E13A22-143F-4E9B-8FE6-3D030C92C58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BE393F91-F6DD-4FB8-BF4A-260322A61AF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6183B04F-C7D7-4179-A319-8814E85C137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1E6EF236-59AE-4F78-A750-80999637B08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1D1B8575-0EF8-4650-AF00-0A4821B5247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5F9B8AF5-AAC2-47A0-B011-876C0D80860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154FB3C1-8C24-4079-9B90-6250927644F2}"/>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DBEB30D6-5869-4191-A18B-DBEA1B5EF4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61BA70F4-8D25-4FE6-A74A-3307A231B6A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D393F4FB-6D19-48BF-AB1F-1BF5AFEB69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803DC5DE-3B65-4524-BB1A-D6E96712F5C6}"/>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346DCE0F-92A5-427F-82B3-F4C85F335896}"/>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60FA5D85-F7F5-41E4-B1D6-7DC13CCC7A86}"/>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154DEEF8-1EBF-47DB-B1EA-92041E5BB8CB}"/>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F0DB6CC7-13A8-49D2-94EC-8B60028C2FB9}"/>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0819FE38-7346-46A2-BF3A-4E9C7D0973BE}"/>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EBB149B9-3986-4FCC-938D-49C6D81DF7D4}"/>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3C2780B6-2FF5-41CF-9B13-0B65C5F25545}"/>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5251F40C-71AB-4144-A123-1F773EE0953F}"/>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601026CD-AFF9-486D-8767-C5357C5C4382}"/>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F5E12672-3D96-4D9E-A89C-EA7D65A56B15}"/>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DE8040A-3B72-4FBA-8C06-FC411FBF9C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02445BF-8FA7-488F-8B55-1610A98890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30B5939-C4BC-4890-ACB7-070C6A944B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11EC7F5-4064-45E0-B530-09E94B3812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0203BDF-AA98-490F-A518-31FFBE3496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112709</xdr:rowOff>
    </xdr:from>
    <xdr:to>
      <xdr:col>55</xdr:col>
      <xdr:colOff>50800</xdr:colOff>
      <xdr:row>86</xdr:row>
      <xdr:rowOff>42859</xdr:rowOff>
    </xdr:to>
    <xdr:sp macro="" textlink="">
      <xdr:nvSpPr>
        <xdr:cNvPr id="358" name="楕円 357">
          <a:extLst>
            <a:ext uri="{FF2B5EF4-FFF2-40B4-BE49-F238E27FC236}">
              <a16:creationId xmlns:a16="http://schemas.microsoft.com/office/drawing/2014/main" id="{D73368B0-841C-46AB-82C4-A0F5FCB3C238}"/>
            </a:ext>
          </a:extLst>
        </xdr:cNvPr>
        <xdr:cNvSpPr/>
      </xdr:nvSpPr>
      <xdr:spPr>
        <a:xfrm>
          <a:off x="10426700" y="146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55337</xdr:rowOff>
    </xdr:from>
    <xdr:ext cx="469744" cy="259045"/>
    <xdr:sp macro="" textlink="">
      <xdr:nvSpPr>
        <xdr:cNvPr id="359" name="【公営住宅】&#10;一人当たり面積該当値テキスト">
          <a:extLst>
            <a:ext uri="{FF2B5EF4-FFF2-40B4-BE49-F238E27FC236}">
              <a16:creationId xmlns:a16="http://schemas.microsoft.com/office/drawing/2014/main" id="{D4C2684D-242E-4886-A722-748BDE38809E}"/>
            </a:ext>
          </a:extLst>
        </xdr:cNvPr>
        <xdr:cNvSpPr txBox="1"/>
      </xdr:nvSpPr>
      <xdr:spPr>
        <a:xfrm>
          <a:off x="10515600" y="146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112482</xdr:rowOff>
    </xdr:from>
    <xdr:to>
      <xdr:col>50</xdr:col>
      <xdr:colOff>165100</xdr:colOff>
      <xdr:row>86</xdr:row>
      <xdr:rowOff>42632</xdr:rowOff>
    </xdr:to>
    <xdr:sp macro="" textlink="">
      <xdr:nvSpPr>
        <xdr:cNvPr id="360" name="楕円 359">
          <a:extLst>
            <a:ext uri="{FF2B5EF4-FFF2-40B4-BE49-F238E27FC236}">
              <a16:creationId xmlns:a16="http://schemas.microsoft.com/office/drawing/2014/main" id="{71A8A63B-3B83-4B07-9F46-74AF99CB58A4}"/>
            </a:ext>
          </a:extLst>
        </xdr:cNvPr>
        <xdr:cNvSpPr/>
      </xdr:nvSpPr>
      <xdr:spPr>
        <a:xfrm>
          <a:off x="9588500" y="146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163282</xdr:rowOff>
    </xdr:from>
    <xdr:to>
      <xdr:col>55</xdr:col>
      <xdr:colOff>0</xdr:colOff>
      <xdr:row>85</xdr:row>
      <xdr:rowOff>163509</xdr:rowOff>
    </xdr:to>
    <xdr:cxnSp macro="">
      <xdr:nvCxnSpPr>
        <xdr:cNvPr id="361" name="直線コネクタ 360">
          <a:extLst>
            <a:ext uri="{FF2B5EF4-FFF2-40B4-BE49-F238E27FC236}">
              <a16:creationId xmlns:a16="http://schemas.microsoft.com/office/drawing/2014/main" id="{6A16A371-351A-432B-8558-2C07E124E8BC}"/>
            </a:ext>
          </a:extLst>
        </xdr:cNvPr>
        <xdr:cNvCxnSpPr/>
      </xdr:nvCxnSpPr>
      <xdr:spPr>
        <a:xfrm>
          <a:off x="9639300" y="14736532"/>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113167</xdr:rowOff>
    </xdr:from>
    <xdr:to>
      <xdr:col>46</xdr:col>
      <xdr:colOff>38100</xdr:colOff>
      <xdr:row>86</xdr:row>
      <xdr:rowOff>43317</xdr:rowOff>
    </xdr:to>
    <xdr:sp macro="" textlink="">
      <xdr:nvSpPr>
        <xdr:cNvPr id="362" name="楕円 361">
          <a:extLst>
            <a:ext uri="{FF2B5EF4-FFF2-40B4-BE49-F238E27FC236}">
              <a16:creationId xmlns:a16="http://schemas.microsoft.com/office/drawing/2014/main" id="{9BA4BB3F-C900-430A-B59B-14EC0C4D6E6C}"/>
            </a:ext>
          </a:extLst>
        </xdr:cNvPr>
        <xdr:cNvSpPr/>
      </xdr:nvSpPr>
      <xdr:spPr>
        <a:xfrm>
          <a:off x="8699500" y="146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163282</xdr:rowOff>
    </xdr:from>
    <xdr:to>
      <xdr:col>50</xdr:col>
      <xdr:colOff>114300</xdr:colOff>
      <xdr:row>85</xdr:row>
      <xdr:rowOff>163967</xdr:rowOff>
    </xdr:to>
    <xdr:cxnSp macro="">
      <xdr:nvCxnSpPr>
        <xdr:cNvPr id="363" name="直線コネクタ 362">
          <a:extLst>
            <a:ext uri="{FF2B5EF4-FFF2-40B4-BE49-F238E27FC236}">
              <a16:creationId xmlns:a16="http://schemas.microsoft.com/office/drawing/2014/main" id="{D1A58965-CDD5-43BA-BC13-475EED445DFA}"/>
            </a:ext>
          </a:extLst>
        </xdr:cNvPr>
        <xdr:cNvCxnSpPr/>
      </xdr:nvCxnSpPr>
      <xdr:spPr>
        <a:xfrm flipV="1">
          <a:off x="8750300" y="1473653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113898</xdr:rowOff>
    </xdr:from>
    <xdr:to>
      <xdr:col>41</xdr:col>
      <xdr:colOff>101600</xdr:colOff>
      <xdr:row>86</xdr:row>
      <xdr:rowOff>44048</xdr:rowOff>
    </xdr:to>
    <xdr:sp macro="" textlink="">
      <xdr:nvSpPr>
        <xdr:cNvPr id="364" name="楕円 363">
          <a:extLst>
            <a:ext uri="{FF2B5EF4-FFF2-40B4-BE49-F238E27FC236}">
              <a16:creationId xmlns:a16="http://schemas.microsoft.com/office/drawing/2014/main" id="{22B99CD3-4D6C-4A8E-9B5F-D4E4CDC83796}"/>
            </a:ext>
          </a:extLst>
        </xdr:cNvPr>
        <xdr:cNvSpPr/>
      </xdr:nvSpPr>
      <xdr:spPr>
        <a:xfrm>
          <a:off x="7810500" y="146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163967</xdr:rowOff>
    </xdr:from>
    <xdr:to>
      <xdr:col>45</xdr:col>
      <xdr:colOff>177800</xdr:colOff>
      <xdr:row>85</xdr:row>
      <xdr:rowOff>164698</xdr:rowOff>
    </xdr:to>
    <xdr:cxnSp macro="">
      <xdr:nvCxnSpPr>
        <xdr:cNvPr id="365" name="直線コネクタ 364">
          <a:extLst>
            <a:ext uri="{FF2B5EF4-FFF2-40B4-BE49-F238E27FC236}">
              <a16:creationId xmlns:a16="http://schemas.microsoft.com/office/drawing/2014/main" id="{AC058C6A-CDF6-4C25-A7E4-BCB3108FD787}"/>
            </a:ext>
          </a:extLst>
        </xdr:cNvPr>
        <xdr:cNvCxnSpPr/>
      </xdr:nvCxnSpPr>
      <xdr:spPr>
        <a:xfrm flipV="1">
          <a:off x="7861300" y="14737217"/>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114173</xdr:rowOff>
    </xdr:from>
    <xdr:to>
      <xdr:col>36</xdr:col>
      <xdr:colOff>165100</xdr:colOff>
      <xdr:row>86</xdr:row>
      <xdr:rowOff>44323</xdr:rowOff>
    </xdr:to>
    <xdr:sp macro="" textlink="">
      <xdr:nvSpPr>
        <xdr:cNvPr id="366" name="楕円 365">
          <a:extLst>
            <a:ext uri="{FF2B5EF4-FFF2-40B4-BE49-F238E27FC236}">
              <a16:creationId xmlns:a16="http://schemas.microsoft.com/office/drawing/2014/main" id="{87FEF2C8-1F3E-45D0-945C-3AADB86D1411}"/>
            </a:ext>
          </a:extLst>
        </xdr:cNvPr>
        <xdr:cNvSpPr/>
      </xdr:nvSpPr>
      <xdr:spPr>
        <a:xfrm>
          <a:off x="69215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164698</xdr:rowOff>
    </xdr:from>
    <xdr:to>
      <xdr:col>41</xdr:col>
      <xdr:colOff>50800</xdr:colOff>
      <xdr:row>85</xdr:row>
      <xdr:rowOff>164973</xdr:rowOff>
    </xdr:to>
    <xdr:cxnSp macro="">
      <xdr:nvCxnSpPr>
        <xdr:cNvPr id="367" name="直線コネクタ 366">
          <a:extLst>
            <a:ext uri="{FF2B5EF4-FFF2-40B4-BE49-F238E27FC236}">
              <a16:creationId xmlns:a16="http://schemas.microsoft.com/office/drawing/2014/main" id="{B8DFC698-9EFE-46C8-9940-17F3ED8BCD73}"/>
            </a:ext>
          </a:extLst>
        </xdr:cNvPr>
        <xdr:cNvCxnSpPr/>
      </xdr:nvCxnSpPr>
      <xdr:spPr>
        <a:xfrm flipV="1">
          <a:off x="6972300" y="1473794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2397E667-AE9C-423D-8B44-9829EF01FB85}"/>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6C327CFC-FA9F-4AF5-9604-3687EBB9AA9D}"/>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B0CC7D92-F7BA-4759-B30F-29EA75178595}"/>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DF37DBD9-D573-424A-81F5-D081B75B4C88}"/>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33759</xdr:rowOff>
    </xdr:from>
    <xdr:ext cx="469744" cy="259045"/>
    <xdr:sp macro="" textlink="">
      <xdr:nvSpPr>
        <xdr:cNvPr id="372" name="n_1mainValue【公営住宅】&#10;一人当たり面積">
          <a:extLst>
            <a:ext uri="{FF2B5EF4-FFF2-40B4-BE49-F238E27FC236}">
              <a16:creationId xmlns:a16="http://schemas.microsoft.com/office/drawing/2014/main" id="{8D636C72-2D03-4C05-A3EC-DFE99E4A06C4}"/>
            </a:ext>
          </a:extLst>
        </xdr:cNvPr>
        <xdr:cNvSpPr txBox="1"/>
      </xdr:nvSpPr>
      <xdr:spPr>
        <a:xfrm>
          <a:off x="9391727" y="1477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34444</xdr:rowOff>
    </xdr:from>
    <xdr:ext cx="469744" cy="259045"/>
    <xdr:sp macro="" textlink="">
      <xdr:nvSpPr>
        <xdr:cNvPr id="373" name="n_2mainValue【公営住宅】&#10;一人当たり面積">
          <a:extLst>
            <a:ext uri="{FF2B5EF4-FFF2-40B4-BE49-F238E27FC236}">
              <a16:creationId xmlns:a16="http://schemas.microsoft.com/office/drawing/2014/main" id="{E319631B-C936-42B9-B6C2-4F049D196E92}"/>
            </a:ext>
          </a:extLst>
        </xdr:cNvPr>
        <xdr:cNvSpPr txBox="1"/>
      </xdr:nvSpPr>
      <xdr:spPr>
        <a:xfrm>
          <a:off x="8515427" y="1477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35175</xdr:rowOff>
    </xdr:from>
    <xdr:ext cx="469744" cy="259045"/>
    <xdr:sp macro="" textlink="">
      <xdr:nvSpPr>
        <xdr:cNvPr id="374" name="n_3mainValue【公営住宅】&#10;一人当たり面積">
          <a:extLst>
            <a:ext uri="{FF2B5EF4-FFF2-40B4-BE49-F238E27FC236}">
              <a16:creationId xmlns:a16="http://schemas.microsoft.com/office/drawing/2014/main" id="{14BD4646-9252-4539-A957-A108CB15BEB0}"/>
            </a:ext>
          </a:extLst>
        </xdr:cNvPr>
        <xdr:cNvSpPr txBox="1"/>
      </xdr:nvSpPr>
      <xdr:spPr>
        <a:xfrm>
          <a:off x="7626427" y="1477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35450</xdr:rowOff>
    </xdr:from>
    <xdr:ext cx="469744" cy="259045"/>
    <xdr:sp macro="" textlink="">
      <xdr:nvSpPr>
        <xdr:cNvPr id="375" name="n_4mainValue【公営住宅】&#10;一人当たり面積">
          <a:extLst>
            <a:ext uri="{FF2B5EF4-FFF2-40B4-BE49-F238E27FC236}">
              <a16:creationId xmlns:a16="http://schemas.microsoft.com/office/drawing/2014/main" id="{8FF107A6-FDBC-4542-93FE-50578F0C7FD8}"/>
            </a:ext>
          </a:extLst>
        </xdr:cNvPr>
        <xdr:cNvSpPr txBox="1"/>
      </xdr:nvSpPr>
      <xdr:spPr>
        <a:xfrm>
          <a:off x="6737427" y="14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447BF1D3-E3B1-491C-A3D0-F70A789E7C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89A3845-231D-42C7-8000-0BA1188EA0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71BB513-FA0A-4555-B12C-C2E308F95A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AE97774-BCD3-4442-9020-E92A8110E1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B3DF76DB-4904-4EE2-A82C-F313F0F55F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283F9B7D-97FF-4BB3-B8CC-C22178ADD7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1A0962B5-3C44-4876-8D03-E5430F3A4E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EC0864F5-94AF-4DE7-B01C-6D26E2219B1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EAA006B3-67F8-42C5-AF7F-EC762D9AA9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D80ACBB-E961-4752-948A-3369604BF0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56CDD15D-03CF-45EE-A125-352F159086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4F53F33C-3053-40F3-968E-A1D7EC21DB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96E64C5B-FF00-40E9-A248-AC98E4F719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817558F3-2A00-46EB-813D-298901C700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C903802C-DC5B-4EBF-A6B1-AD1AB9CFF2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26DCE8F3-3526-4571-9566-3F31F624A94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EEC3CE05-4430-48A0-95E9-2F056EEF90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A80C6DCF-3F76-425C-B116-714832E27D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B08C3457-3BBA-4451-8F4C-3424592C4B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D7506553-E1AF-4021-A3AF-B011B2CA7A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9861D505-C44A-49C1-93B2-67687695CC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922E655-048A-402F-95AD-0B8867BB77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38961F3E-EA3D-463C-A07C-8B835431329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71744E65-6D2A-4028-8334-88A969C5785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4D0603F6-C6FC-40FA-8914-11CBFF86E13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2B45D5-059A-431E-B571-875AD03C3DC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79CA85F9-16FF-4B49-A863-591AAE45D59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4701F9D3-8588-425E-983E-D5DB26FF855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E1BF352D-FBB4-4962-979F-D0C035B293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E471415A-5908-4D94-884D-ADE59B175D4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BDE956F7-AF72-45C8-B0A0-C675C3615E3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8D006D92-EE59-43B4-8747-2834A836BC9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40851DD0-D220-4127-806A-33892A6C2EC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A1719F17-C57C-447E-8B3B-12EB3746C99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F614BBB4-D111-4F58-ABED-74C6C7BE879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ECAFA683-9188-4235-9653-3D9F290DD44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5E04867C-6378-47D3-B4A4-D806157CF85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C222F4A1-D389-4B7E-A1DB-054E18D4473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8746350A-4520-4BCB-B1CE-C27BB5AB8C4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363BA41-9070-440B-BCBA-8B77C8679D5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877120F1-8B5C-4F70-B0EF-8B2BFDC258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655F3356-B10C-4577-8E15-7CF30B17640F}"/>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ED40D5A9-8373-47C0-9095-2DAB129D8AA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3D059756-EF62-4B73-AC20-348F9253F54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8783429D-C5B9-4A57-9F2B-9B6C6C4EEEFE}"/>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AD5120BA-3A4E-4B25-B98C-69764F3987F4}"/>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C4C9DD79-F8C8-4416-930D-47EBEE2D8E52}"/>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A9BD4727-78B6-4A09-9144-52AB4FA937C6}"/>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142150B4-3FC8-4DE3-A934-7CB33E8CE5B1}"/>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2F4F7166-F166-4D43-9C09-B3EB655A9D89}"/>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03ADF284-3393-4C0B-A810-3B0237AB5594}"/>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1A29836D-E3B4-45C4-9521-EF929E99CD7A}"/>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D283B27-EC77-4410-9C7A-5ECBA8B0EF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6469CD0-445D-4CD2-A0D1-92EDD8C16B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FC8411C-553E-4457-B016-A3AF9E57EE1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7DFCA21-E460-4571-83E1-AD5FCEC7893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2168508-C655-4AEF-B5B2-86C50281BF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433" name="楕円 432">
          <a:extLst>
            <a:ext uri="{FF2B5EF4-FFF2-40B4-BE49-F238E27FC236}">
              <a16:creationId xmlns:a16="http://schemas.microsoft.com/office/drawing/2014/main" id="{3EA43DB7-85FB-4E63-A93B-BA083DCC399E}"/>
            </a:ext>
          </a:extLst>
        </xdr:cNvPr>
        <xdr:cNvSpPr/>
      </xdr:nvSpPr>
      <xdr:spPr>
        <a:xfrm>
          <a:off x="16268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144616</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32B596E8-D2F3-4269-8720-DF55F750410F}"/>
            </a:ext>
          </a:extLst>
        </xdr:cNvPr>
        <xdr:cNvSpPr txBox="1"/>
      </xdr:nvSpPr>
      <xdr:spPr>
        <a:xfrm>
          <a:off x="16357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72753</xdr:rowOff>
    </xdr:from>
    <xdr:to>
      <xdr:col>81</xdr:col>
      <xdr:colOff>101600</xdr:colOff>
      <xdr:row>37</xdr:row>
      <xdr:rowOff>2903</xdr:rowOff>
    </xdr:to>
    <xdr:sp macro="" textlink="">
      <xdr:nvSpPr>
        <xdr:cNvPr id="435" name="楕円 434">
          <a:extLst>
            <a:ext uri="{FF2B5EF4-FFF2-40B4-BE49-F238E27FC236}">
              <a16:creationId xmlns:a16="http://schemas.microsoft.com/office/drawing/2014/main" id="{6B37D41D-52F2-420D-B220-3775A460DADA}"/>
            </a:ext>
          </a:extLst>
        </xdr:cNvPr>
        <xdr:cNvSpPr/>
      </xdr:nvSpPr>
      <xdr:spPr>
        <a:xfrm>
          <a:off x="15430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123553</xdr:rowOff>
    </xdr:from>
    <xdr:to>
      <xdr:col>85</xdr:col>
      <xdr:colOff>127000</xdr:colOff>
      <xdr:row>37</xdr:row>
      <xdr:rowOff>1089</xdr:rowOff>
    </xdr:to>
    <xdr:cxnSp macro="">
      <xdr:nvCxnSpPr>
        <xdr:cNvPr id="436" name="直線コネクタ 435">
          <a:extLst>
            <a:ext uri="{FF2B5EF4-FFF2-40B4-BE49-F238E27FC236}">
              <a16:creationId xmlns:a16="http://schemas.microsoft.com/office/drawing/2014/main" id="{E243CA8D-14B9-44DE-AF81-72B7F798A24A}"/>
            </a:ext>
          </a:extLst>
        </xdr:cNvPr>
        <xdr:cNvCxnSpPr/>
      </xdr:nvCxnSpPr>
      <xdr:spPr>
        <a:xfrm>
          <a:off x="15481300" y="629575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37" name="楕円 436">
          <a:extLst>
            <a:ext uri="{FF2B5EF4-FFF2-40B4-BE49-F238E27FC236}">
              <a16:creationId xmlns:a16="http://schemas.microsoft.com/office/drawing/2014/main" id="{C4A3080B-A318-46D8-97CD-52BCA5E35E16}"/>
            </a:ext>
          </a:extLst>
        </xdr:cNvPr>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123553</xdr:rowOff>
    </xdr:to>
    <xdr:cxnSp macro="">
      <xdr:nvCxnSpPr>
        <xdr:cNvPr id="438" name="直線コネクタ 437">
          <a:extLst>
            <a:ext uri="{FF2B5EF4-FFF2-40B4-BE49-F238E27FC236}">
              <a16:creationId xmlns:a16="http://schemas.microsoft.com/office/drawing/2014/main" id="{78692476-5353-413D-8B5F-DDE2C843F654}"/>
            </a:ext>
          </a:extLst>
        </xdr:cNvPr>
        <xdr:cNvCxnSpPr/>
      </xdr:nvCxnSpPr>
      <xdr:spPr>
        <a:xfrm>
          <a:off x="14592300" y="62484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149497</xdr:rowOff>
    </xdr:from>
    <xdr:to>
      <xdr:col>72</xdr:col>
      <xdr:colOff>38100</xdr:colOff>
      <xdr:row>36</xdr:row>
      <xdr:rowOff>79647</xdr:rowOff>
    </xdr:to>
    <xdr:sp macro="" textlink="">
      <xdr:nvSpPr>
        <xdr:cNvPr id="439" name="楕円 438">
          <a:extLst>
            <a:ext uri="{FF2B5EF4-FFF2-40B4-BE49-F238E27FC236}">
              <a16:creationId xmlns:a16="http://schemas.microsoft.com/office/drawing/2014/main" id="{5F7505F8-F309-4533-B3E5-21AF476E77D2}"/>
            </a:ext>
          </a:extLst>
        </xdr:cNvPr>
        <xdr:cNvSpPr/>
      </xdr:nvSpPr>
      <xdr:spPr>
        <a:xfrm>
          <a:off x="13652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28847</xdr:rowOff>
    </xdr:from>
    <xdr:to>
      <xdr:col>76</xdr:col>
      <xdr:colOff>114300</xdr:colOff>
      <xdr:row>36</xdr:row>
      <xdr:rowOff>76200</xdr:rowOff>
    </xdr:to>
    <xdr:cxnSp macro="">
      <xdr:nvCxnSpPr>
        <xdr:cNvPr id="440" name="直線コネクタ 439">
          <a:extLst>
            <a:ext uri="{FF2B5EF4-FFF2-40B4-BE49-F238E27FC236}">
              <a16:creationId xmlns:a16="http://schemas.microsoft.com/office/drawing/2014/main" id="{31765990-BCAC-42C3-BDFD-A597DF382F91}"/>
            </a:ext>
          </a:extLst>
        </xdr:cNvPr>
        <xdr:cNvCxnSpPr/>
      </xdr:nvCxnSpPr>
      <xdr:spPr>
        <a:xfrm>
          <a:off x="13703300" y="62010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102144</xdr:rowOff>
    </xdr:from>
    <xdr:to>
      <xdr:col>67</xdr:col>
      <xdr:colOff>101600</xdr:colOff>
      <xdr:row>36</xdr:row>
      <xdr:rowOff>32294</xdr:rowOff>
    </xdr:to>
    <xdr:sp macro="" textlink="">
      <xdr:nvSpPr>
        <xdr:cNvPr id="441" name="楕円 440">
          <a:extLst>
            <a:ext uri="{FF2B5EF4-FFF2-40B4-BE49-F238E27FC236}">
              <a16:creationId xmlns:a16="http://schemas.microsoft.com/office/drawing/2014/main" id="{D24B2C3C-3228-4C4C-8CE2-8404B5C01AA5}"/>
            </a:ext>
          </a:extLst>
        </xdr:cNvPr>
        <xdr:cNvSpPr/>
      </xdr:nvSpPr>
      <xdr:spPr>
        <a:xfrm>
          <a:off x="12763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152944</xdr:rowOff>
    </xdr:from>
    <xdr:to>
      <xdr:col>71</xdr:col>
      <xdr:colOff>177800</xdr:colOff>
      <xdr:row>36</xdr:row>
      <xdr:rowOff>28847</xdr:rowOff>
    </xdr:to>
    <xdr:cxnSp macro="">
      <xdr:nvCxnSpPr>
        <xdr:cNvPr id="442" name="直線コネクタ 441">
          <a:extLst>
            <a:ext uri="{FF2B5EF4-FFF2-40B4-BE49-F238E27FC236}">
              <a16:creationId xmlns:a16="http://schemas.microsoft.com/office/drawing/2014/main" id="{E081C689-F55D-4EDD-8EC2-607B5E570DC9}"/>
            </a:ext>
          </a:extLst>
        </xdr:cNvPr>
        <xdr:cNvCxnSpPr/>
      </xdr:nvCxnSpPr>
      <xdr:spPr>
        <a:xfrm>
          <a:off x="12814300" y="61536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3B3D20B3-EEA5-4152-9039-6B457E8061FE}"/>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B49F4BE9-828F-4BCB-8107-5544205FC321}"/>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AAEFDA9D-C5BC-49E3-8BB3-A04E3E6A4FCB}"/>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428E0191-EA8D-48D9-8409-BF7C028F65A4}"/>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19430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93028338-4734-4F3D-A507-214628A501D8}"/>
            </a:ext>
          </a:extLst>
        </xdr:cNvPr>
        <xdr:cNvSpPr txBox="1"/>
      </xdr:nvSpPr>
      <xdr:spPr>
        <a:xfrm>
          <a:off x="15266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F6E68B4B-67E4-429C-8738-13887357E9F3}"/>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96174</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EE931BB6-430F-4C7B-8689-E9296D36736F}"/>
            </a:ext>
          </a:extLst>
        </xdr:cNvPr>
        <xdr:cNvSpPr txBox="1"/>
      </xdr:nvSpPr>
      <xdr:spPr>
        <a:xfrm>
          <a:off x="13500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48821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61DE67AA-D665-4EBB-8FA1-D6B7487C1CD6}"/>
            </a:ext>
          </a:extLst>
        </xdr:cNvPr>
        <xdr:cNvSpPr txBox="1"/>
      </xdr:nvSpPr>
      <xdr:spPr>
        <a:xfrm>
          <a:off x="12611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7F2188CE-9CB6-4AD0-8085-67117B36AB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15E8035F-191C-4E9D-B5E6-B93F3BD41D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2498B48D-1F2E-4012-BC25-AD049977F1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57923A43-0461-44B8-906D-B622D54CE3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6C9CBB15-E776-4B1B-8929-91FE650CD5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58D9D62-2FD8-479A-944F-ABDCE0CEEB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C04E60F5-23E5-41D7-B622-B47AF65EE7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5FE21084-3118-4BD5-928E-2490978599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4BB27BA-02EB-466F-818D-65FDD573C5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190AE262-6E10-40C8-A771-294F832BDF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BD1989D6-DC1D-4898-97A5-9737715A314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178C7366-934A-44B6-BA9C-254A38C0F5B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52B31B8D-9AB5-4857-9B10-BD664D4FA0D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15EEB7CC-D1A7-498F-90C9-26685897948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3F9295BF-5D71-4BD2-A3AE-1CE9C852388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21A10F4-CFC7-4EA5-89A3-C6B47B6B9E7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B105199E-8C05-49C8-97CF-E14A3D7B362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C3F0B1E6-DFB6-46F9-BA15-D3E194A2124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8D8128B8-332A-41A4-AFFF-EEC70C2C32C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9F91C3A3-0AEF-431B-83AB-16CFE948A16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79D9AF5-2012-4638-A20E-EF59327684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A2534481-3FC7-47B1-8F00-F8391E09EA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E4BD37F3-9449-4ED9-800D-B6243D8514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106680</xdr:rowOff>
    </xdr:from>
    <xdr:to>
      <xdr:col>116</xdr:col>
      <xdr:colOff>62864</xdr:colOff>
      <xdr:row>42</xdr:row>
      <xdr:rowOff>17780</xdr:rowOff>
    </xdr:to>
    <xdr:cxnSp macro="">
      <xdr:nvCxnSpPr>
        <xdr:cNvPr id="474" name="直線コネクタ 473">
          <a:extLst>
            <a:ext uri="{FF2B5EF4-FFF2-40B4-BE49-F238E27FC236}">
              <a16:creationId xmlns:a16="http://schemas.microsoft.com/office/drawing/2014/main" id="{342EC11D-81F3-4773-A020-6BCAE6E1011D}"/>
            </a:ext>
          </a:extLst>
        </xdr:cNvPr>
        <xdr:cNvCxnSpPr/>
      </xdr:nvCxnSpPr>
      <xdr:spPr>
        <a:xfrm flipV="1">
          <a:off x="22160864" y="6107430"/>
          <a:ext cx="0" cy="111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21607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1B923E-1AF3-418D-83B5-8400AEF3C892}"/>
            </a:ext>
          </a:extLst>
        </xdr:cNvPr>
        <xdr:cNvSpPr txBox="1"/>
      </xdr:nvSpPr>
      <xdr:spPr>
        <a:xfrm>
          <a:off x="22199600" y="7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17780</xdr:rowOff>
    </xdr:from>
    <xdr:to>
      <xdr:col>116</xdr:col>
      <xdr:colOff>152400</xdr:colOff>
      <xdr:row>42</xdr:row>
      <xdr:rowOff>17780</xdr:rowOff>
    </xdr:to>
    <xdr:cxnSp macro="">
      <xdr:nvCxnSpPr>
        <xdr:cNvPr id="476" name="直線コネクタ 475">
          <a:extLst>
            <a:ext uri="{FF2B5EF4-FFF2-40B4-BE49-F238E27FC236}">
              <a16:creationId xmlns:a16="http://schemas.microsoft.com/office/drawing/2014/main" id="{169F64CE-88CD-40CE-AAAE-531229091025}"/>
            </a:ext>
          </a:extLst>
        </xdr:cNvPr>
        <xdr:cNvCxnSpPr/>
      </xdr:nvCxnSpPr>
      <xdr:spPr>
        <a:xfrm>
          <a:off x="22072600" y="721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53357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BFAD7893-5061-416D-8860-441168605BAB}"/>
            </a:ext>
          </a:extLst>
        </xdr:cNvPr>
        <xdr:cNvSpPr txBox="1"/>
      </xdr:nvSpPr>
      <xdr:spPr>
        <a:xfrm>
          <a:off x="22199600" y="58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106680</xdr:rowOff>
    </xdr:from>
    <xdr:to>
      <xdr:col>116</xdr:col>
      <xdr:colOff>152400</xdr:colOff>
      <xdr:row>35</xdr:row>
      <xdr:rowOff>106680</xdr:rowOff>
    </xdr:to>
    <xdr:cxnSp macro="">
      <xdr:nvCxnSpPr>
        <xdr:cNvPr id="478" name="直線コネクタ 477">
          <a:extLst>
            <a:ext uri="{FF2B5EF4-FFF2-40B4-BE49-F238E27FC236}">
              <a16:creationId xmlns:a16="http://schemas.microsoft.com/office/drawing/2014/main" id="{8F78042F-0F1B-44D1-98D6-C63F2225CD00}"/>
            </a:ext>
          </a:extLst>
        </xdr:cNvPr>
        <xdr:cNvCxnSpPr/>
      </xdr:nvCxnSpPr>
      <xdr:spPr>
        <a:xfrm>
          <a:off x="22072600" y="610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E697528C-F478-4E45-9E71-4D1BDD7995F8}"/>
            </a:ext>
          </a:extLst>
        </xdr:cNvPr>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80" name="フローチャート: 判断 479">
          <a:extLst>
            <a:ext uri="{FF2B5EF4-FFF2-40B4-BE49-F238E27FC236}">
              <a16:creationId xmlns:a16="http://schemas.microsoft.com/office/drawing/2014/main" id="{42362179-5BD0-40A9-880E-D4DB504F29C7}"/>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69850</xdr:rowOff>
    </xdr:from>
    <xdr:to>
      <xdr:col>112</xdr:col>
      <xdr:colOff>38100</xdr:colOff>
      <xdr:row>40</xdr:row>
      <xdr:rowOff>0</xdr:rowOff>
    </xdr:to>
    <xdr:sp macro="" textlink="">
      <xdr:nvSpPr>
        <xdr:cNvPr id="481" name="フローチャート: 判断 480">
          <a:extLst>
            <a:ext uri="{FF2B5EF4-FFF2-40B4-BE49-F238E27FC236}">
              <a16:creationId xmlns:a16="http://schemas.microsoft.com/office/drawing/2014/main" id="{321E7B01-F606-4471-BDBD-FE8F4FBB8809}"/>
            </a:ext>
          </a:extLst>
        </xdr:cNvPr>
        <xdr:cNvSpPr/>
      </xdr:nvSpPr>
      <xdr:spPr>
        <a:xfrm>
          <a:off x="212725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2" name="フローチャート: 判断 481">
          <a:extLst>
            <a:ext uri="{FF2B5EF4-FFF2-40B4-BE49-F238E27FC236}">
              <a16:creationId xmlns:a16="http://schemas.microsoft.com/office/drawing/2014/main" id="{04FABE5B-914A-4B41-96BE-E023C3EA6180}"/>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83" name="フローチャート: 判断 482">
          <a:extLst>
            <a:ext uri="{FF2B5EF4-FFF2-40B4-BE49-F238E27FC236}">
              <a16:creationId xmlns:a16="http://schemas.microsoft.com/office/drawing/2014/main" id="{80CE72DE-B51D-44B0-94A4-5807DDD0EAC1}"/>
            </a:ext>
          </a:extLst>
        </xdr:cNvPr>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19050</xdr:rowOff>
    </xdr:from>
    <xdr:to>
      <xdr:col>98</xdr:col>
      <xdr:colOff>38100</xdr:colOff>
      <xdr:row>39</xdr:row>
      <xdr:rowOff>120650</xdr:rowOff>
    </xdr:to>
    <xdr:sp macro="" textlink="">
      <xdr:nvSpPr>
        <xdr:cNvPr id="484" name="フローチャート: 判断 483">
          <a:extLst>
            <a:ext uri="{FF2B5EF4-FFF2-40B4-BE49-F238E27FC236}">
              <a16:creationId xmlns:a16="http://schemas.microsoft.com/office/drawing/2014/main" id="{4F911346-B742-41F0-8A2B-B41E2DDA4B35}"/>
            </a:ext>
          </a:extLst>
        </xdr:cNvPr>
        <xdr:cNvSpPr/>
      </xdr:nvSpPr>
      <xdr:spPr>
        <a:xfrm>
          <a:off x="18605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390ED7E-C293-4892-9CA1-79E47D936F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EFC60A8-7E1D-41CF-82EC-49830B4702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7ADCFDF-CF88-4AC1-8123-4F4D5C1DD9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F037B5A-6DF8-4448-9C58-76BBFC5336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F9CC876-A89F-49FA-9D4A-FEDC3928035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5080</xdr:rowOff>
    </xdr:from>
    <xdr:to>
      <xdr:col>116</xdr:col>
      <xdr:colOff>114300</xdr:colOff>
      <xdr:row>38</xdr:row>
      <xdr:rowOff>106680</xdr:rowOff>
    </xdr:to>
    <xdr:sp macro="" textlink="">
      <xdr:nvSpPr>
        <xdr:cNvPr id="490" name="楕円 489">
          <a:extLst>
            <a:ext uri="{FF2B5EF4-FFF2-40B4-BE49-F238E27FC236}">
              <a16:creationId xmlns:a16="http://schemas.microsoft.com/office/drawing/2014/main" id="{13CB4CB3-D6DC-454F-98E3-E75597598B36}"/>
            </a:ext>
          </a:extLst>
        </xdr:cNvPr>
        <xdr:cNvSpPr/>
      </xdr:nvSpPr>
      <xdr:spPr>
        <a:xfrm>
          <a:off x="22110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27957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52434D74-45F0-41EA-9A12-55257A7A25A2}"/>
            </a:ext>
          </a:extLst>
        </xdr:cNvPr>
        <xdr:cNvSpPr txBox="1"/>
      </xdr:nvSpPr>
      <xdr:spPr>
        <a:xfrm>
          <a:off x="22199600" y="63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7620</xdr:rowOff>
    </xdr:from>
    <xdr:to>
      <xdr:col>112</xdr:col>
      <xdr:colOff>38100</xdr:colOff>
      <xdr:row>38</xdr:row>
      <xdr:rowOff>109220</xdr:rowOff>
    </xdr:to>
    <xdr:sp macro="" textlink="">
      <xdr:nvSpPr>
        <xdr:cNvPr id="492" name="楕円 491">
          <a:extLst>
            <a:ext uri="{FF2B5EF4-FFF2-40B4-BE49-F238E27FC236}">
              <a16:creationId xmlns:a16="http://schemas.microsoft.com/office/drawing/2014/main" id="{8096E49A-2741-4E5B-BAB8-BC36B68C7DB1}"/>
            </a:ext>
          </a:extLst>
        </xdr:cNvPr>
        <xdr:cNvSpPr/>
      </xdr:nvSpPr>
      <xdr:spPr>
        <a:xfrm>
          <a:off x="21272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55880</xdr:rowOff>
    </xdr:from>
    <xdr:to>
      <xdr:col>116</xdr:col>
      <xdr:colOff>63500</xdr:colOff>
      <xdr:row>38</xdr:row>
      <xdr:rowOff>58420</xdr:rowOff>
    </xdr:to>
    <xdr:cxnSp macro="">
      <xdr:nvCxnSpPr>
        <xdr:cNvPr id="493" name="直線コネクタ 492">
          <a:extLst>
            <a:ext uri="{FF2B5EF4-FFF2-40B4-BE49-F238E27FC236}">
              <a16:creationId xmlns:a16="http://schemas.microsoft.com/office/drawing/2014/main" id="{40C06B79-C919-4EFC-8BB6-5821592D95A5}"/>
            </a:ext>
          </a:extLst>
        </xdr:cNvPr>
        <xdr:cNvCxnSpPr/>
      </xdr:nvCxnSpPr>
      <xdr:spPr>
        <a:xfrm flipV="1">
          <a:off x="21323300" y="6570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xdr:rowOff>
    </xdr:from>
    <xdr:to>
      <xdr:col>107</xdr:col>
      <xdr:colOff>101600</xdr:colOff>
      <xdr:row>38</xdr:row>
      <xdr:rowOff>118110</xdr:rowOff>
    </xdr:to>
    <xdr:sp macro="" textlink="">
      <xdr:nvSpPr>
        <xdr:cNvPr id="494" name="楕円 493">
          <a:extLst>
            <a:ext uri="{FF2B5EF4-FFF2-40B4-BE49-F238E27FC236}">
              <a16:creationId xmlns:a16="http://schemas.microsoft.com/office/drawing/2014/main" id="{43730342-70BA-41F1-A916-B27E9B8A16EB}"/>
            </a:ext>
          </a:extLst>
        </xdr:cNvPr>
        <xdr:cNvSpPr/>
      </xdr:nvSpPr>
      <xdr:spPr>
        <a:xfrm>
          <a:off x="20383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58420</xdr:rowOff>
    </xdr:from>
    <xdr:to>
      <xdr:col>111</xdr:col>
      <xdr:colOff>177800</xdr:colOff>
      <xdr:row>38</xdr:row>
      <xdr:rowOff>67310</xdr:rowOff>
    </xdr:to>
    <xdr:cxnSp macro="">
      <xdr:nvCxnSpPr>
        <xdr:cNvPr id="495" name="直線コネクタ 494">
          <a:extLst>
            <a:ext uri="{FF2B5EF4-FFF2-40B4-BE49-F238E27FC236}">
              <a16:creationId xmlns:a16="http://schemas.microsoft.com/office/drawing/2014/main" id="{0D6AA636-C3FA-4A7C-A29F-6B20597B1F77}"/>
            </a:ext>
          </a:extLst>
        </xdr:cNvPr>
        <xdr:cNvCxnSpPr/>
      </xdr:nvCxnSpPr>
      <xdr:spPr>
        <a:xfrm flipV="1">
          <a:off x="20434300" y="65735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166370</xdr:rowOff>
    </xdr:from>
    <xdr:to>
      <xdr:col>102</xdr:col>
      <xdr:colOff>165100</xdr:colOff>
      <xdr:row>34</xdr:row>
      <xdr:rowOff>96520</xdr:rowOff>
    </xdr:to>
    <xdr:sp macro="" textlink="">
      <xdr:nvSpPr>
        <xdr:cNvPr id="496" name="楕円 495">
          <a:extLst>
            <a:ext uri="{FF2B5EF4-FFF2-40B4-BE49-F238E27FC236}">
              <a16:creationId xmlns:a16="http://schemas.microsoft.com/office/drawing/2014/main" id="{30E6E56E-E410-4BAE-BD3D-0D17B3FB86C4}"/>
            </a:ext>
          </a:extLst>
        </xdr:cNvPr>
        <xdr:cNvSpPr/>
      </xdr:nvSpPr>
      <xdr:spPr>
        <a:xfrm>
          <a:off x="19494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45720</xdr:rowOff>
    </xdr:from>
    <xdr:to>
      <xdr:col>107</xdr:col>
      <xdr:colOff>50800</xdr:colOff>
      <xdr:row>38</xdr:row>
      <xdr:rowOff>67310</xdr:rowOff>
    </xdr:to>
    <xdr:cxnSp macro="">
      <xdr:nvCxnSpPr>
        <xdr:cNvPr id="497" name="直線コネクタ 496">
          <a:extLst>
            <a:ext uri="{FF2B5EF4-FFF2-40B4-BE49-F238E27FC236}">
              <a16:creationId xmlns:a16="http://schemas.microsoft.com/office/drawing/2014/main" id="{01B81E17-7FF1-4DB2-A7FB-0D8CC0FA5818}"/>
            </a:ext>
          </a:extLst>
        </xdr:cNvPr>
        <xdr:cNvCxnSpPr/>
      </xdr:nvCxnSpPr>
      <xdr:spPr>
        <a:xfrm>
          <a:off x="19545300" y="5875020"/>
          <a:ext cx="889000" cy="70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2540</xdr:rowOff>
    </xdr:from>
    <xdr:to>
      <xdr:col>98</xdr:col>
      <xdr:colOff>38100</xdr:colOff>
      <xdr:row>34</xdr:row>
      <xdr:rowOff>104140</xdr:rowOff>
    </xdr:to>
    <xdr:sp macro="" textlink="">
      <xdr:nvSpPr>
        <xdr:cNvPr id="498" name="楕円 497">
          <a:extLst>
            <a:ext uri="{FF2B5EF4-FFF2-40B4-BE49-F238E27FC236}">
              <a16:creationId xmlns:a16="http://schemas.microsoft.com/office/drawing/2014/main" id="{C05E9C40-6836-4CE9-8519-9E77C88EEDD3}"/>
            </a:ext>
          </a:extLst>
        </xdr:cNvPr>
        <xdr:cNvSpPr/>
      </xdr:nvSpPr>
      <xdr:spPr>
        <a:xfrm>
          <a:off x="18605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45720</xdr:rowOff>
    </xdr:from>
    <xdr:to>
      <xdr:col>102</xdr:col>
      <xdr:colOff>114300</xdr:colOff>
      <xdr:row>34</xdr:row>
      <xdr:rowOff>53340</xdr:rowOff>
    </xdr:to>
    <xdr:cxnSp macro="">
      <xdr:nvCxnSpPr>
        <xdr:cNvPr id="499" name="直線コネクタ 498">
          <a:extLst>
            <a:ext uri="{FF2B5EF4-FFF2-40B4-BE49-F238E27FC236}">
              <a16:creationId xmlns:a16="http://schemas.microsoft.com/office/drawing/2014/main" id="{476B2B8D-FB72-45B5-8E73-D7990E07B89E}"/>
            </a:ext>
          </a:extLst>
        </xdr:cNvPr>
        <xdr:cNvCxnSpPr/>
      </xdr:nvCxnSpPr>
      <xdr:spPr>
        <a:xfrm flipV="1">
          <a:off x="18656300" y="587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162577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1DD1B533-C283-4E19-A774-186ED24DA957}"/>
            </a:ext>
          </a:extLst>
        </xdr:cNvPr>
        <xdr:cNvSpPr txBox="1"/>
      </xdr:nvSpPr>
      <xdr:spPr>
        <a:xfrm>
          <a:off x="21075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B199F80-AC8A-4179-85D8-50540995273B}"/>
            </a:ext>
          </a:extLst>
        </xdr:cNvPr>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3BC7B4C-627C-4CCF-ABA8-CFE57A82BD5C}"/>
            </a:ext>
          </a:extLst>
        </xdr:cNvPr>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111777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D2E2CB1B-1A8D-4493-B91D-52B18232241A}"/>
            </a:ext>
          </a:extLst>
        </xdr:cNvPr>
        <xdr:cNvSpPr txBox="1"/>
      </xdr:nvSpPr>
      <xdr:spPr>
        <a:xfrm>
          <a:off x="18421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125747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917E430-1D86-470B-9AAD-69912B06D996}"/>
            </a:ext>
          </a:extLst>
        </xdr:cNvPr>
        <xdr:cNvSpPr txBox="1"/>
      </xdr:nvSpPr>
      <xdr:spPr>
        <a:xfrm>
          <a:off x="21075727"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134637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564978B-19F9-4A8A-9980-9F4E77875BBE}"/>
            </a:ext>
          </a:extLst>
        </xdr:cNvPr>
        <xdr:cNvSpPr txBox="1"/>
      </xdr:nvSpPr>
      <xdr:spPr>
        <a:xfrm>
          <a:off x="20199427" y="63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113047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501AF4A6-22E2-4B4F-A934-22F44A8A4C27}"/>
            </a:ext>
          </a:extLst>
        </xdr:cNvPr>
        <xdr:cNvSpPr txBox="1"/>
      </xdr:nvSpPr>
      <xdr:spPr>
        <a:xfrm>
          <a:off x="193104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120667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376D747-A71B-43D4-AF96-FB8749006640}"/>
            </a:ext>
          </a:extLst>
        </xdr:cNvPr>
        <xdr:cNvSpPr txBox="1"/>
      </xdr:nvSpPr>
      <xdr:spPr>
        <a:xfrm>
          <a:off x="18421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07C7960-1625-4E19-A6D6-14EE63560DB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C061FAD-BFCC-47A6-9108-6C84E8CF0D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0EC803C-0C94-4A7E-B083-5A95BAE99E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2F9C76ED-B064-4CA3-8E93-0CADC91E7E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AC4BE00-E9E5-472B-8D12-F3C9060F37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DC92FA31-C3A5-46F1-9360-87D72D98DD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6FAC0367-5606-4B3E-9F3C-E4B27AC0A2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C65D2650-781B-46E9-9586-1988E576A82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3ABEEF3-DD03-4572-AB2E-EA42C0BC18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CB3C6C1-29CA-4E3B-AD18-B167EB3A48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9734B136-172E-4510-B478-4B3B26160B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D76A8AE7-3FC5-4BEA-ABB1-9E015CB4E5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974239AD-AAFC-4127-B6AF-B2792C5A601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9E0D5463-3A7F-42BD-9168-E139FBD12E4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42DC31C5-A14E-4B91-9718-8E99DD03A05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D7DE0513-5C69-4F62-9A44-E436BE36CC2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E286B2C0-FE79-47DC-BD11-609FF59DAC5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22A746E0-6FCD-4B2E-A25C-7F4CC4E4507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68ABB39A-80FA-450F-A6AE-52B120451DC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3A365B11-2776-43C4-ABF7-2DF795137CC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CC42BBA-D7CF-4B00-A709-9647D071664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1CA16187-8A0C-41AB-B8B9-C52007FBF53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25DC5AE6-0966-44FC-A03E-56F55E94C0D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2E98EC0C-E104-4407-BA1B-AF76F79119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77B4A2DA-FE57-4343-B15B-F27EDA53A2C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3" name="直線コネクタ 532">
          <a:extLst>
            <a:ext uri="{FF2B5EF4-FFF2-40B4-BE49-F238E27FC236}">
              <a16:creationId xmlns:a16="http://schemas.microsoft.com/office/drawing/2014/main" id="{C8A5579C-76D3-47E4-9F27-66341B55C381}"/>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6025C856-9AFA-4FD5-A81C-27B5104EF61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5" name="直線コネクタ 534">
          <a:extLst>
            <a:ext uri="{FF2B5EF4-FFF2-40B4-BE49-F238E27FC236}">
              <a16:creationId xmlns:a16="http://schemas.microsoft.com/office/drawing/2014/main" id="{24C6CB62-4360-4CF9-8158-92CA8A85D3BD}"/>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F564D00E-8CAA-4E50-BD2A-3D26C5EAD68C}"/>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a:extLst>
            <a:ext uri="{FF2B5EF4-FFF2-40B4-BE49-F238E27FC236}">
              <a16:creationId xmlns:a16="http://schemas.microsoft.com/office/drawing/2014/main" id="{335E93A5-37DA-4735-AE43-16D72EF5FD22}"/>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33D163AD-06AF-43AD-BA7F-9EE6138AB6B4}"/>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39" name="フローチャート: 判断 538">
          <a:extLst>
            <a:ext uri="{FF2B5EF4-FFF2-40B4-BE49-F238E27FC236}">
              <a16:creationId xmlns:a16="http://schemas.microsoft.com/office/drawing/2014/main" id="{0A39B471-62A3-48BC-BC40-89F15A374BE7}"/>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0" name="フローチャート: 判断 539">
          <a:extLst>
            <a:ext uri="{FF2B5EF4-FFF2-40B4-BE49-F238E27FC236}">
              <a16:creationId xmlns:a16="http://schemas.microsoft.com/office/drawing/2014/main" id="{20C2FA6A-0496-4530-97CD-543FED9CFECB}"/>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1" name="フローチャート: 判断 540">
          <a:extLst>
            <a:ext uri="{FF2B5EF4-FFF2-40B4-BE49-F238E27FC236}">
              <a16:creationId xmlns:a16="http://schemas.microsoft.com/office/drawing/2014/main" id="{B5D1D9E7-A85E-4735-9581-1A83CD128B6A}"/>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2" name="フローチャート: 判断 541">
          <a:extLst>
            <a:ext uri="{FF2B5EF4-FFF2-40B4-BE49-F238E27FC236}">
              <a16:creationId xmlns:a16="http://schemas.microsoft.com/office/drawing/2014/main" id="{25FBC245-7998-4F01-9AE3-4C2D9826CBBF}"/>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3" name="フローチャート: 判断 542">
          <a:extLst>
            <a:ext uri="{FF2B5EF4-FFF2-40B4-BE49-F238E27FC236}">
              <a16:creationId xmlns:a16="http://schemas.microsoft.com/office/drawing/2014/main" id="{B726749E-E2DC-4CC6-9DCE-C7AB6FF31731}"/>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533CD83-00E5-4247-9B85-524EFB1ACD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FC33777-B9A0-41AA-A411-9D3991E41C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C93DA71-C110-4697-99C0-11A9310494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F694C1A-D176-4F04-9B91-C5680B9FEE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A322248-08BD-483A-9515-CFEFDF14C66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49" name="楕円 548">
          <a:extLst>
            <a:ext uri="{FF2B5EF4-FFF2-40B4-BE49-F238E27FC236}">
              <a16:creationId xmlns:a16="http://schemas.microsoft.com/office/drawing/2014/main" id="{22D65000-F047-45FE-9745-83EC0070CAE8}"/>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15B5C8E4-AB43-46AC-8E18-3C467D667826}"/>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70031</xdr:rowOff>
    </xdr:from>
    <xdr:to>
      <xdr:col>81</xdr:col>
      <xdr:colOff>101600</xdr:colOff>
      <xdr:row>62</xdr:row>
      <xdr:rowOff>181</xdr:rowOff>
    </xdr:to>
    <xdr:sp macro="" textlink="">
      <xdr:nvSpPr>
        <xdr:cNvPr id="551" name="楕円 550">
          <a:extLst>
            <a:ext uri="{FF2B5EF4-FFF2-40B4-BE49-F238E27FC236}">
              <a16:creationId xmlns:a16="http://schemas.microsoft.com/office/drawing/2014/main" id="{71B5BEED-D6A2-4DD6-8F16-BB90DC121238}"/>
            </a:ext>
          </a:extLst>
        </xdr:cNvPr>
        <xdr:cNvSpPr/>
      </xdr:nvSpPr>
      <xdr:spPr>
        <a:xfrm>
          <a:off x="15430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120831</xdr:rowOff>
    </xdr:from>
    <xdr:to>
      <xdr:col>85</xdr:col>
      <xdr:colOff>127000</xdr:colOff>
      <xdr:row>61</xdr:row>
      <xdr:rowOff>155122</xdr:rowOff>
    </xdr:to>
    <xdr:cxnSp macro="">
      <xdr:nvCxnSpPr>
        <xdr:cNvPr id="552" name="直線コネクタ 551">
          <a:extLst>
            <a:ext uri="{FF2B5EF4-FFF2-40B4-BE49-F238E27FC236}">
              <a16:creationId xmlns:a16="http://schemas.microsoft.com/office/drawing/2014/main" id="{F60338DB-1255-4F38-84F8-D2A58601718C}"/>
            </a:ext>
          </a:extLst>
        </xdr:cNvPr>
        <xdr:cNvCxnSpPr/>
      </xdr:nvCxnSpPr>
      <xdr:spPr>
        <a:xfrm>
          <a:off x="15481300" y="105792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53" name="楕円 552">
          <a:extLst>
            <a:ext uri="{FF2B5EF4-FFF2-40B4-BE49-F238E27FC236}">
              <a16:creationId xmlns:a16="http://schemas.microsoft.com/office/drawing/2014/main" id="{414EDCCF-857B-4F47-8FBF-D1EF4E6C6905}"/>
            </a:ext>
          </a:extLst>
        </xdr:cNvPr>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120831</xdr:rowOff>
    </xdr:to>
    <xdr:cxnSp macro="">
      <xdr:nvCxnSpPr>
        <xdr:cNvPr id="554" name="直線コネクタ 553">
          <a:extLst>
            <a:ext uri="{FF2B5EF4-FFF2-40B4-BE49-F238E27FC236}">
              <a16:creationId xmlns:a16="http://schemas.microsoft.com/office/drawing/2014/main" id="{EA984515-59B4-4C3C-8C41-9C33C51A158B}"/>
            </a:ext>
          </a:extLst>
        </xdr:cNvPr>
        <xdr:cNvCxnSpPr/>
      </xdr:nvCxnSpPr>
      <xdr:spPr>
        <a:xfrm>
          <a:off x="14592300" y="105449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xdr:rowOff>
    </xdr:from>
    <xdr:to>
      <xdr:col>72</xdr:col>
      <xdr:colOff>38100</xdr:colOff>
      <xdr:row>61</xdr:row>
      <xdr:rowOff>103051</xdr:rowOff>
    </xdr:to>
    <xdr:sp macro="" textlink="">
      <xdr:nvSpPr>
        <xdr:cNvPr id="555" name="楕円 554">
          <a:extLst>
            <a:ext uri="{FF2B5EF4-FFF2-40B4-BE49-F238E27FC236}">
              <a16:creationId xmlns:a16="http://schemas.microsoft.com/office/drawing/2014/main" id="{CB598300-A099-41E4-B763-6BA582492BC1}"/>
            </a:ext>
          </a:extLst>
        </xdr:cNvPr>
        <xdr:cNvSpPr/>
      </xdr:nvSpPr>
      <xdr:spPr>
        <a:xfrm>
          <a:off x="13652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52251</xdr:rowOff>
    </xdr:from>
    <xdr:to>
      <xdr:col>76</xdr:col>
      <xdr:colOff>114300</xdr:colOff>
      <xdr:row>61</xdr:row>
      <xdr:rowOff>86541</xdr:rowOff>
    </xdr:to>
    <xdr:cxnSp macro="">
      <xdr:nvCxnSpPr>
        <xdr:cNvPr id="556" name="直線コネクタ 555">
          <a:extLst>
            <a:ext uri="{FF2B5EF4-FFF2-40B4-BE49-F238E27FC236}">
              <a16:creationId xmlns:a16="http://schemas.microsoft.com/office/drawing/2014/main" id="{4CF269FF-E6D5-4955-9BAC-E7C9FA3D272E}"/>
            </a:ext>
          </a:extLst>
        </xdr:cNvPr>
        <xdr:cNvCxnSpPr/>
      </xdr:nvCxnSpPr>
      <xdr:spPr>
        <a:xfrm>
          <a:off x="13703300" y="105107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161472</xdr:rowOff>
    </xdr:from>
    <xdr:to>
      <xdr:col>67</xdr:col>
      <xdr:colOff>101600</xdr:colOff>
      <xdr:row>61</xdr:row>
      <xdr:rowOff>91622</xdr:rowOff>
    </xdr:to>
    <xdr:sp macro="" textlink="">
      <xdr:nvSpPr>
        <xdr:cNvPr id="557" name="楕円 556">
          <a:extLst>
            <a:ext uri="{FF2B5EF4-FFF2-40B4-BE49-F238E27FC236}">
              <a16:creationId xmlns:a16="http://schemas.microsoft.com/office/drawing/2014/main" id="{F8F065E1-6266-45B7-895C-BAB0608ACA1C}"/>
            </a:ext>
          </a:extLst>
        </xdr:cNvPr>
        <xdr:cNvSpPr/>
      </xdr:nvSpPr>
      <xdr:spPr>
        <a:xfrm>
          <a:off x="1276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40822</xdr:rowOff>
    </xdr:from>
    <xdr:to>
      <xdr:col>71</xdr:col>
      <xdr:colOff>177800</xdr:colOff>
      <xdr:row>61</xdr:row>
      <xdr:rowOff>52251</xdr:rowOff>
    </xdr:to>
    <xdr:cxnSp macro="">
      <xdr:nvCxnSpPr>
        <xdr:cNvPr id="558" name="直線コネクタ 557">
          <a:extLst>
            <a:ext uri="{FF2B5EF4-FFF2-40B4-BE49-F238E27FC236}">
              <a16:creationId xmlns:a16="http://schemas.microsoft.com/office/drawing/2014/main" id="{9965FAC3-9838-4F4F-A112-6A1FF24272EF}"/>
            </a:ext>
          </a:extLst>
        </xdr:cNvPr>
        <xdr:cNvCxnSpPr/>
      </xdr:nvCxnSpPr>
      <xdr:spPr>
        <a:xfrm>
          <a:off x="12814300" y="104992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59" name="n_1aveValue【学校施設】&#10;有形固定資産減価償却率">
          <a:extLst>
            <a:ext uri="{FF2B5EF4-FFF2-40B4-BE49-F238E27FC236}">
              <a16:creationId xmlns:a16="http://schemas.microsoft.com/office/drawing/2014/main" id="{F2D7AD35-017F-4675-8E6B-BD6B1AD4FBF5}"/>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0" name="n_2aveValue【学校施設】&#10;有形固定資産減価償却率">
          <a:extLst>
            <a:ext uri="{FF2B5EF4-FFF2-40B4-BE49-F238E27FC236}">
              <a16:creationId xmlns:a16="http://schemas.microsoft.com/office/drawing/2014/main" id="{B8A86721-EC91-4D05-B640-75BC2F358FD6}"/>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1" name="n_3aveValue【学校施設】&#10;有形固定資産減価償却率">
          <a:extLst>
            <a:ext uri="{FF2B5EF4-FFF2-40B4-BE49-F238E27FC236}">
              <a16:creationId xmlns:a16="http://schemas.microsoft.com/office/drawing/2014/main" id="{70FB4390-DA0E-48E4-889B-58096F940F22}"/>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2" name="n_4aveValue【学校施設】&#10;有形固定資産減価償却率">
          <a:extLst>
            <a:ext uri="{FF2B5EF4-FFF2-40B4-BE49-F238E27FC236}">
              <a16:creationId xmlns:a16="http://schemas.microsoft.com/office/drawing/2014/main" id="{26FFF216-4D4B-41A2-87F6-777BB86FE9FD}"/>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162758</xdr:rowOff>
    </xdr:from>
    <xdr:ext cx="405111" cy="259045"/>
    <xdr:sp macro="" textlink="">
      <xdr:nvSpPr>
        <xdr:cNvPr id="563" name="n_1mainValue【学校施設】&#10;有形固定資産減価償却率">
          <a:extLst>
            <a:ext uri="{FF2B5EF4-FFF2-40B4-BE49-F238E27FC236}">
              <a16:creationId xmlns:a16="http://schemas.microsoft.com/office/drawing/2014/main" id="{D2A2AB0F-DD24-458A-9468-6DE9884EBFFF}"/>
            </a:ext>
          </a:extLst>
        </xdr:cNvPr>
        <xdr:cNvSpPr txBox="1"/>
      </xdr:nvSpPr>
      <xdr:spPr>
        <a:xfrm>
          <a:off x="15266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64" name="n_2mainValue【学校施設】&#10;有形固定資産減価償却率">
          <a:extLst>
            <a:ext uri="{FF2B5EF4-FFF2-40B4-BE49-F238E27FC236}">
              <a16:creationId xmlns:a16="http://schemas.microsoft.com/office/drawing/2014/main" id="{17D7B31F-EA6C-4C5D-AD4C-AB34A0B14765}"/>
            </a:ext>
          </a:extLst>
        </xdr:cNvPr>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94178</xdr:rowOff>
    </xdr:from>
    <xdr:ext cx="405111" cy="259045"/>
    <xdr:sp macro="" textlink="">
      <xdr:nvSpPr>
        <xdr:cNvPr id="565" name="n_3mainValue【学校施設】&#10;有形固定資産減価償却率">
          <a:extLst>
            <a:ext uri="{FF2B5EF4-FFF2-40B4-BE49-F238E27FC236}">
              <a16:creationId xmlns:a16="http://schemas.microsoft.com/office/drawing/2014/main" id="{4D398C72-BF95-4969-B08B-5C23AC12C79D}"/>
            </a:ext>
          </a:extLst>
        </xdr:cNvPr>
        <xdr:cNvSpPr txBox="1"/>
      </xdr:nvSpPr>
      <xdr:spPr>
        <a:xfrm>
          <a:off x="13500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82749</xdr:rowOff>
    </xdr:from>
    <xdr:ext cx="405111" cy="259045"/>
    <xdr:sp macro="" textlink="">
      <xdr:nvSpPr>
        <xdr:cNvPr id="566" name="n_4mainValue【学校施設】&#10;有形固定資産減価償却率">
          <a:extLst>
            <a:ext uri="{FF2B5EF4-FFF2-40B4-BE49-F238E27FC236}">
              <a16:creationId xmlns:a16="http://schemas.microsoft.com/office/drawing/2014/main" id="{E9839C60-C1A1-4CE9-8DA1-83E89F2BD9C3}"/>
            </a:ext>
          </a:extLst>
        </xdr:cNvPr>
        <xdr:cNvSpPr txBox="1"/>
      </xdr:nvSpPr>
      <xdr:spPr>
        <a:xfrm>
          <a:off x="12611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71D3F6CE-58C9-44F3-B8FF-0E867C6165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EBB95B4-2DEA-49AE-A791-4D0D42353E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897D305E-1167-4A70-83BB-9C64D0EC3C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FB2981B5-3E1A-4DC0-B404-1814448155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49FF8306-3A34-4D15-9C4C-6214C291C58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59991B46-466B-4857-A834-FEBA11399F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1016B931-605E-4E08-9CF9-C6AF9897D4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7EA96BED-7ACD-433B-A976-DE60E951E9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9E131511-5A0D-42D4-8F5F-530E62DE13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DEFC0A89-3DF4-439D-B2BE-7EC26407B2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C269E131-4DFC-400E-88BD-71F41678040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B836F6AE-7F44-41E2-B4F8-C2588E2E42B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C30F8624-567F-48C0-BB70-656F955D57C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0" name="テキスト ボックス 579">
          <a:extLst>
            <a:ext uri="{FF2B5EF4-FFF2-40B4-BE49-F238E27FC236}">
              <a16:creationId xmlns:a16="http://schemas.microsoft.com/office/drawing/2014/main" id="{C9C40AEB-2631-4F4D-BE2E-923BCF22E27A}"/>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80F59317-73F2-4016-89BE-6B022964CC9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a:extLst>
            <a:ext uri="{FF2B5EF4-FFF2-40B4-BE49-F238E27FC236}">
              <a16:creationId xmlns:a16="http://schemas.microsoft.com/office/drawing/2014/main" id="{A592D8B4-172C-4DA2-9620-8AD0630F11C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EC3329A6-5389-4C4A-9B58-00A047FF9B5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a:extLst>
            <a:ext uri="{FF2B5EF4-FFF2-40B4-BE49-F238E27FC236}">
              <a16:creationId xmlns:a16="http://schemas.microsoft.com/office/drawing/2014/main" id="{04985D9C-1A0F-4585-88C5-4DA1CF8E451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184368F5-9D62-4E1F-991D-15344493438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DDBA06DD-4813-450B-8185-575DE08A84C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B2BFC64C-22AC-448D-8EFE-DA182969EE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A6D7E8E1-DF7B-462F-A255-8C06341073D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13542FB4-EECA-4CF9-BC0E-EC1AFE6435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0" name="直線コネクタ 589">
          <a:extLst>
            <a:ext uri="{FF2B5EF4-FFF2-40B4-BE49-F238E27FC236}">
              <a16:creationId xmlns:a16="http://schemas.microsoft.com/office/drawing/2014/main" id="{E384C9B8-F32F-430D-AD74-6A78539C3CB9}"/>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1" name="【学校施設】&#10;一人当たり面積最小値テキスト">
          <a:extLst>
            <a:ext uri="{FF2B5EF4-FFF2-40B4-BE49-F238E27FC236}">
              <a16:creationId xmlns:a16="http://schemas.microsoft.com/office/drawing/2014/main" id="{D25B84C6-C291-45E9-BDA9-9AC9F9C8DDF4}"/>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2" name="直線コネクタ 591">
          <a:extLst>
            <a:ext uri="{FF2B5EF4-FFF2-40B4-BE49-F238E27FC236}">
              <a16:creationId xmlns:a16="http://schemas.microsoft.com/office/drawing/2014/main" id="{3CE1A7C1-0AB4-4F2E-AAA6-10816EA8A904}"/>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3" name="【学校施設】&#10;一人当たり面積最大値テキスト">
          <a:extLst>
            <a:ext uri="{FF2B5EF4-FFF2-40B4-BE49-F238E27FC236}">
              <a16:creationId xmlns:a16="http://schemas.microsoft.com/office/drawing/2014/main" id="{8655ACAA-9BF0-4449-97D4-210EED28CBEF}"/>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4" name="直線コネクタ 593">
          <a:extLst>
            <a:ext uri="{FF2B5EF4-FFF2-40B4-BE49-F238E27FC236}">
              <a16:creationId xmlns:a16="http://schemas.microsoft.com/office/drawing/2014/main" id="{8C2B419E-BF27-4BD7-9201-3C5228B8994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5" name="【学校施設】&#10;一人当たり面積平均値テキスト">
          <a:extLst>
            <a:ext uri="{FF2B5EF4-FFF2-40B4-BE49-F238E27FC236}">
              <a16:creationId xmlns:a16="http://schemas.microsoft.com/office/drawing/2014/main" id="{6739BB93-C3AB-4019-9FC4-2F6286F94B5F}"/>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6" name="フローチャート: 判断 595">
          <a:extLst>
            <a:ext uri="{FF2B5EF4-FFF2-40B4-BE49-F238E27FC236}">
              <a16:creationId xmlns:a16="http://schemas.microsoft.com/office/drawing/2014/main" id="{B21C8F9E-7C21-4EFB-8608-D19D2B8BBE48}"/>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7" name="フローチャート: 判断 596">
          <a:extLst>
            <a:ext uri="{FF2B5EF4-FFF2-40B4-BE49-F238E27FC236}">
              <a16:creationId xmlns:a16="http://schemas.microsoft.com/office/drawing/2014/main" id="{3D8E3FA3-23CE-4484-8C25-43611C07AC38}"/>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98" name="フローチャート: 判断 597">
          <a:extLst>
            <a:ext uri="{FF2B5EF4-FFF2-40B4-BE49-F238E27FC236}">
              <a16:creationId xmlns:a16="http://schemas.microsoft.com/office/drawing/2014/main" id="{E7FB17F2-B31A-411D-9458-F58F53CE6A2C}"/>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99" name="フローチャート: 判断 598">
          <a:extLst>
            <a:ext uri="{FF2B5EF4-FFF2-40B4-BE49-F238E27FC236}">
              <a16:creationId xmlns:a16="http://schemas.microsoft.com/office/drawing/2014/main" id="{A0E35AEE-0500-49C0-98A2-AAD0473EA153}"/>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0" name="フローチャート: 判断 599">
          <a:extLst>
            <a:ext uri="{FF2B5EF4-FFF2-40B4-BE49-F238E27FC236}">
              <a16:creationId xmlns:a16="http://schemas.microsoft.com/office/drawing/2014/main" id="{3AADB92B-F045-4629-ACA4-8D858073F5FC}"/>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B69BEDC-B628-4F36-B637-D931478089F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8212C73-C724-4B5E-BE65-9F64179DBF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CEC845B-6538-4C2E-9B6F-6297C1DC2E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6CCD8C9-2F29-4E28-B4E5-6F35BC7630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8E0C414-7611-4020-890D-CEAC72E25DE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72225</xdr:rowOff>
    </xdr:from>
    <xdr:to>
      <xdr:col>116</xdr:col>
      <xdr:colOff>114300</xdr:colOff>
      <xdr:row>64</xdr:row>
      <xdr:rowOff>2375</xdr:rowOff>
    </xdr:to>
    <xdr:sp macro="" textlink="">
      <xdr:nvSpPr>
        <xdr:cNvPr id="606" name="楕円 605">
          <a:extLst>
            <a:ext uri="{FF2B5EF4-FFF2-40B4-BE49-F238E27FC236}">
              <a16:creationId xmlns:a16="http://schemas.microsoft.com/office/drawing/2014/main" id="{FB143903-F469-432F-9C17-738B7FA4C43D}"/>
            </a:ext>
          </a:extLst>
        </xdr:cNvPr>
        <xdr:cNvSpPr/>
      </xdr:nvSpPr>
      <xdr:spPr>
        <a:xfrm>
          <a:off x="22110700" y="108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31602</xdr:rowOff>
    </xdr:from>
    <xdr:ext cx="469744" cy="259045"/>
    <xdr:sp macro="" textlink="">
      <xdr:nvSpPr>
        <xdr:cNvPr id="607" name="【学校施設】&#10;一人当たり面積該当値テキスト">
          <a:extLst>
            <a:ext uri="{FF2B5EF4-FFF2-40B4-BE49-F238E27FC236}">
              <a16:creationId xmlns:a16="http://schemas.microsoft.com/office/drawing/2014/main" id="{7479AB7B-E87F-4F3D-944B-9E8F03861D1E}"/>
            </a:ext>
          </a:extLst>
        </xdr:cNvPr>
        <xdr:cNvSpPr txBox="1"/>
      </xdr:nvSpPr>
      <xdr:spPr>
        <a:xfrm>
          <a:off x="22199600" y="1066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72758</xdr:rowOff>
    </xdr:from>
    <xdr:to>
      <xdr:col>112</xdr:col>
      <xdr:colOff>38100</xdr:colOff>
      <xdr:row>64</xdr:row>
      <xdr:rowOff>2908</xdr:rowOff>
    </xdr:to>
    <xdr:sp macro="" textlink="">
      <xdr:nvSpPr>
        <xdr:cNvPr id="608" name="楕円 607">
          <a:extLst>
            <a:ext uri="{FF2B5EF4-FFF2-40B4-BE49-F238E27FC236}">
              <a16:creationId xmlns:a16="http://schemas.microsoft.com/office/drawing/2014/main" id="{CFDB984C-868C-4874-90ED-F5523585139D}"/>
            </a:ext>
          </a:extLst>
        </xdr:cNvPr>
        <xdr:cNvSpPr/>
      </xdr:nvSpPr>
      <xdr:spPr>
        <a:xfrm>
          <a:off x="21272500" y="108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123025</xdr:rowOff>
    </xdr:from>
    <xdr:to>
      <xdr:col>116</xdr:col>
      <xdr:colOff>63500</xdr:colOff>
      <xdr:row>63</xdr:row>
      <xdr:rowOff>123558</xdr:rowOff>
    </xdr:to>
    <xdr:cxnSp macro="">
      <xdr:nvCxnSpPr>
        <xdr:cNvPr id="609" name="直線コネクタ 608">
          <a:extLst>
            <a:ext uri="{FF2B5EF4-FFF2-40B4-BE49-F238E27FC236}">
              <a16:creationId xmlns:a16="http://schemas.microsoft.com/office/drawing/2014/main" id="{7B618999-A3AF-4D6C-8225-16630B6172D8}"/>
            </a:ext>
          </a:extLst>
        </xdr:cNvPr>
        <xdr:cNvCxnSpPr/>
      </xdr:nvCxnSpPr>
      <xdr:spPr>
        <a:xfrm flipV="1">
          <a:off x="21323300" y="1092437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74473</xdr:rowOff>
    </xdr:from>
    <xdr:to>
      <xdr:col>107</xdr:col>
      <xdr:colOff>101600</xdr:colOff>
      <xdr:row>64</xdr:row>
      <xdr:rowOff>4623</xdr:rowOff>
    </xdr:to>
    <xdr:sp macro="" textlink="">
      <xdr:nvSpPr>
        <xdr:cNvPr id="610" name="楕円 609">
          <a:extLst>
            <a:ext uri="{FF2B5EF4-FFF2-40B4-BE49-F238E27FC236}">
              <a16:creationId xmlns:a16="http://schemas.microsoft.com/office/drawing/2014/main" id="{6554A7CE-CBFF-43AA-B55A-8A1406DBEAF2}"/>
            </a:ext>
          </a:extLst>
        </xdr:cNvPr>
        <xdr:cNvSpPr/>
      </xdr:nvSpPr>
      <xdr:spPr>
        <a:xfrm>
          <a:off x="20383500" y="10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123558</xdr:rowOff>
    </xdr:from>
    <xdr:to>
      <xdr:col>111</xdr:col>
      <xdr:colOff>177800</xdr:colOff>
      <xdr:row>63</xdr:row>
      <xdr:rowOff>125273</xdr:rowOff>
    </xdr:to>
    <xdr:cxnSp macro="">
      <xdr:nvCxnSpPr>
        <xdr:cNvPr id="611" name="直線コネクタ 610">
          <a:extLst>
            <a:ext uri="{FF2B5EF4-FFF2-40B4-BE49-F238E27FC236}">
              <a16:creationId xmlns:a16="http://schemas.microsoft.com/office/drawing/2014/main" id="{B4C76A23-D697-4E43-A6C2-9E181F5420F2}"/>
            </a:ext>
          </a:extLst>
        </xdr:cNvPr>
        <xdr:cNvCxnSpPr/>
      </xdr:nvCxnSpPr>
      <xdr:spPr>
        <a:xfrm flipV="1">
          <a:off x="20434300" y="1092490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71425</xdr:rowOff>
    </xdr:from>
    <xdr:to>
      <xdr:col>102</xdr:col>
      <xdr:colOff>165100</xdr:colOff>
      <xdr:row>64</xdr:row>
      <xdr:rowOff>1575</xdr:rowOff>
    </xdr:to>
    <xdr:sp macro="" textlink="">
      <xdr:nvSpPr>
        <xdr:cNvPr id="612" name="楕円 611">
          <a:extLst>
            <a:ext uri="{FF2B5EF4-FFF2-40B4-BE49-F238E27FC236}">
              <a16:creationId xmlns:a16="http://schemas.microsoft.com/office/drawing/2014/main" id="{DCE51ECF-98B4-4F84-9F46-86E7E723445F}"/>
            </a:ext>
          </a:extLst>
        </xdr:cNvPr>
        <xdr:cNvSpPr/>
      </xdr:nvSpPr>
      <xdr:spPr>
        <a:xfrm>
          <a:off x="19494500" y="108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122225</xdr:rowOff>
    </xdr:from>
    <xdr:to>
      <xdr:col>107</xdr:col>
      <xdr:colOff>50800</xdr:colOff>
      <xdr:row>63</xdr:row>
      <xdr:rowOff>125273</xdr:rowOff>
    </xdr:to>
    <xdr:cxnSp macro="">
      <xdr:nvCxnSpPr>
        <xdr:cNvPr id="613" name="直線コネクタ 612">
          <a:extLst>
            <a:ext uri="{FF2B5EF4-FFF2-40B4-BE49-F238E27FC236}">
              <a16:creationId xmlns:a16="http://schemas.microsoft.com/office/drawing/2014/main" id="{2AF15A39-A74F-44C6-AC82-435419B7A982}"/>
            </a:ext>
          </a:extLst>
        </xdr:cNvPr>
        <xdr:cNvCxnSpPr/>
      </xdr:nvCxnSpPr>
      <xdr:spPr>
        <a:xfrm>
          <a:off x="19545300" y="109235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72187</xdr:rowOff>
    </xdr:from>
    <xdr:to>
      <xdr:col>98</xdr:col>
      <xdr:colOff>38100</xdr:colOff>
      <xdr:row>64</xdr:row>
      <xdr:rowOff>2337</xdr:rowOff>
    </xdr:to>
    <xdr:sp macro="" textlink="">
      <xdr:nvSpPr>
        <xdr:cNvPr id="614" name="楕円 613">
          <a:extLst>
            <a:ext uri="{FF2B5EF4-FFF2-40B4-BE49-F238E27FC236}">
              <a16:creationId xmlns:a16="http://schemas.microsoft.com/office/drawing/2014/main" id="{D9FAE9ED-D1BD-4934-AE93-A7832BF140D0}"/>
            </a:ext>
          </a:extLst>
        </xdr:cNvPr>
        <xdr:cNvSpPr/>
      </xdr:nvSpPr>
      <xdr:spPr>
        <a:xfrm>
          <a:off x="186055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122225</xdr:rowOff>
    </xdr:from>
    <xdr:to>
      <xdr:col>102</xdr:col>
      <xdr:colOff>114300</xdr:colOff>
      <xdr:row>63</xdr:row>
      <xdr:rowOff>122987</xdr:rowOff>
    </xdr:to>
    <xdr:cxnSp macro="">
      <xdr:nvCxnSpPr>
        <xdr:cNvPr id="615" name="直線コネクタ 614">
          <a:extLst>
            <a:ext uri="{FF2B5EF4-FFF2-40B4-BE49-F238E27FC236}">
              <a16:creationId xmlns:a16="http://schemas.microsoft.com/office/drawing/2014/main" id="{AEBB3CDD-0B2D-4F99-BAE5-8DF87581787D}"/>
            </a:ext>
          </a:extLst>
        </xdr:cNvPr>
        <xdr:cNvCxnSpPr/>
      </xdr:nvCxnSpPr>
      <xdr:spPr>
        <a:xfrm flipV="1">
          <a:off x="18656300" y="1092357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6" name="n_1aveValue【学校施設】&#10;一人当たり面積">
          <a:extLst>
            <a:ext uri="{FF2B5EF4-FFF2-40B4-BE49-F238E27FC236}">
              <a16:creationId xmlns:a16="http://schemas.microsoft.com/office/drawing/2014/main" id="{2CF93F58-7979-4220-AFA3-ABCB7BFC8607}"/>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7" name="n_2aveValue【学校施設】&#10;一人当たり面積">
          <a:extLst>
            <a:ext uri="{FF2B5EF4-FFF2-40B4-BE49-F238E27FC236}">
              <a16:creationId xmlns:a16="http://schemas.microsoft.com/office/drawing/2014/main" id="{55278A24-29FD-4072-82A3-9EC2CE23B0CB}"/>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18" name="n_3aveValue【学校施設】&#10;一人当たり面積">
          <a:extLst>
            <a:ext uri="{FF2B5EF4-FFF2-40B4-BE49-F238E27FC236}">
              <a16:creationId xmlns:a16="http://schemas.microsoft.com/office/drawing/2014/main" id="{BB16702B-0D93-494B-9291-88828FFB4F8C}"/>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19" name="n_4aveValue【学校施設】&#10;一人当たり面積">
          <a:extLst>
            <a:ext uri="{FF2B5EF4-FFF2-40B4-BE49-F238E27FC236}">
              <a16:creationId xmlns:a16="http://schemas.microsoft.com/office/drawing/2014/main" id="{6CF6AD17-E48C-47B0-BB68-16BCB67956C4}"/>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19435</xdr:rowOff>
    </xdr:from>
    <xdr:ext cx="469744" cy="259045"/>
    <xdr:sp macro="" textlink="">
      <xdr:nvSpPr>
        <xdr:cNvPr id="620" name="n_1mainValue【学校施設】&#10;一人当たり面積">
          <a:extLst>
            <a:ext uri="{FF2B5EF4-FFF2-40B4-BE49-F238E27FC236}">
              <a16:creationId xmlns:a16="http://schemas.microsoft.com/office/drawing/2014/main" id="{18A20122-763B-489B-B103-54E462CE4AF5}"/>
            </a:ext>
          </a:extLst>
        </xdr:cNvPr>
        <xdr:cNvSpPr txBox="1"/>
      </xdr:nvSpPr>
      <xdr:spPr>
        <a:xfrm>
          <a:off x="21075727" y="1064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21150</xdr:rowOff>
    </xdr:from>
    <xdr:ext cx="469744" cy="259045"/>
    <xdr:sp macro="" textlink="">
      <xdr:nvSpPr>
        <xdr:cNvPr id="621" name="n_2mainValue【学校施設】&#10;一人当たり面積">
          <a:extLst>
            <a:ext uri="{FF2B5EF4-FFF2-40B4-BE49-F238E27FC236}">
              <a16:creationId xmlns:a16="http://schemas.microsoft.com/office/drawing/2014/main" id="{F22B7954-FCAF-407B-A53A-A3F0D516E2EE}"/>
            </a:ext>
          </a:extLst>
        </xdr:cNvPr>
        <xdr:cNvSpPr txBox="1"/>
      </xdr:nvSpPr>
      <xdr:spPr>
        <a:xfrm>
          <a:off x="20199427" y="1065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18102</xdr:rowOff>
    </xdr:from>
    <xdr:ext cx="469744" cy="259045"/>
    <xdr:sp macro="" textlink="">
      <xdr:nvSpPr>
        <xdr:cNvPr id="622" name="n_3mainValue【学校施設】&#10;一人当たり面積">
          <a:extLst>
            <a:ext uri="{FF2B5EF4-FFF2-40B4-BE49-F238E27FC236}">
              <a16:creationId xmlns:a16="http://schemas.microsoft.com/office/drawing/2014/main" id="{F3104B88-0EAA-4FEE-B087-9AF3E6179A23}"/>
            </a:ext>
          </a:extLst>
        </xdr:cNvPr>
        <xdr:cNvSpPr txBox="1"/>
      </xdr:nvSpPr>
      <xdr:spPr>
        <a:xfrm>
          <a:off x="19310427" y="106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18864</xdr:rowOff>
    </xdr:from>
    <xdr:ext cx="469744" cy="259045"/>
    <xdr:sp macro="" textlink="">
      <xdr:nvSpPr>
        <xdr:cNvPr id="623" name="n_4mainValue【学校施設】&#10;一人当たり面積">
          <a:extLst>
            <a:ext uri="{FF2B5EF4-FFF2-40B4-BE49-F238E27FC236}">
              <a16:creationId xmlns:a16="http://schemas.microsoft.com/office/drawing/2014/main" id="{B90BA69E-3593-4FAD-B517-CB63D284D1D1}"/>
            </a:ext>
          </a:extLst>
        </xdr:cNvPr>
        <xdr:cNvSpPr txBox="1"/>
      </xdr:nvSpPr>
      <xdr:spPr>
        <a:xfrm>
          <a:off x="18421427" y="106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77D2D176-3973-4A5D-BE6C-31CC792EBD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623A914D-528D-4028-8BD4-CBF05DEC2F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43A5A4B-34A2-4FCC-9E9D-DEB46EE94A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AC1EE1A-D5F6-4909-865F-CF224BA0D5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2DB02984-AEE8-45BD-A7C5-5AB835CE0E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16DE3C52-C20B-4C00-8748-CED7C54127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2C9AC84-8CDF-46A3-AB15-2BBFFA022E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DECA49BF-35F8-4B8F-978B-50C9442BD86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2E29A5D3-D8F4-495E-A5C7-38B7DC3227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4CB647A3-A937-4003-9713-9A1B9542EC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82B36C01-8377-4708-BE30-9912DBC739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7563B17A-29DE-498A-8410-716FEF9FDC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7E90B1E1-B171-4DFC-99B1-6AAE0E4484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C36F4A96-7C9E-4ED3-AC5E-DFFE0668A5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29BAE8D6-1B6F-43E6-8670-628AD6E04B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2633799-05B7-4C00-979A-C07F0937A17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31B00AE7-73F5-45E3-AEC5-11994BBE0D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FA6BA589-1286-46A2-8136-968572EEBC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5DD6A8CA-12E6-4258-93A4-743564AF2E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46D80E47-847F-47C6-AF08-9AD195CB8B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A8BA0F45-270A-4BD9-85FD-59D0B621F2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920C46E4-61B9-412F-A61A-6CEF9CA57F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3E30C2F3-92DE-4AB6-98A8-160EBF79E5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289E9B9-0AFC-4C17-8BE5-24F8FE8649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EC5B2CC3-8B04-4D88-9DCA-A865AFA60C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22D05135-C2F8-4725-821C-876EB5E67C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E3E7E6C7-A4DB-4D76-A9FB-20A59836A95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3F02726E-F24C-494C-965B-2532E83F9CA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B234ECBD-3C15-454E-80E0-995F40C62A8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F3FCCC6F-6F8A-4519-A1D9-34E4D8B6D8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C54D2B45-9958-4D88-A9E4-8874D6FD9FE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EC84B2DD-DCA5-41B9-A037-18D1B69EE42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CE4AA87B-A56E-4716-AB91-EA313E9525B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4F208096-011A-4697-8CB7-DD8C683315E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D1656D4A-74A5-4058-B1D7-8168B0A3A22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D43E91C1-B09D-42BC-8CDD-9DA8C4C25B7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FDAFE3B6-8ACE-40EF-A7B2-4B684F088B8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98CF9450-5CB5-4995-8AAC-1BBF2AACC9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a:extLst>
            <a:ext uri="{FF2B5EF4-FFF2-40B4-BE49-F238E27FC236}">
              <a16:creationId xmlns:a16="http://schemas.microsoft.com/office/drawing/2014/main" id="{AAD7F208-B6D5-45E0-8B2D-1B1582AF31A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631D5CB1-33AE-494D-9EE5-449282A0A1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id="{5C7740C7-1A57-48CA-BC9E-6171A9AAD1B8}"/>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a:extLst>
            <a:ext uri="{FF2B5EF4-FFF2-40B4-BE49-F238E27FC236}">
              <a16:creationId xmlns:a16="http://schemas.microsoft.com/office/drawing/2014/main" id="{AC99533A-BC4D-4FE1-BCC4-B5F30FD46A9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id="{3F7E8425-B5DA-4D13-9313-E8CCB05937D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7" name="【公民館】&#10;有形固定資産減価償却率最大値テキスト">
          <a:extLst>
            <a:ext uri="{FF2B5EF4-FFF2-40B4-BE49-F238E27FC236}">
              <a16:creationId xmlns:a16="http://schemas.microsoft.com/office/drawing/2014/main" id="{6146A66C-9ED5-4D33-B0DD-F355593DF816}"/>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68" name="直線コネクタ 667">
          <a:extLst>
            <a:ext uri="{FF2B5EF4-FFF2-40B4-BE49-F238E27FC236}">
              <a16:creationId xmlns:a16="http://schemas.microsoft.com/office/drawing/2014/main" id="{10CFBAF1-39FC-4583-8D07-1F1E7A128015}"/>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69" name="【公民館】&#10;有形固定資産減価償却率平均値テキスト">
          <a:extLst>
            <a:ext uri="{FF2B5EF4-FFF2-40B4-BE49-F238E27FC236}">
              <a16:creationId xmlns:a16="http://schemas.microsoft.com/office/drawing/2014/main" id="{8658D7E4-ED64-4D8B-B4DC-15DB449ECE41}"/>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0" name="フローチャート: 判断 669">
          <a:extLst>
            <a:ext uri="{FF2B5EF4-FFF2-40B4-BE49-F238E27FC236}">
              <a16:creationId xmlns:a16="http://schemas.microsoft.com/office/drawing/2014/main" id="{DDA58EDF-F723-43B9-9AAF-6915744B3D4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1" name="フローチャート: 判断 670">
          <a:extLst>
            <a:ext uri="{FF2B5EF4-FFF2-40B4-BE49-F238E27FC236}">
              <a16:creationId xmlns:a16="http://schemas.microsoft.com/office/drawing/2014/main" id="{C4CC171B-984B-4C2F-876A-CDDC9277093D}"/>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2" name="フローチャート: 判断 671">
          <a:extLst>
            <a:ext uri="{FF2B5EF4-FFF2-40B4-BE49-F238E27FC236}">
              <a16:creationId xmlns:a16="http://schemas.microsoft.com/office/drawing/2014/main" id="{6C3A195F-2161-4459-B9F0-509573FE4417}"/>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3" name="フローチャート: 判断 672">
          <a:extLst>
            <a:ext uri="{FF2B5EF4-FFF2-40B4-BE49-F238E27FC236}">
              <a16:creationId xmlns:a16="http://schemas.microsoft.com/office/drawing/2014/main" id="{BC1B4D03-46AC-46D1-B694-1C598D0CB7C7}"/>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4" name="フローチャート: 判断 673">
          <a:extLst>
            <a:ext uri="{FF2B5EF4-FFF2-40B4-BE49-F238E27FC236}">
              <a16:creationId xmlns:a16="http://schemas.microsoft.com/office/drawing/2014/main" id="{E5BAF64F-EBE3-4033-A3C4-5A975F01C8D6}"/>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E29A4BE-EB90-4724-9981-0013875532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89518FD-D70B-4B62-8E3D-08A6A8D133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0E61A79-12E6-4C40-825A-820B10B37E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B19CF40-03ED-4F03-8CA7-72ADBC9999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5E93986-6F60-4AB0-8315-521D8D7764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80" name="楕円 679">
          <a:extLst>
            <a:ext uri="{FF2B5EF4-FFF2-40B4-BE49-F238E27FC236}">
              <a16:creationId xmlns:a16="http://schemas.microsoft.com/office/drawing/2014/main" id="{7699834E-7D3C-45C7-A133-94AA80A06AA8}"/>
            </a:ext>
          </a:extLst>
        </xdr:cNvPr>
        <xdr:cNvSpPr/>
      </xdr:nvSpPr>
      <xdr:spPr>
        <a:xfrm>
          <a:off x="16268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65422</xdr:rowOff>
    </xdr:from>
    <xdr:ext cx="405111" cy="259045"/>
    <xdr:sp macro="" textlink="">
      <xdr:nvSpPr>
        <xdr:cNvPr id="681" name="【公民館】&#10;有形固定資産減価償却率該当値テキスト">
          <a:extLst>
            <a:ext uri="{FF2B5EF4-FFF2-40B4-BE49-F238E27FC236}">
              <a16:creationId xmlns:a16="http://schemas.microsoft.com/office/drawing/2014/main" id="{FDBC0D45-F2FA-4BF2-919D-76C38FD9C576}"/>
            </a:ext>
          </a:extLst>
        </xdr:cNvPr>
        <xdr:cNvSpPr txBox="1"/>
      </xdr:nvSpPr>
      <xdr:spPr>
        <a:xfrm>
          <a:off x="16357600"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149225</xdr:rowOff>
    </xdr:from>
    <xdr:to>
      <xdr:col>81</xdr:col>
      <xdr:colOff>101600</xdr:colOff>
      <xdr:row>104</xdr:row>
      <xdr:rowOff>79375</xdr:rowOff>
    </xdr:to>
    <xdr:sp macro="" textlink="">
      <xdr:nvSpPr>
        <xdr:cNvPr id="682" name="楕円 681">
          <a:extLst>
            <a:ext uri="{FF2B5EF4-FFF2-40B4-BE49-F238E27FC236}">
              <a16:creationId xmlns:a16="http://schemas.microsoft.com/office/drawing/2014/main" id="{7140C189-606B-48EB-8B02-BB0A679C74E6}"/>
            </a:ext>
          </a:extLst>
        </xdr:cNvPr>
        <xdr:cNvSpPr/>
      </xdr:nvSpPr>
      <xdr:spPr>
        <a:xfrm>
          <a:off x="15430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28575</xdr:rowOff>
    </xdr:from>
    <xdr:to>
      <xdr:col>85</xdr:col>
      <xdr:colOff>127000</xdr:colOff>
      <xdr:row>104</xdr:row>
      <xdr:rowOff>93345</xdr:rowOff>
    </xdr:to>
    <xdr:cxnSp macro="">
      <xdr:nvCxnSpPr>
        <xdr:cNvPr id="683" name="直線コネクタ 682">
          <a:extLst>
            <a:ext uri="{FF2B5EF4-FFF2-40B4-BE49-F238E27FC236}">
              <a16:creationId xmlns:a16="http://schemas.microsoft.com/office/drawing/2014/main" id="{2F4761BA-923F-4009-8E36-8FAB46E57826}"/>
            </a:ext>
          </a:extLst>
        </xdr:cNvPr>
        <xdr:cNvCxnSpPr/>
      </xdr:nvCxnSpPr>
      <xdr:spPr>
        <a:xfrm>
          <a:off x="15481300" y="178593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84" name="楕円 683">
          <a:extLst>
            <a:ext uri="{FF2B5EF4-FFF2-40B4-BE49-F238E27FC236}">
              <a16:creationId xmlns:a16="http://schemas.microsoft.com/office/drawing/2014/main" id="{3CCAF93D-58CA-419F-9815-C3553BC9D704}"/>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28575</xdr:rowOff>
    </xdr:to>
    <xdr:cxnSp macro="">
      <xdr:nvCxnSpPr>
        <xdr:cNvPr id="685" name="直線コネクタ 684">
          <a:extLst>
            <a:ext uri="{FF2B5EF4-FFF2-40B4-BE49-F238E27FC236}">
              <a16:creationId xmlns:a16="http://schemas.microsoft.com/office/drawing/2014/main" id="{64BB2F3D-A71B-474B-B637-8F513EC4087A}"/>
            </a:ext>
          </a:extLst>
        </xdr:cNvPr>
        <xdr:cNvCxnSpPr/>
      </xdr:nvCxnSpPr>
      <xdr:spPr>
        <a:xfrm>
          <a:off x="14592300" y="177927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686" name="楕円 685">
          <a:extLst>
            <a:ext uri="{FF2B5EF4-FFF2-40B4-BE49-F238E27FC236}">
              <a16:creationId xmlns:a16="http://schemas.microsoft.com/office/drawing/2014/main" id="{487D8E36-F7AD-42C6-9B80-0704C3B3AF10}"/>
            </a:ext>
          </a:extLst>
        </xdr:cNvPr>
        <xdr:cNvSpPr/>
      </xdr:nvSpPr>
      <xdr:spPr>
        <a:xfrm>
          <a:off x="1365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103</xdr:row>
      <xdr:rowOff>133350</xdr:rowOff>
    </xdr:to>
    <xdr:cxnSp macro="">
      <xdr:nvCxnSpPr>
        <xdr:cNvPr id="687" name="直線コネクタ 686">
          <a:extLst>
            <a:ext uri="{FF2B5EF4-FFF2-40B4-BE49-F238E27FC236}">
              <a16:creationId xmlns:a16="http://schemas.microsoft.com/office/drawing/2014/main" id="{8DBA05F7-DC0E-4A43-8CC2-8FF95C8746F9}"/>
            </a:ext>
          </a:extLst>
        </xdr:cNvPr>
        <xdr:cNvCxnSpPr/>
      </xdr:nvCxnSpPr>
      <xdr:spPr>
        <a:xfrm>
          <a:off x="13703300" y="17724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114936</xdr:rowOff>
    </xdr:from>
    <xdr:to>
      <xdr:col>67</xdr:col>
      <xdr:colOff>101600</xdr:colOff>
      <xdr:row>103</xdr:row>
      <xdr:rowOff>45086</xdr:rowOff>
    </xdr:to>
    <xdr:sp macro="" textlink="">
      <xdr:nvSpPr>
        <xdr:cNvPr id="688" name="楕円 687">
          <a:extLst>
            <a:ext uri="{FF2B5EF4-FFF2-40B4-BE49-F238E27FC236}">
              <a16:creationId xmlns:a16="http://schemas.microsoft.com/office/drawing/2014/main" id="{C95F7BD7-DB2B-4904-99E8-D8F2F09D0483}"/>
            </a:ext>
          </a:extLst>
        </xdr:cNvPr>
        <xdr:cNvSpPr/>
      </xdr:nvSpPr>
      <xdr:spPr>
        <a:xfrm>
          <a:off x="12763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165736</xdr:rowOff>
    </xdr:from>
    <xdr:to>
      <xdr:col>71</xdr:col>
      <xdr:colOff>177800</xdr:colOff>
      <xdr:row>103</xdr:row>
      <xdr:rowOff>64770</xdr:rowOff>
    </xdr:to>
    <xdr:cxnSp macro="">
      <xdr:nvCxnSpPr>
        <xdr:cNvPr id="689" name="直線コネクタ 688">
          <a:extLst>
            <a:ext uri="{FF2B5EF4-FFF2-40B4-BE49-F238E27FC236}">
              <a16:creationId xmlns:a16="http://schemas.microsoft.com/office/drawing/2014/main" id="{D320AAFD-E2F7-49B1-AAEF-1CDAF72A7DF1}"/>
            </a:ext>
          </a:extLst>
        </xdr:cNvPr>
        <xdr:cNvCxnSpPr/>
      </xdr:nvCxnSpPr>
      <xdr:spPr>
        <a:xfrm>
          <a:off x="12814300" y="1765363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90" name="n_1aveValue【公民館】&#10;有形固定資産減価償却率">
          <a:extLst>
            <a:ext uri="{FF2B5EF4-FFF2-40B4-BE49-F238E27FC236}">
              <a16:creationId xmlns:a16="http://schemas.microsoft.com/office/drawing/2014/main" id="{A17440F5-C3FB-483B-9B71-830FE8E93F9F}"/>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91" name="n_2aveValue【公民館】&#10;有形固定資産減価償却率">
          <a:extLst>
            <a:ext uri="{FF2B5EF4-FFF2-40B4-BE49-F238E27FC236}">
              <a16:creationId xmlns:a16="http://schemas.microsoft.com/office/drawing/2014/main" id="{F3739272-C628-40FB-A932-CE4C953BEA8A}"/>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692" name="n_3aveValue【公民館】&#10;有形固定資産減価償却率">
          <a:extLst>
            <a:ext uri="{FF2B5EF4-FFF2-40B4-BE49-F238E27FC236}">
              <a16:creationId xmlns:a16="http://schemas.microsoft.com/office/drawing/2014/main" id="{CA636E39-9594-43E7-BCC4-24C573BA0DCA}"/>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693" name="n_4aveValue【公民館】&#10;有形固定資産減価償却率">
          <a:extLst>
            <a:ext uri="{FF2B5EF4-FFF2-40B4-BE49-F238E27FC236}">
              <a16:creationId xmlns:a16="http://schemas.microsoft.com/office/drawing/2014/main" id="{8E4171F4-28BD-46BC-94E6-AF4ECAFECC1B}"/>
            </a:ext>
          </a:extLst>
        </xdr:cNvPr>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95902</xdr:rowOff>
    </xdr:from>
    <xdr:ext cx="405111" cy="259045"/>
    <xdr:sp macro="" textlink="">
      <xdr:nvSpPr>
        <xdr:cNvPr id="694" name="n_1mainValue【公民館】&#10;有形固定資産減価償却率">
          <a:extLst>
            <a:ext uri="{FF2B5EF4-FFF2-40B4-BE49-F238E27FC236}">
              <a16:creationId xmlns:a16="http://schemas.microsoft.com/office/drawing/2014/main" id="{6815DD6E-E588-4892-9D6B-C1BD8BB91053}"/>
            </a:ext>
          </a:extLst>
        </xdr:cNvPr>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695" name="n_2mainValue【公民館】&#10;有形固定資産減価償却率">
          <a:extLst>
            <a:ext uri="{FF2B5EF4-FFF2-40B4-BE49-F238E27FC236}">
              <a16:creationId xmlns:a16="http://schemas.microsoft.com/office/drawing/2014/main" id="{D051B5AE-BDDA-4459-9BEE-4A092984C8F2}"/>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696" name="n_3mainValue【公民館】&#10;有形固定資産減価償却率">
          <a:extLst>
            <a:ext uri="{FF2B5EF4-FFF2-40B4-BE49-F238E27FC236}">
              <a16:creationId xmlns:a16="http://schemas.microsoft.com/office/drawing/2014/main" id="{31771156-0DD3-4D10-B50F-7600CC30211A}"/>
            </a:ext>
          </a:extLst>
        </xdr:cNvPr>
        <xdr:cNvSpPr txBox="1"/>
      </xdr:nvSpPr>
      <xdr:spPr>
        <a:xfrm>
          <a:off x="13500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61613</xdr:rowOff>
    </xdr:from>
    <xdr:ext cx="405111" cy="259045"/>
    <xdr:sp macro="" textlink="">
      <xdr:nvSpPr>
        <xdr:cNvPr id="697" name="n_4mainValue【公民館】&#10;有形固定資産減価償却率">
          <a:extLst>
            <a:ext uri="{FF2B5EF4-FFF2-40B4-BE49-F238E27FC236}">
              <a16:creationId xmlns:a16="http://schemas.microsoft.com/office/drawing/2014/main" id="{F80E4565-6036-4EA8-A62C-CBFCB6155EAB}"/>
            </a:ext>
          </a:extLst>
        </xdr:cNvPr>
        <xdr:cNvSpPr txBox="1"/>
      </xdr:nvSpPr>
      <xdr:spPr>
        <a:xfrm>
          <a:off x="12611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29C435F-F56E-4A01-8BA0-292C192F1C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4EED4374-EF4F-446D-BF0B-A8B5CC324B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F5E79854-19AE-4F78-9507-E69D4073BF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DCF7A35C-861F-42C9-BFFB-2B4DC0B403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4F4AA194-CDBA-414E-A9FC-DC2B73EF5B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92F935F-4674-4C46-83D4-5C637227AA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3E81BD01-1487-4165-8AF7-0A1B240596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41FF57E3-D6CB-482B-AC8A-81DCF72DE4E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E0F353AB-8B6B-495D-89EC-D35007E1F4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E09733D2-96D1-4911-81F3-B8A3FCFFEF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a:extLst>
            <a:ext uri="{FF2B5EF4-FFF2-40B4-BE49-F238E27FC236}">
              <a16:creationId xmlns:a16="http://schemas.microsoft.com/office/drawing/2014/main" id="{91C74AEA-AA88-487A-BA5A-F8AC88321FA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a:extLst>
            <a:ext uri="{FF2B5EF4-FFF2-40B4-BE49-F238E27FC236}">
              <a16:creationId xmlns:a16="http://schemas.microsoft.com/office/drawing/2014/main" id="{4D51FA76-A36A-405E-A269-9B0D22D48B3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a:extLst>
            <a:ext uri="{FF2B5EF4-FFF2-40B4-BE49-F238E27FC236}">
              <a16:creationId xmlns:a16="http://schemas.microsoft.com/office/drawing/2014/main" id="{3E707349-0AE6-44D4-AC7D-63770153886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a:extLst>
            <a:ext uri="{FF2B5EF4-FFF2-40B4-BE49-F238E27FC236}">
              <a16:creationId xmlns:a16="http://schemas.microsoft.com/office/drawing/2014/main" id="{30DCEF56-9C39-4AE9-868F-FA8F3E87DB2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a:extLst>
            <a:ext uri="{FF2B5EF4-FFF2-40B4-BE49-F238E27FC236}">
              <a16:creationId xmlns:a16="http://schemas.microsoft.com/office/drawing/2014/main" id="{14709E23-D4DF-4F9B-89E1-08CB5E47679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a:extLst>
            <a:ext uri="{FF2B5EF4-FFF2-40B4-BE49-F238E27FC236}">
              <a16:creationId xmlns:a16="http://schemas.microsoft.com/office/drawing/2014/main" id="{3A8EC82A-051A-4F62-A75B-CDF1FBABCEC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a:extLst>
            <a:ext uri="{FF2B5EF4-FFF2-40B4-BE49-F238E27FC236}">
              <a16:creationId xmlns:a16="http://schemas.microsoft.com/office/drawing/2014/main" id="{1FCCE234-7B90-4086-9A34-E970280F622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a:extLst>
            <a:ext uri="{FF2B5EF4-FFF2-40B4-BE49-F238E27FC236}">
              <a16:creationId xmlns:a16="http://schemas.microsoft.com/office/drawing/2014/main" id="{85BEDE2A-9B66-4E88-AF84-12EE5C0D346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B835E114-13DD-4689-9D32-1A81E26BD1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FE02A814-3069-43B7-84DB-88628D1CEC8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BA1537E8-166C-488C-973C-769D7A2D22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19" name="直線コネクタ 718">
          <a:extLst>
            <a:ext uri="{FF2B5EF4-FFF2-40B4-BE49-F238E27FC236}">
              <a16:creationId xmlns:a16="http://schemas.microsoft.com/office/drawing/2014/main" id="{89C29B4A-2DEF-499D-93FB-AF889FEF2439}"/>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0" name="【公民館】&#10;一人当たり面積最小値テキスト">
          <a:extLst>
            <a:ext uri="{FF2B5EF4-FFF2-40B4-BE49-F238E27FC236}">
              <a16:creationId xmlns:a16="http://schemas.microsoft.com/office/drawing/2014/main" id="{A74720D1-4EA4-4111-AB7C-860A1C1B3C62}"/>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1" name="直線コネクタ 720">
          <a:extLst>
            <a:ext uri="{FF2B5EF4-FFF2-40B4-BE49-F238E27FC236}">
              <a16:creationId xmlns:a16="http://schemas.microsoft.com/office/drawing/2014/main" id="{F621B2E1-670B-476E-95A5-46B37A680051}"/>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2" name="【公民館】&#10;一人当たり面積最大値テキスト">
          <a:extLst>
            <a:ext uri="{FF2B5EF4-FFF2-40B4-BE49-F238E27FC236}">
              <a16:creationId xmlns:a16="http://schemas.microsoft.com/office/drawing/2014/main" id="{1062175C-BD82-4CC6-85B3-59A033B3932E}"/>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3" name="直線コネクタ 722">
          <a:extLst>
            <a:ext uri="{FF2B5EF4-FFF2-40B4-BE49-F238E27FC236}">
              <a16:creationId xmlns:a16="http://schemas.microsoft.com/office/drawing/2014/main" id="{7F92030A-7EBC-4487-9F15-277287822736}"/>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24" name="【公民館】&#10;一人当たり面積平均値テキスト">
          <a:extLst>
            <a:ext uri="{FF2B5EF4-FFF2-40B4-BE49-F238E27FC236}">
              <a16:creationId xmlns:a16="http://schemas.microsoft.com/office/drawing/2014/main" id="{329EF8AA-0D6F-46D6-8B76-60B611585DF1}"/>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5" name="フローチャート: 判断 724">
          <a:extLst>
            <a:ext uri="{FF2B5EF4-FFF2-40B4-BE49-F238E27FC236}">
              <a16:creationId xmlns:a16="http://schemas.microsoft.com/office/drawing/2014/main" id="{24ABB341-F39A-4B27-ABBB-C198DCAE3F88}"/>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6" name="フローチャート: 判断 725">
          <a:extLst>
            <a:ext uri="{FF2B5EF4-FFF2-40B4-BE49-F238E27FC236}">
              <a16:creationId xmlns:a16="http://schemas.microsoft.com/office/drawing/2014/main" id="{19CEDD38-534A-4BFB-B0EA-E8586B72D6FE}"/>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7" name="フローチャート: 判断 726">
          <a:extLst>
            <a:ext uri="{FF2B5EF4-FFF2-40B4-BE49-F238E27FC236}">
              <a16:creationId xmlns:a16="http://schemas.microsoft.com/office/drawing/2014/main" id="{DFF4A2E1-23D2-4F42-AC2F-F0A710FD1516}"/>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28" name="フローチャート: 判断 727">
          <a:extLst>
            <a:ext uri="{FF2B5EF4-FFF2-40B4-BE49-F238E27FC236}">
              <a16:creationId xmlns:a16="http://schemas.microsoft.com/office/drawing/2014/main" id="{DE31147A-AAF3-4816-8EB5-B6A47E1231A6}"/>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29" name="フローチャート: 判断 728">
          <a:extLst>
            <a:ext uri="{FF2B5EF4-FFF2-40B4-BE49-F238E27FC236}">
              <a16:creationId xmlns:a16="http://schemas.microsoft.com/office/drawing/2014/main" id="{BCB08BC8-B52D-4602-B98E-061EAEA226EA}"/>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1584DE1-DCC0-407E-93B6-127A00D516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A5D2BBF-89F5-42D8-8EAE-5485488B78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CC7C12D-5D5C-48F1-BD6E-52DB62D108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35A1BB2-D635-47C5-BE95-6EA7A2CF04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EC8653B-22E0-405A-AE57-8E0CC1E49E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165760</xdr:rowOff>
    </xdr:from>
    <xdr:to>
      <xdr:col>116</xdr:col>
      <xdr:colOff>114300</xdr:colOff>
      <xdr:row>105</xdr:row>
      <xdr:rowOff>95910</xdr:rowOff>
    </xdr:to>
    <xdr:sp macro="" textlink="">
      <xdr:nvSpPr>
        <xdr:cNvPr id="735" name="楕円 734">
          <a:extLst>
            <a:ext uri="{FF2B5EF4-FFF2-40B4-BE49-F238E27FC236}">
              <a16:creationId xmlns:a16="http://schemas.microsoft.com/office/drawing/2014/main" id="{57B3DACB-0DFD-440B-814F-D20A3C591484}"/>
            </a:ext>
          </a:extLst>
        </xdr:cNvPr>
        <xdr:cNvSpPr/>
      </xdr:nvSpPr>
      <xdr:spPr>
        <a:xfrm>
          <a:off x="22110700" y="179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17187</xdr:rowOff>
    </xdr:from>
    <xdr:ext cx="469744" cy="259045"/>
    <xdr:sp macro="" textlink="">
      <xdr:nvSpPr>
        <xdr:cNvPr id="736" name="【公民館】&#10;一人当たり面積該当値テキスト">
          <a:extLst>
            <a:ext uri="{FF2B5EF4-FFF2-40B4-BE49-F238E27FC236}">
              <a16:creationId xmlns:a16="http://schemas.microsoft.com/office/drawing/2014/main" id="{F14F37AC-946A-4B33-A34F-61110F2283CC}"/>
            </a:ext>
          </a:extLst>
        </xdr:cNvPr>
        <xdr:cNvSpPr txBox="1"/>
      </xdr:nvSpPr>
      <xdr:spPr>
        <a:xfrm>
          <a:off x="22199600" y="178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168047</xdr:rowOff>
    </xdr:from>
    <xdr:to>
      <xdr:col>112</xdr:col>
      <xdr:colOff>38100</xdr:colOff>
      <xdr:row>105</xdr:row>
      <xdr:rowOff>98197</xdr:rowOff>
    </xdr:to>
    <xdr:sp macro="" textlink="">
      <xdr:nvSpPr>
        <xdr:cNvPr id="737" name="楕円 736">
          <a:extLst>
            <a:ext uri="{FF2B5EF4-FFF2-40B4-BE49-F238E27FC236}">
              <a16:creationId xmlns:a16="http://schemas.microsoft.com/office/drawing/2014/main" id="{08FC22DD-4B09-481C-9810-A5E7B4D130D8}"/>
            </a:ext>
          </a:extLst>
        </xdr:cNvPr>
        <xdr:cNvSpPr/>
      </xdr:nvSpPr>
      <xdr:spPr>
        <a:xfrm>
          <a:off x="21272500" y="179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45110</xdr:rowOff>
    </xdr:from>
    <xdr:to>
      <xdr:col>116</xdr:col>
      <xdr:colOff>63500</xdr:colOff>
      <xdr:row>105</xdr:row>
      <xdr:rowOff>47397</xdr:rowOff>
    </xdr:to>
    <xdr:cxnSp macro="">
      <xdr:nvCxnSpPr>
        <xdr:cNvPr id="738" name="直線コネクタ 737">
          <a:extLst>
            <a:ext uri="{FF2B5EF4-FFF2-40B4-BE49-F238E27FC236}">
              <a16:creationId xmlns:a16="http://schemas.microsoft.com/office/drawing/2014/main" id="{03000711-7630-42BA-A276-F2A98D0E0458}"/>
            </a:ext>
          </a:extLst>
        </xdr:cNvPr>
        <xdr:cNvCxnSpPr/>
      </xdr:nvCxnSpPr>
      <xdr:spPr>
        <a:xfrm flipV="1">
          <a:off x="21323300" y="1804736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4369</xdr:rowOff>
    </xdr:from>
    <xdr:to>
      <xdr:col>107</xdr:col>
      <xdr:colOff>101600</xdr:colOff>
      <xdr:row>105</xdr:row>
      <xdr:rowOff>105969</xdr:rowOff>
    </xdr:to>
    <xdr:sp macro="" textlink="">
      <xdr:nvSpPr>
        <xdr:cNvPr id="739" name="楕円 738">
          <a:extLst>
            <a:ext uri="{FF2B5EF4-FFF2-40B4-BE49-F238E27FC236}">
              <a16:creationId xmlns:a16="http://schemas.microsoft.com/office/drawing/2014/main" id="{3AE1D73C-4060-41D9-946D-A53F8982F822}"/>
            </a:ext>
          </a:extLst>
        </xdr:cNvPr>
        <xdr:cNvSpPr/>
      </xdr:nvSpPr>
      <xdr:spPr>
        <a:xfrm>
          <a:off x="20383500" y="18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47397</xdr:rowOff>
    </xdr:from>
    <xdr:to>
      <xdr:col>111</xdr:col>
      <xdr:colOff>177800</xdr:colOff>
      <xdr:row>105</xdr:row>
      <xdr:rowOff>55169</xdr:rowOff>
    </xdr:to>
    <xdr:cxnSp macro="">
      <xdr:nvCxnSpPr>
        <xdr:cNvPr id="740" name="直線コネクタ 739">
          <a:extLst>
            <a:ext uri="{FF2B5EF4-FFF2-40B4-BE49-F238E27FC236}">
              <a16:creationId xmlns:a16="http://schemas.microsoft.com/office/drawing/2014/main" id="{8C8020E8-31C0-4059-8AD6-F2C6497FAB16}"/>
            </a:ext>
          </a:extLst>
        </xdr:cNvPr>
        <xdr:cNvCxnSpPr/>
      </xdr:nvCxnSpPr>
      <xdr:spPr>
        <a:xfrm flipV="1">
          <a:off x="20434300" y="1804964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13055</xdr:rowOff>
    </xdr:from>
    <xdr:to>
      <xdr:col>102</xdr:col>
      <xdr:colOff>165100</xdr:colOff>
      <xdr:row>105</xdr:row>
      <xdr:rowOff>114655</xdr:rowOff>
    </xdr:to>
    <xdr:sp macro="" textlink="">
      <xdr:nvSpPr>
        <xdr:cNvPr id="741" name="楕円 740">
          <a:extLst>
            <a:ext uri="{FF2B5EF4-FFF2-40B4-BE49-F238E27FC236}">
              <a16:creationId xmlns:a16="http://schemas.microsoft.com/office/drawing/2014/main" id="{73D2D791-0820-4232-BF4D-1D0922397D88}"/>
            </a:ext>
          </a:extLst>
        </xdr:cNvPr>
        <xdr:cNvSpPr/>
      </xdr:nvSpPr>
      <xdr:spPr>
        <a:xfrm>
          <a:off x="19494500" y="180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55169</xdr:rowOff>
    </xdr:from>
    <xdr:to>
      <xdr:col>107</xdr:col>
      <xdr:colOff>50800</xdr:colOff>
      <xdr:row>105</xdr:row>
      <xdr:rowOff>63855</xdr:rowOff>
    </xdr:to>
    <xdr:cxnSp macro="">
      <xdr:nvCxnSpPr>
        <xdr:cNvPr id="742" name="直線コネクタ 741">
          <a:extLst>
            <a:ext uri="{FF2B5EF4-FFF2-40B4-BE49-F238E27FC236}">
              <a16:creationId xmlns:a16="http://schemas.microsoft.com/office/drawing/2014/main" id="{47661C73-D907-4EA1-890C-0E92B071F6E3}"/>
            </a:ext>
          </a:extLst>
        </xdr:cNvPr>
        <xdr:cNvCxnSpPr/>
      </xdr:nvCxnSpPr>
      <xdr:spPr>
        <a:xfrm flipV="1">
          <a:off x="19545300" y="1805741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xdr:rowOff>
    </xdr:from>
    <xdr:to>
      <xdr:col>98</xdr:col>
      <xdr:colOff>38100</xdr:colOff>
      <xdr:row>105</xdr:row>
      <xdr:rowOff>117856</xdr:rowOff>
    </xdr:to>
    <xdr:sp macro="" textlink="">
      <xdr:nvSpPr>
        <xdr:cNvPr id="743" name="楕円 742">
          <a:extLst>
            <a:ext uri="{FF2B5EF4-FFF2-40B4-BE49-F238E27FC236}">
              <a16:creationId xmlns:a16="http://schemas.microsoft.com/office/drawing/2014/main" id="{0D38BEB7-4460-4B5A-854F-A3150855B5E5}"/>
            </a:ext>
          </a:extLst>
        </xdr:cNvPr>
        <xdr:cNvSpPr/>
      </xdr:nvSpPr>
      <xdr:spPr>
        <a:xfrm>
          <a:off x="18605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63855</xdr:rowOff>
    </xdr:from>
    <xdr:to>
      <xdr:col>102</xdr:col>
      <xdr:colOff>114300</xdr:colOff>
      <xdr:row>105</xdr:row>
      <xdr:rowOff>67056</xdr:rowOff>
    </xdr:to>
    <xdr:cxnSp macro="">
      <xdr:nvCxnSpPr>
        <xdr:cNvPr id="744" name="直線コネクタ 743">
          <a:extLst>
            <a:ext uri="{FF2B5EF4-FFF2-40B4-BE49-F238E27FC236}">
              <a16:creationId xmlns:a16="http://schemas.microsoft.com/office/drawing/2014/main" id="{5F4E6182-8146-4B31-A148-98010073F012}"/>
            </a:ext>
          </a:extLst>
        </xdr:cNvPr>
        <xdr:cNvCxnSpPr/>
      </xdr:nvCxnSpPr>
      <xdr:spPr>
        <a:xfrm flipV="1">
          <a:off x="18656300" y="1806610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45" name="n_1aveValue【公民館】&#10;一人当たり面積">
          <a:extLst>
            <a:ext uri="{FF2B5EF4-FFF2-40B4-BE49-F238E27FC236}">
              <a16:creationId xmlns:a16="http://schemas.microsoft.com/office/drawing/2014/main" id="{06D301F6-BD53-47E8-BC41-E28F787A365A}"/>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46" name="n_2aveValue【公民館】&#10;一人当たり面積">
          <a:extLst>
            <a:ext uri="{FF2B5EF4-FFF2-40B4-BE49-F238E27FC236}">
              <a16:creationId xmlns:a16="http://schemas.microsoft.com/office/drawing/2014/main" id="{1FB245A2-2E45-44D1-8DB9-788F751CF11A}"/>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47" name="n_3aveValue【公民館】&#10;一人当たり面積">
          <a:extLst>
            <a:ext uri="{FF2B5EF4-FFF2-40B4-BE49-F238E27FC236}">
              <a16:creationId xmlns:a16="http://schemas.microsoft.com/office/drawing/2014/main" id="{A57C3861-FC30-4151-B281-85A06F91127F}"/>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48" name="n_4aveValue【公民館】&#10;一人当たり面積">
          <a:extLst>
            <a:ext uri="{FF2B5EF4-FFF2-40B4-BE49-F238E27FC236}">
              <a16:creationId xmlns:a16="http://schemas.microsoft.com/office/drawing/2014/main" id="{71C0B34C-2817-4D6B-AFC9-AFF9106F1A7B}"/>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114724</xdr:rowOff>
    </xdr:from>
    <xdr:ext cx="469744" cy="259045"/>
    <xdr:sp macro="" textlink="">
      <xdr:nvSpPr>
        <xdr:cNvPr id="749" name="n_1mainValue【公民館】&#10;一人当たり面積">
          <a:extLst>
            <a:ext uri="{FF2B5EF4-FFF2-40B4-BE49-F238E27FC236}">
              <a16:creationId xmlns:a16="http://schemas.microsoft.com/office/drawing/2014/main" id="{C00897CA-2B9E-4878-8D49-652112F1E110}"/>
            </a:ext>
          </a:extLst>
        </xdr:cNvPr>
        <xdr:cNvSpPr txBox="1"/>
      </xdr:nvSpPr>
      <xdr:spPr>
        <a:xfrm>
          <a:off x="21075727" y="1777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122496</xdr:rowOff>
    </xdr:from>
    <xdr:ext cx="469744" cy="259045"/>
    <xdr:sp macro="" textlink="">
      <xdr:nvSpPr>
        <xdr:cNvPr id="750" name="n_2mainValue【公民館】&#10;一人当たり面積">
          <a:extLst>
            <a:ext uri="{FF2B5EF4-FFF2-40B4-BE49-F238E27FC236}">
              <a16:creationId xmlns:a16="http://schemas.microsoft.com/office/drawing/2014/main" id="{654ECE8D-8C89-4D7F-8F97-41CC6F66BB57}"/>
            </a:ext>
          </a:extLst>
        </xdr:cNvPr>
        <xdr:cNvSpPr txBox="1"/>
      </xdr:nvSpPr>
      <xdr:spPr>
        <a:xfrm>
          <a:off x="20199427" y="177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131182</xdr:rowOff>
    </xdr:from>
    <xdr:ext cx="469744" cy="259045"/>
    <xdr:sp macro="" textlink="">
      <xdr:nvSpPr>
        <xdr:cNvPr id="751" name="n_3mainValue【公民館】&#10;一人当たり面積">
          <a:extLst>
            <a:ext uri="{FF2B5EF4-FFF2-40B4-BE49-F238E27FC236}">
              <a16:creationId xmlns:a16="http://schemas.microsoft.com/office/drawing/2014/main" id="{44E109BB-1E3A-4D24-AC57-3E0B47EE2D6E}"/>
            </a:ext>
          </a:extLst>
        </xdr:cNvPr>
        <xdr:cNvSpPr txBox="1"/>
      </xdr:nvSpPr>
      <xdr:spPr>
        <a:xfrm>
          <a:off x="19310427" y="177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134383</xdr:rowOff>
    </xdr:from>
    <xdr:ext cx="469744" cy="259045"/>
    <xdr:sp macro="" textlink="">
      <xdr:nvSpPr>
        <xdr:cNvPr id="752" name="n_4mainValue【公民館】&#10;一人当たり面積">
          <a:extLst>
            <a:ext uri="{FF2B5EF4-FFF2-40B4-BE49-F238E27FC236}">
              <a16:creationId xmlns:a16="http://schemas.microsoft.com/office/drawing/2014/main" id="{8B9A54CE-A558-4834-812C-CE395E607AE3}"/>
            </a:ext>
          </a:extLst>
        </xdr:cNvPr>
        <xdr:cNvSpPr txBox="1"/>
      </xdr:nvSpPr>
      <xdr:spPr>
        <a:xfrm>
          <a:off x="18421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AAF90B24-EB55-46F6-AC60-CDA9E22C8A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6D23E77D-8E02-4665-8EC2-93BAC6BEDA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3D9D8E28-343F-400F-9445-E7D629AF2C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道路については、有形固定資産減価償却率が類似平均団体を大幅に上回っており、老朽化が進んでいることが分かる。今後も計画的な点検や修繕を行い、長寿命化とトータルコストの縮減・平準化を図る。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学校施設については、学校給食センターが建設されてから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年以上経過しており、老朽化が進んでいるが、令和３年度に新給食センターの建設を行ったため、改善していくと思われる。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公民館については、有形固定資産減価償却率及び一人当たり面積が類似団体平均を上回っている。建設から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年以上経過する施設もあり、今後大規模改修が必要となってくる。老朽化が著しい施設や利用度・稼働率が低い施設については、施設の複合化や面積の縮減等を検討していく。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EB4FBB-04DD-480F-9877-39624AC1E7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FFCEAB-488E-40B8-834A-24FA2A1FD2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05C406-CE10-4571-AD8F-606474137D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4DE1BE-F01C-4CA7-B38D-42045E11503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AC00DA-52D6-4C11-9144-DE1471D02F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1F05EC-850F-4DF3-8FC3-66CBEC4DDC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143E26-5765-4DAB-9B6E-2D9FB7C95C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9EC00C-467A-4BAB-B846-D7B2A89A7E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1607C8-656B-4D53-86B2-5D9AB58843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05C54C-27AF-4918-BD0A-6CF77427AF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
9,069
86.96
6,687,171
6,448,133
134,706
3,499,326
4,238,479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2BD953-F713-4E0D-B94D-AF50A8E802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B226A5-4266-4E8A-897A-AB00394325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57641B-7BB9-4010-A147-CA8BB2F7C4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F0504D-F6D8-43CA-BF12-CC5528AA44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65DDE1-4DC0-4097-9380-C4A17A89D6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30AA54-F5A2-409B-B08E-2ACA933BF5D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D0E3CC-03CA-4297-9267-56414FE474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061E40-5D78-42EF-AC26-F4E521F274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A1EFB2-097E-48AD-911D-7E7797F22A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821783-2D58-4191-BCC8-0DC4A77440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ABC2E0-4EED-4E13-96FB-611181E04E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9B6AC8-B85B-4C6A-BAC2-082BD4475E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FA96A9-775B-41D1-961E-4E9A00B6EF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B5682D-F981-4324-AE41-D601E7B476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195D7A-D18C-4699-9AFB-55D91F4AAB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335452-B1D9-4D7E-9671-61D68893CF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C199C5-EBC0-4848-9316-C79F01E009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BEFD87-11A7-4E2D-8CB8-F3AC5A0C86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0F4D78-4999-4ECD-95FE-6533403D8C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AF9BBA9-E59F-41BA-B853-38C1F2A596D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51CDAB-6862-4972-A048-81D50A715A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5B5684-099A-42C8-B5A3-F6F07B318D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0747F8-A9EE-4E34-86A9-90FC0D23D8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F9E35E-DAB0-4F9E-BC51-E05A21C8676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DC923BF-7EA7-4B58-8357-CAB74D511A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C2810F-DB29-46DA-B6B6-051E390A2F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8B5B5C-5AE7-43CD-BEBE-15C5AB8F34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5CDB39-2E83-4845-8144-9D7884BE57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2C7C71-DCF4-4795-802C-6B868F75E5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18CE82D-E73E-4B15-82DE-ECB1931C044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AEA2BD-1D16-4649-BE49-0E2FDDE607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5EEB546-97C1-4E75-AFAB-1F41793D4A0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A066349-2BF2-4E66-AC68-BC4A7980AB4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E171D26-4FD4-4142-96C4-01B489827FE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388D5A8-C681-4D0F-A92F-114583C1D6F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3B8F0CA-6A5D-47CE-A08B-5F870F2E997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291F5E5-D2BC-4856-A699-166593A0D9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6E1F49E-C9ED-4B70-B488-48DA0359185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2EE9302-BCB1-4705-9190-9C00D2B2A5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EB4AF5E-584E-4816-B208-1FE8536B68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404C315-D899-478F-A48F-C1B2EFB66B8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C50D88-0DD4-42C7-BF89-577466F69F5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194633C-8B4A-4888-828F-DB3A9846A82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AD37581-1667-4DAF-B93F-504FA2B3812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EA4B6DA-7ED7-464A-84CC-DCFE157B40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6A7665E-0F56-4634-B80E-E91EE1CAB7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8E055D4A-E754-45E1-A8F0-7AB1BE5A2A35}"/>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DA9FDDFE-A328-4C07-94C8-BD85396F2442}"/>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428F46FA-F9FD-4BA1-987B-0AC689511C76}"/>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4C5FFA51-7E10-4E86-BFED-C4963DC8738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2F1416C-D2DE-4905-9A34-6FD90CA4E03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3F063FE7-CF05-4671-9E36-962E569BD77E}"/>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8DCE1FDF-4F8F-4E69-B823-B44760C6C91F}"/>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2F2D60CE-FDAC-4E3D-823E-364D8211C40D}"/>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A0DC39ED-96B4-493C-B612-EEFE0D9EC8A4}"/>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470F17A0-6A45-4B41-918B-8D85BB2E9593}"/>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28BC165C-5659-4DA7-BFCE-09C5712BEBEC}"/>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2166D1-192C-4896-8DD5-747A70FB51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519DC6-A7E0-4190-AA4E-8F94F4E238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EE5ACB2-2D35-4E3C-86F8-E7DD371F19C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73689C-C8C4-4B4A-9AF5-79F0A3E0222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F71EE66-A121-47A5-B58B-86C24167D2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a:extLst>
            <a:ext uri="{FF2B5EF4-FFF2-40B4-BE49-F238E27FC236}">
              <a16:creationId xmlns:a16="http://schemas.microsoft.com/office/drawing/2014/main" id="{23388778-2BE5-4866-A962-2780F651ECD8}"/>
            </a:ext>
          </a:extLst>
        </xdr:cNvPr>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a:extLst>
            <a:ext uri="{FF2B5EF4-FFF2-40B4-BE49-F238E27FC236}">
              <a16:creationId xmlns:a16="http://schemas.microsoft.com/office/drawing/2014/main" id="{3D3D3E8A-E411-4618-A8CC-A3CB9CD30B54}"/>
            </a:ext>
          </a:extLst>
        </xdr:cNvPr>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7EB3056F-8428-497E-85C9-90ED219380C1}"/>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7" name="直線コネクタ 76">
          <a:extLst>
            <a:ext uri="{FF2B5EF4-FFF2-40B4-BE49-F238E27FC236}">
              <a16:creationId xmlns:a16="http://schemas.microsoft.com/office/drawing/2014/main" id="{44330047-5479-42E4-B0C0-1B6722B2238E}"/>
            </a:ext>
          </a:extLst>
        </xdr:cNvPr>
        <xdr:cNvCxnSpPr/>
      </xdr:nvCxnSpPr>
      <xdr:spPr>
        <a:xfrm>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D356E965-7C1D-4481-8277-37F3F9813290}"/>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A56C06A6-0B23-4AB8-A794-87F7CD82AC5F}"/>
            </a:ext>
          </a:extLst>
        </xdr:cNvPr>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a:extLst>
            <a:ext uri="{FF2B5EF4-FFF2-40B4-BE49-F238E27FC236}">
              <a16:creationId xmlns:a16="http://schemas.microsoft.com/office/drawing/2014/main" id="{B02A1BE2-C8B0-458F-A641-85149A00CCE7}"/>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4BAC8F74-AE2D-4541-8A2F-8230FE39A1EF}"/>
            </a:ext>
          </a:extLst>
        </xdr:cNvPr>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a:extLst>
            <a:ext uri="{FF2B5EF4-FFF2-40B4-BE49-F238E27FC236}">
              <a16:creationId xmlns:a16="http://schemas.microsoft.com/office/drawing/2014/main" id="{C7A7970C-B1E7-46DF-A36D-B3B90F756B76}"/>
            </a:ext>
          </a:extLst>
        </xdr:cNvPr>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a:extLst>
            <a:ext uri="{FF2B5EF4-FFF2-40B4-BE49-F238E27FC236}">
              <a16:creationId xmlns:a16="http://schemas.microsoft.com/office/drawing/2014/main" id="{F5D4F584-3BD6-4E9E-B650-4A351B34E311}"/>
            </a:ext>
          </a:extLst>
        </xdr:cNvPr>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4" name="n_1aveValue【図書館】&#10;有形固定資産減価償却率">
          <a:extLst>
            <a:ext uri="{FF2B5EF4-FFF2-40B4-BE49-F238E27FC236}">
              <a16:creationId xmlns:a16="http://schemas.microsoft.com/office/drawing/2014/main" id="{F807589C-2641-4F8C-8A9A-E528BCCEBD07}"/>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110F5AE8-7D9A-4F92-98B8-B1F9F3CA86F0}"/>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a:extLst>
            <a:ext uri="{FF2B5EF4-FFF2-40B4-BE49-F238E27FC236}">
              <a16:creationId xmlns:a16="http://schemas.microsoft.com/office/drawing/2014/main" id="{E461222C-42DD-47FA-A074-9CDB6666B260}"/>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7C433417-3508-487B-962D-3D79B47392E7}"/>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a:extLst>
            <a:ext uri="{FF2B5EF4-FFF2-40B4-BE49-F238E27FC236}">
              <a16:creationId xmlns:a16="http://schemas.microsoft.com/office/drawing/2014/main" id="{2F727183-82CC-4AD7-BFCE-D474B5599C5E}"/>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0DD8C0A0-B246-41E1-935B-4DF5ECF19F55}"/>
            </a:ext>
          </a:extLst>
        </xdr:cNvPr>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a:extLst>
            <a:ext uri="{FF2B5EF4-FFF2-40B4-BE49-F238E27FC236}">
              <a16:creationId xmlns:a16="http://schemas.microsoft.com/office/drawing/2014/main" id="{A88355C6-4272-411F-B37C-AE26982645FF}"/>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CDA0FCA7-FFFB-46DC-9FE8-2F22F32DC9D6}"/>
            </a:ext>
          </a:extLst>
        </xdr:cNvPr>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23B5CA1-CF39-495B-B462-D51BEC4824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266374A-3951-4D20-88CB-8E8F506117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57487C4-E040-4616-84D4-7A650027D2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F71AABE-3595-41F0-BC87-FC67760533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F202A0E-B04E-453E-83A3-EBE753D120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1FE05F6-FB83-49D1-9EE1-763B78CBB0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886162E-F330-4119-9C22-789A30E604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4A10EF9-670C-4B16-A7C1-F7F6DFACD0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6A804A8-C692-4E1D-97CA-0800DC7C6CA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7A89E08-274C-48CF-9FEC-ABBE90C1ED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B81881BD-E91B-432C-8A8F-3F4873034D5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EC67DB96-421B-48A5-985B-E2AC5240650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D0F18969-5957-4AFB-A8A9-EF02BBFA83D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1783BB62-68F1-4CFF-88D9-4B1F44F0601A}"/>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5CC1427-D48F-4D37-AF79-ADB40CADB7E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4B6E5F46-3129-4992-90BE-106D4F6B1D7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BE1FAC9F-C8F8-46FF-9BE1-2EFFC75BC90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2CC1FD6-670A-41CE-BEBD-F80FCB1FD0F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2DC109FF-887A-4C28-9A1C-8B4E01B981E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46EF646D-432A-47B1-B450-0C454FDD1F9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2FA70F69-A3A4-4CA6-AC82-76349F3E0E7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9E9F886B-5F88-43CA-B7C8-4D2BFF155AB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5398EEA-7B46-4BE9-B94D-391FD5A9D2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B5B9786-3043-4C7C-8E51-A8749BDF212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899958BE-CD8D-4E71-BFE2-A86C0E64C1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D2F622EE-B62A-4D01-B2E7-D7D5A9D46FC2}"/>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5C85BA5B-82AD-4D00-9FA2-44285664C964}"/>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3CF57619-C851-44A3-A081-1FD6AF358FEE}"/>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947BDCA-E296-4AC2-94B5-02B1256498A1}"/>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041E0E4D-9CEF-4D8F-BC72-9E7FC3356D7D}"/>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a:extLst>
            <a:ext uri="{FF2B5EF4-FFF2-40B4-BE49-F238E27FC236}">
              <a16:creationId xmlns:a16="http://schemas.microsoft.com/office/drawing/2014/main" id="{BA24C970-EF21-4318-A7BF-D0E314FDFD0A}"/>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EE6FA5F2-9909-4948-9F2F-18C7FD0388D8}"/>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7F7FDA23-7AD9-4E72-A50F-4E47FE04A6C7}"/>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D89AF9D8-02E5-489B-BD7A-BE1D6746CB19}"/>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FC4B5ED5-93EC-4C79-961D-68BF4B46A493}"/>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C42EE480-15AB-4B55-8B48-EDD53F9AC6BD}"/>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65DE39-3F6D-43CA-80F3-6C61717714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50C7469-37F0-479A-9B5B-938D0D23B48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E8EF052-2C68-4A5F-8A48-2074C5699A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FCF7DC9-2CEA-4BE9-BBB0-BE36105F82C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122D892-EC11-403C-A6F1-8F03BF32C7D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165826</xdr:rowOff>
    </xdr:from>
    <xdr:to>
      <xdr:col>55</xdr:col>
      <xdr:colOff>50800</xdr:colOff>
      <xdr:row>41</xdr:row>
      <xdr:rowOff>95976</xdr:rowOff>
    </xdr:to>
    <xdr:sp macro="" textlink="">
      <xdr:nvSpPr>
        <xdr:cNvPr id="133" name="楕円 132">
          <a:extLst>
            <a:ext uri="{FF2B5EF4-FFF2-40B4-BE49-F238E27FC236}">
              <a16:creationId xmlns:a16="http://schemas.microsoft.com/office/drawing/2014/main" id="{813BEFB0-BE4E-4FAF-98FB-F70F0DB3CE4A}"/>
            </a:ext>
          </a:extLst>
        </xdr:cNvPr>
        <xdr:cNvSpPr/>
      </xdr:nvSpPr>
      <xdr:spPr>
        <a:xfrm>
          <a:off x="10426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144253</xdr:rowOff>
    </xdr:from>
    <xdr:ext cx="469744" cy="259045"/>
    <xdr:sp macro="" textlink="">
      <xdr:nvSpPr>
        <xdr:cNvPr id="134" name="【図書館】&#10;一人当たり面積該当値テキスト">
          <a:extLst>
            <a:ext uri="{FF2B5EF4-FFF2-40B4-BE49-F238E27FC236}">
              <a16:creationId xmlns:a16="http://schemas.microsoft.com/office/drawing/2014/main" id="{94AAE9CE-208D-4A4A-8056-4D71EFD754AC}"/>
            </a:ext>
          </a:extLst>
        </xdr:cNvPr>
        <xdr:cNvSpPr txBox="1"/>
      </xdr:nvSpPr>
      <xdr:spPr>
        <a:xfrm>
          <a:off x="10515600"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169091</xdr:rowOff>
    </xdr:from>
    <xdr:to>
      <xdr:col>50</xdr:col>
      <xdr:colOff>165100</xdr:colOff>
      <xdr:row>41</xdr:row>
      <xdr:rowOff>99241</xdr:rowOff>
    </xdr:to>
    <xdr:sp macro="" textlink="">
      <xdr:nvSpPr>
        <xdr:cNvPr id="135" name="楕円 134">
          <a:extLst>
            <a:ext uri="{FF2B5EF4-FFF2-40B4-BE49-F238E27FC236}">
              <a16:creationId xmlns:a16="http://schemas.microsoft.com/office/drawing/2014/main" id="{0C5E2A59-F00E-496B-B021-25150DEE6195}"/>
            </a:ext>
          </a:extLst>
        </xdr:cNvPr>
        <xdr:cNvSpPr/>
      </xdr:nvSpPr>
      <xdr:spPr>
        <a:xfrm>
          <a:off x="9588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45176</xdr:rowOff>
    </xdr:from>
    <xdr:to>
      <xdr:col>55</xdr:col>
      <xdr:colOff>0</xdr:colOff>
      <xdr:row>41</xdr:row>
      <xdr:rowOff>48441</xdr:rowOff>
    </xdr:to>
    <xdr:cxnSp macro="">
      <xdr:nvCxnSpPr>
        <xdr:cNvPr id="136" name="直線コネクタ 135">
          <a:extLst>
            <a:ext uri="{FF2B5EF4-FFF2-40B4-BE49-F238E27FC236}">
              <a16:creationId xmlns:a16="http://schemas.microsoft.com/office/drawing/2014/main" id="{CC1F95C6-2872-4218-968F-C2C7F59CDE3F}"/>
            </a:ext>
          </a:extLst>
        </xdr:cNvPr>
        <xdr:cNvCxnSpPr/>
      </xdr:nvCxnSpPr>
      <xdr:spPr>
        <a:xfrm flipV="1">
          <a:off x="9639300" y="70746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907</xdr:rowOff>
    </xdr:from>
    <xdr:to>
      <xdr:col>46</xdr:col>
      <xdr:colOff>38100</xdr:colOff>
      <xdr:row>41</xdr:row>
      <xdr:rowOff>102507</xdr:rowOff>
    </xdr:to>
    <xdr:sp macro="" textlink="">
      <xdr:nvSpPr>
        <xdr:cNvPr id="137" name="楕円 136">
          <a:extLst>
            <a:ext uri="{FF2B5EF4-FFF2-40B4-BE49-F238E27FC236}">
              <a16:creationId xmlns:a16="http://schemas.microsoft.com/office/drawing/2014/main" id="{C4B9F666-E38D-44A6-88B6-47B3E4A53AD5}"/>
            </a:ext>
          </a:extLst>
        </xdr:cNvPr>
        <xdr:cNvSpPr/>
      </xdr:nvSpPr>
      <xdr:spPr>
        <a:xfrm>
          <a:off x="8699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48441</xdr:rowOff>
    </xdr:from>
    <xdr:to>
      <xdr:col>50</xdr:col>
      <xdr:colOff>114300</xdr:colOff>
      <xdr:row>41</xdr:row>
      <xdr:rowOff>51707</xdr:rowOff>
    </xdr:to>
    <xdr:cxnSp macro="">
      <xdr:nvCxnSpPr>
        <xdr:cNvPr id="138" name="直線コネクタ 137">
          <a:extLst>
            <a:ext uri="{FF2B5EF4-FFF2-40B4-BE49-F238E27FC236}">
              <a16:creationId xmlns:a16="http://schemas.microsoft.com/office/drawing/2014/main" id="{FFA48226-98C8-4FB0-BD6A-93FCDA7C251A}"/>
            </a:ext>
          </a:extLst>
        </xdr:cNvPr>
        <xdr:cNvCxnSpPr/>
      </xdr:nvCxnSpPr>
      <xdr:spPr>
        <a:xfrm flipV="1">
          <a:off x="8750300" y="70778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4173</xdr:rowOff>
    </xdr:from>
    <xdr:to>
      <xdr:col>41</xdr:col>
      <xdr:colOff>101600</xdr:colOff>
      <xdr:row>41</xdr:row>
      <xdr:rowOff>105773</xdr:rowOff>
    </xdr:to>
    <xdr:sp macro="" textlink="">
      <xdr:nvSpPr>
        <xdr:cNvPr id="139" name="楕円 138">
          <a:extLst>
            <a:ext uri="{FF2B5EF4-FFF2-40B4-BE49-F238E27FC236}">
              <a16:creationId xmlns:a16="http://schemas.microsoft.com/office/drawing/2014/main" id="{C18D7666-0097-4B6B-9B18-C6186B8F38AA}"/>
            </a:ext>
          </a:extLst>
        </xdr:cNvPr>
        <xdr:cNvSpPr/>
      </xdr:nvSpPr>
      <xdr:spPr>
        <a:xfrm>
          <a:off x="7810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51707</xdr:rowOff>
    </xdr:from>
    <xdr:to>
      <xdr:col>45</xdr:col>
      <xdr:colOff>177800</xdr:colOff>
      <xdr:row>41</xdr:row>
      <xdr:rowOff>54973</xdr:rowOff>
    </xdr:to>
    <xdr:cxnSp macro="">
      <xdr:nvCxnSpPr>
        <xdr:cNvPr id="140" name="直線コネクタ 139">
          <a:extLst>
            <a:ext uri="{FF2B5EF4-FFF2-40B4-BE49-F238E27FC236}">
              <a16:creationId xmlns:a16="http://schemas.microsoft.com/office/drawing/2014/main" id="{4B855729-6E69-4291-AF0F-7FF922E9FB75}"/>
            </a:ext>
          </a:extLst>
        </xdr:cNvPr>
        <xdr:cNvCxnSpPr/>
      </xdr:nvCxnSpPr>
      <xdr:spPr>
        <a:xfrm flipV="1">
          <a:off x="7861300" y="708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4173</xdr:rowOff>
    </xdr:from>
    <xdr:to>
      <xdr:col>36</xdr:col>
      <xdr:colOff>165100</xdr:colOff>
      <xdr:row>41</xdr:row>
      <xdr:rowOff>105773</xdr:rowOff>
    </xdr:to>
    <xdr:sp macro="" textlink="">
      <xdr:nvSpPr>
        <xdr:cNvPr id="141" name="楕円 140">
          <a:extLst>
            <a:ext uri="{FF2B5EF4-FFF2-40B4-BE49-F238E27FC236}">
              <a16:creationId xmlns:a16="http://schemas.microsoft.com/office/drawing/2014/main" id="{9A5E8600-F387-464C-B4FF-7CE45039D961}"/>
            </a:ext>
          </a:extLst>
        </xdr:cNvPr>
        <xdr:cNvSpPr/>
      </xdr:nvSpPr>
      <xdr:spPr>
        <a:xfrm>
          <a:off x="6921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54973</xdr:rowOff>
    </xdr:from>
    <xdr:to>
      <xdr:col>41</xdr:col>
      <xdr:colOff>50800</xdr:colOff>
      <xdr:row>41</xdr:row>
      <xdr:rowOff>54973</xdr:rowOff>
    </xdr:to>
    <xdr:cxnSp macro="">
      <xdr:nvCxnSpPr>
        <xdr:cNvPr id="142" name="直線コネクタ 141">
          <a:extLst>
            <a:ext uri="{FF2B5EF4-FFF2-40B4-BE49-F238E27FC236}">
              <a16:creationId xmlns:a16="http://schemas.microsoft.com/office/drawing/2014/main" id="{D951CABE-1BE7-4C12-8505-55C1C3FA591C}"/>
            </a:ext>
          </a:extLst>
        </xdr:cNvPr>
        <xdr:cNvCxnSpPr/>
      </xdr:nvCxnSpPr>
      <xdr:spPr>
        <a:xfrm>
          <a:off x="6972300" y="708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a:extLst>
            <a:ext uri="{FF2B5EF4-FFF2-40B4-BE49-F238E27FC236}">
              <a16:creationId xmlns:a16="http://schemas.microsoft.com/office/drawing/2014/main" id="{6DBB7743-A9D8-422E-B6D6-CEF5A2CD0C6E}"/>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a:extLst>
            <a:ext uri="{FF2B5EF4-FFF2-40B4-BE49-F238E27FC236}">
              <a16:creationId xmlns:a16="http://schemas.microsoft.com/office/drawing/2014/main" id="{AD600B74-B18F-48B7-B02E-803A4E5B761F}"/>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a:extLst>
            <a:ext uri="{FF2B5EF4-FFF2-40B4-BE49-F238E27FC236}">
              <a16:creationId xmlns:a16="http://schemas.microsoft.com/office/drawing/2014/main" id="{BD44DE4F-403F-4D83-B753-B2D374EAFBE9}"/>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a:extLst>
            <a:ext uri="{FF2B5EF4-FFF2-40B4-BE49-F238E27FC236}">
              <a16:creationId xmlns:a16="http://schemas.microsoft.com/office/drawing/2014/main" id="{90D4F71B-357A-47AB-8D3F-D22BE42D9BFC}"/>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90368</xdr:rowOff>
    </xdr:from>
    <xdr:ext cx="469744" cy="259045"/>
    <xdr:sp macro="" textlink="">
      <xdr:nvSpPr>
        <xdr:cNvPr id="147" name="n_1mainValue【図書館】&#10;一人当たり面積">
          <a:extLst>
            <a:ext uri="{FF2B5EF4-FFF2-40B4-BE49-F238E27FC236}">
              <a16:creationId xmlns:a16="http://schemas.microsoft.com/office/drawing/2014/main" id="{86679C21-677E-46A8-84DA-2EFEA4D8BE36}"/>
            </a:ext>
          </a:extLst>
        </xdr:cNvPr>
        <xdr:cNvSpPr txBox="1"/>
      </xdr:nvSpPr>
      <xdr:spPr>
        <a:xfrm>
          <a:off x="93917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93634</xdr:rowOff>
    </xdr:from>
    <xdr:ext cx="469744" cy="259045"/>
    <xdr:sp macro="" textlink="">
      <xdr:nvSpPr>
        <xdr:cNvPr id="148" name="n_2mainValue【図書館】&#10;一人当たり面積">
          <a:extLst>
            <a:ext uri="{FF2B5EF4-FFF2-40B4-BE49-F238E27FC236}">
              <a16:creationId xmlns:a16="http://schemas.microsoft.com/office/drawing/2014/main" id="{CD114C76-BE2B-4127-A62C-688056D43D79}"/>
            </a:ext>
          </a:extLst>
        </xdr:cNvPr>
        <xdr:cNvSpPr txBox="1"/>
      </xdr:nvSpPr>
      <xdr:spPr>
        <a:xfrm>
          <a:off x="85154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96900</xdr:rowOff>
    </xdr:from>
    <xdr:ext cx="469744" cy="259045"/>
    <xdr:sp macro="" textlink="">
      <xdr:nvSpPr>
        <xdr:cNvPr id="149" name="n_3mainValue【図書館】&#10;一人当たり面積">
          <a:extLst>
            <a:ext uri="{FF2B5EF4-FFF2-40B4-BE49-F238E27FC236}">
              <a16:creationId xmlns:a16="http://schemas.microsoft.com/office/drawing/2014/main" id="{9D06EFD5-D28A-430B-972F-4BDEF0D7E574}"/>
            </a:ext>
          </a:extLst>
        </xdr:cNvPr>
        <xdr:cNvSpPr txBox="1"/>
      </xdr:nvSpPr>
      <xdr:spPr>
        <a:xfrm>
          <a:off x="76264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96900</xdr:rowOff>
    </xdr:from>
    <xdr:ext cx="469744" cy="259045"/>
    <xdr:sp macro="" textlink="">
      <xdr:nvSpPr>
        <xdr:cNvPr id="150" name="n_4mainValue【図書館】&#10;一人当たり面積">
          <a:extLst>
            <a:ext uri="{FF2B5EF4-FFF2-40B4-BE49-F238E27FC236}">
              <a16:creationId xmlns:a16="http://schemas.microsoft.com/office/drawing/2014/main" id="{027EA053-6436-421F-B007-BBCFB2205CBA}"/>
            </a:ext>
          </a:extLst>
        </xdr:cNvPr>
        <xdr:cNvSpPr txBox="1"/>
      </xdr:nvSpPr>
      <xdr:spPr>
        <a:xfrm>
          <a:off x="67374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CD42586-ED75-4369-A368-F24FED887D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53F727EF-1BAB-4B2D-8984-38F37A3CF8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A7F7E561-2637-4391-9C9E-A71ED83FB8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D5636B9-5531-4607-B922-BF3D9996F4B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1E6B40F6-019D-480F-A2BB-A95F98FF82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3E87E60-705B-4953-B042-3C16787614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77BE8ED-E8EE-4565-8E16-67A2C18448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A2BEBB39-98B9-4DA7-BF20-2762159E7A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9C673EC6-16AA-4889-B2D0-2A8770B6AF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571FAA9-D706-4B56-99A3-F2378B05D1E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5E8F7B2F-0E94-42F1-A7B8-8CCD9D6121C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CAA0BECB-06A4-46EA-A120-27D9A402FD5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3C625CCC-6D6C-421D-903B-9A2A1D94F5E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81672136-AD6F-4F02-A59F-5325505A952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698D7F16-744E-4C2B-95A4-3C2BB78C2AD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A6B94D01-A5A5-420F-A0FF-5647FCB1915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E3095E15-BD52-4969-940C-6F3888B2DFC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39F91A8-A491-44D6-8C61-DEAC8B65EB4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9FC99A69-1D48-450F-B6B2-8997FA1CBFC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47DABCB0-7FEC-4C39-B29A-76A3A917417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9F0FCF1F-F6A8-4B75-BAF5-7537437CAE0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114DB55-27B4-49D3-95DA-D17648B003A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EE980E2-E775-441A-8F6F-76874B28FF7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E63F8A9B-852F-4456-9E29-0C810A5AC0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1DF8A17D-D231-40FA-9767-95BA3767911D}"/>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E018EFF-4F77-49C3-9184-F729DEECC0B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1848C38-0E36-4102-9CD0-BDECB9EF6C2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8978BE35-BD5E-4C13-8FF1-EF80DB1AE324}"/>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FADBA2C6-DBE3-4FE3-82F3-EDDDF854D46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3B0C7E5E-6162-4DBA-9CAA-09AB62306E95}"/>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0247AF1B-EC74-4F02-BCF0-CDE07E5BFEA8}"/>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65CB2002-6ECE-446A-BFED-31C3B8F61DB1}"/>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F9400637-CC55-4A43-A32A-C72563DE7AA6}"/>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F98458D9-841A-48DD-B8C5-66C53346D1F8}"/>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614F9252-6559-400C-8A0D-3987EDCD629B}"/>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21C6876-FDF8-4F1F-B8BB-2F3B4B1F85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A460C5D-32A2-49F5-BC20-CF1F203CC9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A3F2027-3E9E-42CE-AE75-0D4B75F39E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1197387-18DE-4AE4-AD94-170E6B2EB0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BB156A3-939E-40DE-A85A-F3BD1A9BF3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91" name="楕円 190">
          <a:extLst>
            <a:ext uri="{FF2B5EF4-FFF2-40B4-BE49-F238E27FC236}">
              <a16:creationId xmlns:a16="http://schemas.microsoft.com/office/drawing/2014/main" id="{B78FAF7B-D662-4B62-8CB0-37AC5AFAD150}"/>
            </a:ext>
          </a:extLst>
        </xdr:cNvPr>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5C724F39-1C29-45F3-A852-3FAE9B22F0E2}"/>
            </a:ext>
          </a:extLst>
        </xdr:cNvPr>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156845</xdr:rowOff>
    </xdr:from>
    <xdr:to>
      <xdr:col>20</xdr:col>
      <xdr:colOff>38100</xdr:colOff>
      <xdr:row>62</xdr:row>
      <xdr:rowOff>86995</xdr:rowOff>
    </xdr:to>
    <xdr:sp macro="" textlink="">
      <xdr:nvSpPr>
        <xdr:cNvPr id="193" name="楕円 192">
          <a:extLst>
            <a:ext uri="{FF2B5EF4-FFF2-40B4-BE49-F238E27FC236}">
              <a16:creationId xmlns:a16="http://schemas.microsoft.com/office/drawing/2014/main" id="{060BC37D-E447-4C91-879D-3DFABFEB26D3}"/>
            </a:ext>
          </a:extLst>
        </xdr:cNvPr>
        <xdr:cNvSpPr/>
      </xdr:nvSpPr>
      <xdr:spPr>
        <a:xfrm>
          <a:off x="3746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36195</xdr:rowOff>
    </xdr:from>
    <xdr:to>
      <xdr:col>24</xdr:col>
      <xdr:colOff>63500</xdr:colOff>
      <xdr:row>62</xdr:row>
      <xdr:rowOff>68580</xdr:rowOff>
    </xdr:to>
    <xdr:cxnSp macro="">
      <xdr:nvCxnSpPr>
        <xdr:cNvPr id="194" name="直線コネクタ 193">
          <a:extLst>
            <a:ext uri="{FF2B5EF4-FFF2-40B4-BE49-F238E27FC236}">
              <a16:creationId xmlns:a16="http://schemas.microsoft.com/office/drawing/2014/main" id="{7CD7B43B-5C27-4182-87EF-44700F9E04BA}"/>
            </a:ext>
          </a:extLst>
        </xdr:cNvPr>
        <xdr:cNvCxnSpPr/>
      </xdr:nvCxnSpPr>
      <xdr:spPr>
        <a:xfrm>
          <a:off x="3797300" y="10666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95" name="楕円 194">
          <a:extLst>
            <a:ext uri="{FF2B5EF4-FFF2-40B4-BE49-F238E27FC236}">
              <a16:creationId xmlns:a16="http://schemas.microsoft.com/office/drawing/2014/main" id="{2B4B8EC4-81AC-4652-A964-98593B73613D}"/>
            </a:ext>
          </a:extLst>
        </xdr:cNvPr>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36195</xdr:rowOff>
    </xdr:to>
    <xdr:cxnSp macro="">
      <xdr:nvCxnSpPr>
        <xdr:cNvPr id="196" name="直線コネクタ 195">
          <a:extLst>
            <a:ext uri="{FF2B5EF4-FFF2-40B4-BE49-F238E27FC236}">
              <a16:creationId xmlns:a16="http://schemas.microsoft.com/office/drawing/2014/main" id="{F873166E-F791-455C-8FDA-B9B730F0665D}"/>
            </a:ext>
          </a:extLst>
        </xdr:cNvPr>
        <xdr:cNvCxnSpPr/>
      </xdr:nvCxnSpPr>
      <xdr:spPr>
        <a:xfrm>
          <a:off x="2908300" y="106356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93980</xdr:rowOff>
    </xdr:from>
    <xdr:to>
      <xdr:col>10</xdr:col>
      <xdr:colOff>165100</xdr:colOff>
      <xdr:row>62</xdr:row>
      <xdr:rowOff>24130</xdr:rowOff>
    </xdr:to>
    <xdr:sp macro="" textlink="">
      <xdr:nvSpPr>
        <xdr:cNvPr id="197" name="楕円 196">
          <a:extLst>
            <a:ext uri="{FF2B5EF4-FFF2-40B4-BE49-F238E27FC236}">
              <a16:creationId xmlns:a16="http://schemas.microsoft.com/office/drawing/2014/main" id="{8DA14212-0BDC-41B5-8F1A-6E3D962F7519}"/>
            </a:ext>
          </a:extLst>
        </xdr:cNvPr>
        <xdr:cNvSpPr/>
      </xdr:nvSpPr>
      <xdr:spPr>
        <a:xfrm>
          <a:off x="196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144780</xdr:rowOff>
    </xdr:from>
    <xdr:to>
      <xdr:col>15</xdr:col>
      <xdr:colOff>50800</xdr:colOff>
      <xdr:row>62</xdr:row>
      <xdr:rowOff>5715</xdr:rowOff>
    </xdr:to>
    <xdr:cxnSp macro="">
      <xdr:nvCxnSpPr>
        <xdr:cNvPr id="198" name="直線コネクタ 197">
          <a:extLst>
            <a:ext uri="{FF2B5EF4-FFF2-40B4-BE49-F238E27FC236}">
              <a16:creationId xmlns:a16="http://schemas.microsoft.com/office/drawing/2014/main" id="{24235062-18C1-467C-8D45-C879DB2F3C52}"/>
            </a:ext>
          </a:extLst>
        </xdr:cNvPr>
        <xdr:cNvCxnSpPr/>
      </xdr:nvCxnSpPr>
      <xdr:spPr>
        <a:xfrm>
          <a:off x="2019300" y="10603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95885</xdr:rowOff>
    </xdr:from>
    <xdr:to>
      <xdr:col>6</xdr:col>
      <xdr:colOff>38100</xdr:colOff>
      <xdr:row>62</xdr:row>
      <xdr:rowOff>26035</xdr:rowOff>
    </xdr:to>
    <xdr:sp macro="" textlink="">
      <xdr:nvSpPr>
        <xdr:cNvPr id="199" name="楕円 198">
          <a:extLst>
            <a:ext uri="{FF2B5EF4-FFF2-40B4-BE49-F238E27FC236}">
              <a16:creationId xmlns:a16="http://schemas.microsoft.com/office/drawing/2014/main" id="{2C15466E-29B3-408B-92DB-6CDB05362036}"/>
            </a:ext>
          </a:extLst>
        </xdr:cNvPr>
        <xdr:cNvSpPr/>
      </xdr:nvSpPr>
      <xdr:spPr>
        <a:xfrm>
          <a:off x="107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144780</xdr:rowOff>
    </xdr:from>
    <xdr:to>
      <xdr:col>10</xdr:col>
      <xdr:colOff>114300</xdr:colOff>
      <xdr:row>61</xdr:row>
      <xdr:rowOff>146685</xdr:rowOff>
    </xdr:to>
    <xdr:cxnSp macro="">
      <xdr:nvCxnSpPr>
        <xdr:cNvPr id="200" name="直線コネクタ 199">
          <a:extLst>
            <a:ext uri="{FF2B5EF4-FFF2-40B4-BE49-F238E27FC236}">
              <a16:creationId xmlns:a16="http://schemas.microsoft.com/office/drawing/2014/main" id="{7D0C9B8A-3711-4EA5-A4C4-09A15BA00033}"/>
            </a:ext>
          </a:extLst>
        </xdr:cNvPr>
        <xdr:cNvCxnSpPr/>
      </xdr:nvCxnSpPr>
      <xdr:spPr>
        <a:xfrm flipV="1">
          <a:off x="1130300" y="10603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201" name="n_1aveValue【体育館・プール】&#10;有形固定資産減価償却率">
          <a:extLst>
            <a:ext uri="{FF2B5EF4-FFF2-40B4-BE49-F238E27FC236}">
              <a16:creationId xmlns:a16="http://schemas.microsoft.com/office/drawing/2014/main" id="{8064EFE9-9E46-4809-AEC2-FA3F5309E475}"/>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2" name="n_2aveValue【体育館・プール】&#10;有形固定資産減価償却率">
          <a:extLst>
            <a:ext uri="{FF2B5EF4-FFF2-40B4-BE49-F238E27FC236}">
              <a16:creationId xmlns:a16="http://schemas.microsoft.com/office/drawing/2014/main" id="{3E9EA25E-6B53-40E2-9624-4886FFDB7A71}"/>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1249C30A-DFE3-41DF-AA37-763FD40270CF}"/>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204" name="n_4aveValue【体育館・プール】&#10;有形固定資産減価償却率">
          <a:extLst>
            <a:ext uri="{FF2B5EF4-FFF2-40B4-BE49-F238E27FC236}">
              <a16:creationId xmlns:a16="http://schemas.microsoft.com/office/drawing/2014/main" id="{0C045B7E-10E0-42E4-BC9F-82ED2591C92D}"/>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78122</xdr:rowOff>
    </xdr:from>
    <xdr:ext cx="405111" cy="259045"/>
    <xdr:sp macro="" textlink="">
      <xdr:nvSpPr>
        <xdr:cNvPr id="205" name="n_1mainValue【体育館・プール】&#10;有形固定資産減価償却率">
          <a:extLst>
            <a:ext uri="{FF2B5EF4-FFF2-40B4-BE49-F238E27FC236}">
              <a16:creationId xmlns:a16="http://schemas.microsoft.com/office/drawing/2014/main" id="{AF35AD67-6E38-45B1-B14D-8F0CD3D4BF18}"/>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6" name="n_2mainValue【体育館・プール】&#10;有形固定資産減価償却率">
          <a:extLst>
            <a:ext uri="{FF2B5EF4-FFF2-40B4-BE49-F238E27FC236}">
              <a16:creationId xmlns:a16="http://schemas.microsoft.com/office/drawing/2014/main" id="{23191B14-5FEC-430C-8871-754A7B5B71A5}"/>
            </a:ext>
          </a:extLst>
        </xdr:cNvPr>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15257</xdr:rowOff>
    </xdr:from>
    <xdr:ext cx="405111" cy="259045"/>
    <xdr:sp macro="" textlink="">
      <xdr:nvSpPr>
        <xdr:cNvPr id="207" name="n_3mainValue【体育館・プール】&#10;有形固定資産減価償却率">
          <a:extLst>
            <a:ext uri="{FF2B5EF4-FFF2-40B4-BE49-F238E27FC236}">
              <a16:creationId xmlns:a16="http://schemas.microsoft.com/office/drawing/2014/main" id="{1B9B6B99-A372-4CAD-824C-15722AB71DAF}"/>
            </a:ext>
          </a:extLst>
        </xdr:cNvPr>
        <xdr:cNvSpPr txBox="1"/>
      </xdr:nvSpPr>
      <xdr:spPr>
        <a:xfrm>
          <a:off x="1816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17162</xdr:rowOff>
    </xdr:from>
    <xdr:ext cx="405111" cy="259045"/>
    <xdr:sp macro="" textlink="">
      <xdr:nvSpPr>
        <xdr:cNvPr id="208" name="n_4mainValue【体育館・プール】&#10;有形固定資産減価償却率">
          <a:extLst>
            <a:ext uri="{FF2B5EF4-FFF2-40B4-BE49-F238E27FC236}">
              <a16:creationId xmlns:a16="http://schemas.microsoft.com/office/drawing/2014/main" id="{7BE840EA-D04D-4236-8759-2AEFF3DADB6E}"/>
            </a:ext>
          </a:extLst>
        </xdr:cNvPr>
        <xdr:cNvSpPr txBox="1"/>
      </xdr:nvSpPr>
      <xdr:spPr>
        <a:xfrm>
          <a:off x="927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968A4322-5610-41DE-9385-0C6B8FEBAA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EF64A37-C537-470A-967B-C8053D49DA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6471751-971A-4B30-8801-0ADB12CC75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9C7F23A-2422-476A-90E7-4B51272E66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EF202B0-D7A3-4F60-B7FC-65B0741BD95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E090F195-F4E9-4D9A-8134-CCFE125439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129B763-C3C5-4E79-B3D9-297179DDA4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3ED0AF8-92D1-423B-856A-8BE0C8072E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CC95854-C90B-4E9E-A452-E4A9C90570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D01956E-D131-4901-B657-637A7630CD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75915842-D28A-477E-B760-73C03259C3F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917246BB-BD76-4AA5-9538-A12F779E9E5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26745FDF-7ED2-471B-B8EB-6424224DC3B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2813EB51-91D0-4AED-A3DE-3D9A47945BF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3B36257E-57EB-4F06-AC2E-D9DB4229B24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044D0516-A08D-4DC3-BC94-620EFC61310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231819BE-76F2-4772-A8D0-AE63EEA43A9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50A1B13C-9DE2-48EE-8EFF-2EAA42706CB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8709577-B92A-4980-A618-7DAC80A574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FE7D947-379E-4435-BC78-80320FA507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3A680C14-B71C-4ABB-8DFB-75266615BA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879B934B-F239-48FE-8BF9-9850FC6D08BA}"/>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6C5C20EA-F565-4A80-BC62-CBC2C4F80103}"/>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C730F9B5-0785-41DD-AF18-1341E0319E5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F2CB3882-AD95-4746-9BE2-FCC6CB6EB901}"/>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9C3E1460-666D-4B20-97AA-A58A7E875F7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1F4EDBE8-3113-40C4-A471-51B61DFB4AF4}"/>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04A6D1BA-5E47-401D-A5D2-54D6FD21F347}"/>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AE53FD3A-32E5-463A-8BF5-7D33AE44FD4C}"/>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02BB09B6-94F4-4644-8318-CA58D55C24EE}"/>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E5947DD4-7A4A-4C8D-8178-75068E822F33}"/>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18E3AE5C-7110-4FFF-8B98-8ABE22626E4F}"/>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CFA549E-76D6-409E-A291-1EAD39D727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06599CC-B492-40A6-897F-B4C9730B56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DAE1366-A042-439E-A52C-C4D13934E0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C462375-35B6-44DA-B17C-A3B792DA96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C03F83D-A599-48CC-A61C-66E2BFDB81B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5893</xdr:rowOff>
    </xdr:from>
    <xdr:to>
      <xdr:col>55</xdr:col>
      <xdr:colOff>50800</xdr:colOff>
      <xdr:row>62</xdr:row>
      <xdr:rowOff>107493</xdr:rowOff>
    </xdr:to>
    <xdr:sp macro="" textlink="">
      <xdr:nvSpPr>
        <xdr:cNvPr id="246" name="楕円 245">
          <a:extLst>
            <a:ext uri="{FF2B5EF4-FFF2-40B4-BE49-F238E27FC236}">
              <a16:creationId xmlns:a16="http://schemas.microsoft.com/office/drawing/2014/main" id="{66C49B25-050A-4F59-A3A8-AB656934414D}"/>
            </a:ext>
          </a:extLst>
        </xdr:cNvPr>
        <xdr:cNvSpPr/>
      </xdr:nvSpPr>
      <xdr:spPr>
        <a:xfrm>
          <a:off x="104267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155770</xdr:rowOff>
    </xdr:from>
    <xdr:ext cx="469744" cy="259045"/>
    <xdr:sp macro="" textlink="">
      <xdr:nvSpPr>
        <xdr:cNvPr id="247" name="【体育館・プール】&#10;一人当たり面積該当値テキスト">
          <a:extLst>
            <a:ext uri="{FF2B5EF4-FFF2-40B4-BE49-F238E27FC236}">
              <a16:creationId xmlns:a16="http://schemas.microsoft.com/office/drawing/2014/main" id="{9FE1E8B2-0673-483E-8807-4E3548B77577}"/>
            </a:ext>
          </a:extLst>
        </xdr:cNvPr>
        <xdr:cNvSpPr txBox="1"/>
      </xdr:nvSpPr>
      <xdr:spPr>
        <a:xfrm>
          <a:off x="10515600" y="106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6807</xdr:rowOff>
    </xdr:from>
    <xdr:to>
      <xdr:col>50</xdr:col>
      <xdr:colOff>165100</xdr:colOff>
      <xdr:row>62</xdr:row>
      <xdr:rowOff>108407</xdr:rowOff>
    </xdr:to>
    <xdr:sp macro="" textlink="">
      <xdr:nvSpPr>
        <xdr:cNvPr id="248" name="楕円 247">
          <a:extLst>
            <a:ext uri="{FF2B5EF4-FFF2-40B4-BE49-F238E27FC236}">
              <a16:creationId xmlns:a16="http://schemas.microsoft.com/office/drawing/2014/main" id="{2FB9C0E8-FCBE-4E20-9445-9DEED1711A2C}"/>
            </a:ext>
          </a:extLst>
        </xdr:cNvPr>
        <xdr:cNvSpPr/>
      </xdr:nvSpPr>
      <xdr:spPr>
        <a:xfrm>
          <a:off x="9588500" y="106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56693</xdr:rowOff>
    </xdr:from>
    <xdr:to>
      <xdr:col>55</xdr:col>
      <xdr:colOff>0</xdr:colOff>
      <xdr:row>62</xdr:row>
      <xdr:rowOff>57607</xdr:rowOff>
    </xdr:to>
    <xdr:cxnSp macro="">
      <xdr:nvCxnSpPr>
        <xdr:cNvPr id="249" name="直線コネクタ 248">
          <a:extLst>
            <a:ext uri="{FF2B5EF4-FFF2-40B4-BE49-F238E27FC236}">
              <a16:creationId xmlns:a16="http://schemas.microsoft.com/office/drawing/2014/main" id="{4E69E324-360E-43F1-9005-A7264E4586A5}"/>
            </a:ext>
          </a:extLst>
        </xdr:cNvPr>
        <xdr:cNvCxnSpPr/>
      </xdr:nvCxnSpPr>
      <xdr:spPr>
        <a:xfrm flipV="1">
          <a:off x="9639300" y="1068659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10922</xdr:rowOff>
    </xdr:from>
    <xdr:to>
      <xdr:col>46</xdr:col>
      <xdr:colOff>38100</xdr:colOff>
      <xdr:row>62</xdr:row>
      <xdr:rowOff>112522</xdr:rowOff>
    </xdr:to>
    <xdr:sp macro="" textlink="">
      <xdr:nvSpPr>
        <xdr:cNvPr id="250" name="楕円 249">
          <a:extLst>
            <a:ext uri="{FF2B5EF4-FFF2-40B4-BE49-F238E27FC236}">
              <a16:creationId xmlns:a16="http://schemas.microsoft.com/office/drawing/2014/main" id="{58E3535D-9D68-4D6B-91B5-72F27D92D876}"/>
            </a:ext>
          </a:extLst>
        </xdr:cNvPr>
        <xdr:cNvSpPr/>
      </xdr:nvSpPr>
      <xdr:spPr>
        <a:xfrm>
          <a:off x="8699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57607</xdr:rowOff>
    </xdr:from>
    <xdr:to>
      <xdr:col>50</xdr:col>
      <xdr:colOff>114300</xdr:colOff>
      <xdr:row>62</xdr:row>
      <xdr:rowOff>61722</xdr:rowOff>
    </xdr:to>
    <xdr:cxnSp macro="">
      <xdr:nvCxnSpPr>
        <xdr:cNvPr id="251" name="直線コネクタ 250">
          <a:extLst>
            <a:ext uri="{FF2B5EF4-FFF2-40B4-BE49-F238E27FC236}">
              <a16:creationId xmlns:a16="http://schemas.microsoft.com/office/drawing/2014/main" id="{79764680-9BC9-4D03-8C71-21625E867F2E}"/>
            </a:ext>
          </a:extLst>
        </xdr:cNvPr>
        <xdr:cNvCxnSpPr/>
      </xdr:nvCxnSpPr>
      <xdr:spPr>
        <a:xfrm flipV="1">
          <a:off x="8750300" y="1068750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159055</xdr:rowOff>
    </xdr:from>
    <xdr:to>
      <xdr:col>41</xdr:col>
      <xdr:colOff>101600</xdr:colOff>
      <xdr:row>60</xdr:row>
      <xdr:rowOff>89205</xdr:rowOff>
    </xdr:to>
    <xdr:sp macro="" textlink="">
      <xdr:nvSpPr>
        <xdr:cNvPr id="252" name="楕円 251">
          <a:extLst>
            <a:ext uri="{FF2B5EF4-FFF2-40B4-BE49-F238E27FC236}">
              <a16:creationId xmlns:a16="http://schemas.microsoft.com/office/drawing/2014/main" id="{96F7D261-5105-4241-BCB7-D9BDA6DE8211}"/>
            </a:ext>
          </a:extLst>
        </xdr:cNvPr>
        <xdr:cNvSpPr/>
      </xdr:nvSpPr>
      <xdr:spPr>
        <a:xfrm>
          <a:off x="7810500" y="102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38405</xdr:rowOff>
    </xdr:from>
    <xdr:to>
      <xdr:col>45</xdr:col>
      <xdr:colOff>177800</xdr:colOff>
      <xdr:row>62</xdr:row>
      <xdr:rowOff>61722</xdr:rowOff>
    </xdr:to>
    <xdr:cxnSp macro="">
      <xdr:nvCxnSpPr>
        <xdr:cNvPr id="253" name="直線コネクタ 252">
          <a:extLst>
            <a:ext uri="{FF2B5EF4-FFF2-40B4-BE49-F238E27FC236}">
              <a16:creationId xmlns:a16="http://schemas.microsoft.com/office/drawing/2014/main" id="{E5396850-A41B-4A35-8DB0-BCFBF2682BB2}"/>
            </a:ext>
          </a:extLst>
        </xdr:cNvPr>
        <xdr:cNvCxnSpPr/>
      </xdr:nvCxnSpPr>
      <xdr:spPr>
        <a:xfrm>
          <a:off x="7861300" y="10325405"/>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163170</xdr:rowOff>
    </xdr:from>
    <xdr:to>
      <xdr:col>36</xdr:col>
      <xdr:colOff>165100</xdr:colOff>
      <xdr:row>60</xdr:row>
      <xdr:rowOff>93320</xdr:rowOff>
    </xdr:to>
    <xdr:sp macro="" textlink="">
      <xdr:nvSpPr>
        <xdr:cNvPr id="254" name="楕円 253">
          <a:extLst>
            <a:ext uri="{FF2B5EF4-FFF2-40B4-BE49-F238E27FC236}">
              <a16:creationId xmlns:a16="http://schemas.microsoft.com/office/drawing/2014/main" id="{B4266B11-AD58-475C-8CD9-E328AA1D11B0}"/>
            </a:ext>
          </a:extLst>
        </xdr:cNvPr>
        <xdr:cNvSpPr/>
      </xdr:nvSpPr>
      <xdr:spPr>
        <a:xfrm>
          <a:off x="6921500" y="102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38405</xdr:rowOff>
    </xdr:from>
    <xdr:to>
      <xdr:col>41</xdr:col>
      <xdr:colOff>50800</xdr:colOff>
      <xdr:row>60</xdr:row>
      <xdr:rowOff>42520</xdr:rowOff>
    </xdr:to>
    <xdr:cxnSp macro="">
      <xdr:nvCxnSpPr>
        <xdr:cNvPr id="255" name="直線コネクタ 254">
          <a:extLst>
            <a:ext uri="{FF2B5EF4-FFF2-40B4-BE49-F238E27FC236}">
              <a16:creationId xmlns:a16="http://schemas.microsoft.com/office/drawing/2014/main" id="{C2E42566-1861-456D-B25B-2CC53FFD9412}"/>
            </a:ext>
          </a:extLst>
        </xdr:cNvPr>
        <xdr:cNvCxnSpPr/>
      </xdr:nvCxnSpPr>
      <xdr:spPr>
        <a:xfrm flipV="1">
          <a:off x="6972300" y="1032540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256" name="n_1aveValue【体育館・プール】&#10;一人当たり面積">
          <a:extLst>
            <a:ext uri="{FF2B5EF4-FFF2-40B4-BE49-F238E27FC236}">
              <a16:creationId xmlns:a16="http://schemas.microsoft.com/office/drawing/2014/main" id="{851DC2CA-D1FC-4CE0-BA95-C01613C8CBF1}"/>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257" name="n_2aveValue【体育館・プール】&#10;一人当たり面積">
          <a:extLst>
            <a:ext uri="{FF2B5EF4-FFF2-40B4-BE49-F238E27FC236}">
              <a16:creationId xmlns:a16="http://schemas.microsoft.com/office/drawing/2014/main" id="{48A3C9E6-8DE1-40C8-9BDF-6BB8A83DBED3}"/>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58" name="n_3aveValue【体育館・プール】&#10;一人当たり面積">
          <a:extLst>
            <a:ext uri="{FF2B5EF4-FFF2-40B4-BE49-F238E27FC236}">
              <a16:creationId xmlns:a16="http://schemas.microsoft.com/office/drawing/2014/main" id="{A43A9697-5BB0-4B11-BA65-8855C24CD226}"/>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259" name="n_4aveValue【体育館・プール】&#10;一人当たり面積">
          <a:extLst>
            <a:ext uri="{FF2B5EF4-FFF2-40B4-BE49-F238E27FC236}">
              <a16:creationId xmlns:a16="http://schemas.microsoft.com/office/drawing/2014/main" id="{8CC23A9A-63FF-4B68-B1BE-3A731B959855}"/>
            </a:ext>
          </a:extLst>
        </xdr:cNvPr>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124934</xdr:rowOff>
    </xdr:from>
    <xdr:ext cx="469744" cy="259045"/>
    <xdr:sp macro="" textlink="">
      <xdr:nvSpPr>
        <xdr:cNvPr id="260" name="n_1mainValue【体育館・プール】&#10;一人当たり面積">
          <a:extLst>
            <a:ext uri="{FF2B5EF4-FFF2-40B4-BE49-F238E27FC236}">
              <a16:creationId xmlns:a16="http://schemas.microsoft.com/office/drawing/2014/main" id="{903EDD50-8D8F-49A4-9948-09EE6845DD0A}"/>
            </a:ext>
          </a:extLst>
        </xdr:cNvPr>
        <xdr:cNvSpPr txBox="1"/>
      </xdr:nvSpPr>
      <xdr:spPr>
        <a:xfrm>
          <a:off x="9391727" y="104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129049</xdr:rowOff>
    </xdr:from>
    <xdr:ext cx="469744" cy="259045"/>
    <xdr:sp macro="" textlink="">
      <xdr:nvSpPr>
        <xdr:cNvPr id="261" name="n_2mainValue【体育館・プール】&#10;一人当たり面積">
          <a:extLst>
            <a:ext uri="{FF2B5EF4-FFF2-40B4-BE49-F238E27FC236}">
              <a16:creationId xmlns:a16="http://schemas.microsoft.com/office/drawing/2014/main" id="{B383F91D-2B56-4ED5-973D-414863DF1111}"/>
            </a:ext>
          </a:extLst>
        </xdr:cNvPr>
        <xdr:cNvSpPr txBox="1"/>
      </xdr:nvSpPr>
      <xdr:spPr>
        <a:xfrm>
          <a:off x="8515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105732</xdr:rowOff>
    </xdr:from>
    <xdr:ext cx="469744" cy="259045"/>
    <xdr:sp macro="" textlink="">
      <xdr:nvSpPr>
        <xdr:cNvPr id="262" name="n_3mainValue【体育館・プール】&#10;一人当たり面積">
          <a:extLst>
            <a:ext uri="{FF2B5EF4-FFF2-40B4-BE49-F238E27FC236}">
              <a16:creationId xmlns:a16="http://schemas.microsoft.com/office/drawing/2014/main" id="{E1883F30-158F-4DFF-993A-C3AF39E77209}"/>
            </a:ext>
          </a:extLst>
        </xdr:cNvPr>
        <xdr:cNvSpPr txBox="1"/>
      </xdr:nvSpPr>
      <xdr:spPr>
        <a:xfrm>
          <a:off x="7626427" y="1004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109847</xdr:rowOff>
    </xdr:from>
    <xdr:ext cx="469744" cy="259045"/>
    <xdr:sp macro="" textlink="">
      <xdr:nvSpPr>
        <xdr:cNvPr id="263" name="n_4mainValue【体育館・プール】&#10;一人当たり面積">
          <a:extLst>
            <a:ext uri="{FF2B5EF4-FFF2-40B4-BE49-F238E27FC236}">
              <a16:creationId xmlns:a16="http://schemas.microsoft.com/office/drawing/2014/main" id="{2CAEC299-C603-49E1-9A1F-FC68F9EC3FF6}"/>
            </a:ext>
          </a:extLst>
        </xdr:cNvPr>
        <xdr:cNvSpPr txBox="1"/>
      </xdr:nvSpPr>
      <xdr:spPr>
        <a:xfrm>
          <a:off x="6737427" y="100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9A22466-5D3B-4980-A93A-293ADD915E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9273AEB-468E-4D3F-8F97-8697AFF7C2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5D2AF85-89D8-4822-BCC0-9113289DD8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D2A8134-9998-4D5C-9F97-0BBA639D8D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2BFB2FD-8332-4A86-BBA0-D5EAFA2F40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53823FA-9FE0-42D6-B4F5-CBB2B22CFB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5A3CE4E-C402-4458-AD03-4D59E036D1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EAD48F8-3D25-4D26-93D8-410B271AEC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9BAD74B-A090-4982-AF74-FE420AD7EA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3852DEF-42AF-4254-9EE1-568C0119D6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980039D-3A39-44D8-9A5B-3C9D937367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FB7A2A95-EDEC-4309-A3FD-C928B1A7585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4A2B502-1BE7-4353-A471-74F313411BF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1DF9B8B8-92AF-4854-9013-7D8DF1043EE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FD92E108-C8A9-4A5C-80BB-89EAD88FF74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7785975-4C5B-4173-8A6D-786412DCF21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0502654-2C7D-4200-8635-18A3B47B8D2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7F263AE-0D05-4303-9454-0EBE2775B06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35016898-895B-4658-9272-5EDA4C58335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C6A1CCAD-A5A7-4043-97A1-2A26C733ACE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A2C3D86-6525-4C51-BE5C-53964D61E73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9C71DE4-8002-483D-92C4-374E2E5731B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704529CF-ECCC-4A19-A416-3B63C46A5F2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B2658089-E261-44F6-A4D1-792E89E05CB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C48B5A19-7A6A-40F5-A031-ACE94F790248}"/>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D4926FE4-AB6F-433D-AC21-8444EB25CF3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8898E2F4-96D7-477B-BDE3-367B6C90095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DA1B1D91-0B96-4042-B155-5E2A0C3C3976}"/>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1C19AEAF-A103-4DBA-9A99-6F43F3CA9433}"/>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466C7CA9-32EB-4D3B-A2AA-B4B123FEED42}"/>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90A2E6CB-3C22-46DD-AA02-ACAA86556A33}"/>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132001F9-263D-4C95-B0E9-F8765FA17EF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a:extLst>
            <a:ext uri="{FF2B5EF4-FFF2-40B4-BE49-F238E27FC236}">
              <a16:creationId xmlns:a16="http://schemas.microsoft.com/office/drawing/2014/main" id="{6161B8CB-E313-47CA-9323-A7BD4E479B14}"/>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a:extLst>
            <a:ext uri="{FF2B5EF4-FFF2-40B4-BE49-F238E27FC236}">
              <a16:creationId xmlns:a16="http://schemas.microsoft.com/office/drawing/2014/main" id="{E0A585CE-1D8F-4615-A9E5-DE9E188EAC4D}"/>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a:extLst>
            <a:ext uri="{FF2B5EF4-FFF2-40B4-BE49-F238E27FC236}">
              <a16:creationId xmlns:a16="http://schemas.microsoft.com/office/drawing/2014/main" id="{D3134719-510B-4DA5-9FBE-B7987265275B}"/>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2263C87-59F8-414D-8231-AC7D920B6D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4988F61-4D49-4BC7-BC13-F5610E0507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814B2D-4694-403C-90D4-20D7745DD2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59C63E1-152B-4401-AC87-36AA0CB911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291D755-9A24-4A83-9A6A-295793CDFC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304" name="楕円 303">
          <a:extLst>
            <a:ext uri="{FF2B5EF4-FFF2-40B4-BE49-F238E27FC236}">
              <a16:creationId xmlns:a16="http://schemas.microsoft.com/office/drawing/2014/main" id="{1A890BCF-EBE7-4561-B61A-2C396C672090}"/>
            </a:ext>
          </a:extLst>
        </xdr:cNvPr>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150513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8D87823-3C28-4C83-8996-73F48497FDCF}"/>
            </a:ext>
          </a:extLst>
        </xdr:cNvPr>
        <xdr:cNvSpPr txBox="1"/>
      </xdr:nvSpPr>
      <xdr:spPr>
        <a:xfrm>
          <a:off x="4673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306" name="楕円 305">
          <a:extLst>
            <a:ext uri="{FF2B5EF4-FFF2-40B4-BE49-F238E27FC236}">
              <a16:creationId xmlns:a16="http://schemas.microsoft.com/office/drawing/2014/main" id="{60E1054C-DBBB-4165-AEDA-097A9463F068}"/>
            </a:ext>
          </a:extLst>
        </xdr:cNvPr>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51436</xdr:rowOff>
    </xdr:to>
    <xdr:cxnSp macro="">
      <xdr:nvCxnSpPr>
        <xdr:cNvPr id="307" name="直線コネクタ 306">
          <a:extLst>
            <a:ext uri="{FF2B5EF4-FFF2-40B4-BE49-F238E27FC236}">
              <a16:creationId xmlns:a16="http://schemas.microsoft.com/office/drawing/2014/main" id="{AEEE7481-4FE0-4E0A-A547-C8B38A1BE73A}"/>
            </a:ext>
          </a:extLst>
        </xdr:cNvPr>
        <xdr:cNvCxnSpPr/>
      </xdr:nvCxnSpPr>
      <xdr:spPr>
        <a:xfrm>
          <a:off x="3797300" y="1404556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308" name="楕円 307">
          <a:extLst>
            <a:ext uri="{FF2B5EF4-FFF2-40B4-BE49-F238E27FC236}">
              <a16:creationId xmlns:a16="http://schemas.microsoft.com/office/drawing/2014/main" id="{12454760-F970-49C1-83C0-9B56C8CA0DB6}"/>
            </a:ext>
          </a:extLst>
        </xdr:cNvPr>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81</xdr:row>
      <xdr:rowOff>158114</xdr:rowOff>
    </xdr:to>
    <xdr:cxnSp macro="">
      <xdr:nvCxnSpPr>
        <xdr:cNvPr id="309" name="直線コネクタ 308">
          <a:extLst>
            <a:ext uri="{FF2B5EF4-FFF2-40B4-BE49-F238E27FC236}">
              <a16:creationId xmlns:a16="http://schemas.microsoft.com/office/drawing/2014/main" id="{CAA1AC06-0F82-4439-B2FF-3D2AF7C80A42}"/>
            </a:ext>
          </a:extLst>
        </xdr:cNvPr>
        <xdr:cNvCxnSpPr/>
      </xdr:nvCxnSpPr>
      <xdr:spPr>
        <a:xfrm>
          <a:off x="2908300" y="139807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10" name="楕円 309">
          <a:extLst>
            <a:ext uri="{FF2B5EF4-FFF2-40B4-BE49-F238E27FC236}">
              <a16:creationId xmlns:a16="http://schemas.microsoft.com/office/drawing/2014/main" id="{9DE69859-F184-4018-9CB8-EBC6C91E7D94}"/>
            </a:ext>
          </a:extLst>
        </xdr:cNvPr>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93345</xdr:rowOff>
    </xdr:from>
    <xdr:to>
      <xdr:col>15</xdr:col>
      <xdr:colOff>50800</xdr:colOff>
      <xdr:row>81</xdr:row>
      <xdr:rowOff>152400</xdr:rowOff>
    </xdr:to>
    <xdr:cxnSp macro="">
      <xdr:nvCxnSpPr>
        <xdr:cNvPr id="311" name="直線コネクタ 310">
          <a:extLst>
            <a:ext uri="{FF2B5EF4-FFF2-40B4-BE49-F238E27FC236}">
              <a16:creationId xmlns:a16="http://schemas.microsoft.com/office/drawing/2014/main" id="{71440D1E-3F17-4E15-9C63-6881CB86FC89}"/>
            </a:ext>
          </a:extLst>
        </xdr:cNvPr>
        <xdr:cNvCxnSpPr/>
      </xdr:nvCxnSpPr>
      <xdr:spPr>
        <a:xfrm flipV="1">
          <a:off x="2019300" y="139807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50164</xdr:rowOff>
    </xdr:from>
    <xdr:to>
      <xdr:col>6</xdr:col>
      <xdr:colOff>38100</xdr:colOff>
      <xdr:row>81</xdr:row>
      <xdr:rowOff>151764</xdr:rowOff>
    </xdr:to>
    <xdr:sp macro="" textlink="">
      <xdr:nvSpPr>
        <xdr:cNvPr id="312" name="楕円 311">
          <a:extLst>
            <a:ext uri="{FF2B5EF4-FFF2-40B4-BE49-F238E27FC236}">
              <a16:creationId xmlns:a16="http://schemas.microsoft.com/office/drawing/2014/main" id="{224778C5-288E-406A-AB61-15F47B02280D}"/>
            </a:ext>
          </a:extLst>
        </xdr:cNvPr>
        <xdr:cNvSpPr/>
      </xdr:nvSpPr>
      <xdr:spPr>
        <a:xfrm>
          <a:off x="1079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100964</xdr:rowOff>
    </xdr:from>
    <xdr:to>
      <xdr:col>10</xdr:col>
      <xdr:colOff>114300</xdr:colOff>
      <xdr:row>81</xdr:row>
      <xdr:rowOff>152400</xdr:rowOff>
    </xdr:to>
    <xdr:cxnSp macro="">
      <xdr:nvCxnSpPr>
        <xdr:cNvPr id="313" name="直線コネクタ 312">
          <a:extLst>
            <a:ext uri="{FF2B5EF4-FFF2-40B4-BE49-F238E27FC236}">
              <a16:creationId xmlns:a16="http://schemas.microsoft.com/office/drawing/2014/main" id="{10614777-0C01-4217-B777-5436EDB3B70E}"/>
            </a:ext>
          </a:extLst>
        </xdr:cNvPr>
        <xdr:cNvCxnSpPr/>
      </xdr:nvCxnSpPr>
      <xdr:spPr>
        <a:xfrm>
          <a:off x="1130300" y="139884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4" name="n_1aveValue【福祉施設】&#10;有形固定資産減価償却率">
          <a:extLst>
            <a:ext uri="{FF2B5EF4-FFF2-40B4-BE49-F238E27FC236}">
              <a16:creationId xmlns:a16="http://schemas.microsoft.com/office/drawing/2014/main" id="{61CE45E6-7B48-4F60-B42E-A3556FC99E50}"/>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15" name="n_2aveValue【福祉施設】&#10;有形固定資産減価償却率">
          <a:extLst>
            <a:ext uri="{FF2B5EF4-FFF2-40B4-BE49-F238E27FC236}">
              <a16:creationId xmlns:a16="http://schemas.microsoft.com/office/drawing/2014/main" id="{06D262C3-3F79-4408-BDA6-C85C87CF304D}"/>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316" name="n_3aveValue【福祉施設】&#10;有形固定資産減価償却率">
          <a:extLst>
            <a:ext uri="{FF2B5EF4-FFF2-40B4-BE49-F238E27FC236}">
              <a16:creationId xmlns:a16="http://schemas.microsoft.com/office/drawing/2014/main" id="{358FF887-3D95-4E28-B1D1-ECFCCCD8CD46}"/>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7" name="n_4aveValue【福祉施設】&#10;有形固定資産減価償却率">
          <a:extLst>
            <a:ext uri="{FF2B5EF4-FFF2-40B4-BE49-F238E27FC236}">
              <a16:creationId xmlns:a16="http://schemas.microsoft.com/office/drawing/2014/main" id="{68ABBF1D-263F-470E-833D-0A6DAE70F39C}"/>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53991</xdr:rowOff>
    </xdr:from>
    <xdr:ext cx="405111" cy="259045"/>
    <xdr:sp macro="" textlink="">
      <xdr:nvSpPr>
        <xdr:cNvPr id="318" name="n_1mainValue【福祉施設】&#10;有形固定資産減価償却率">
          <a:extLst>
            <a:ext uri="{FF2B5EF4-FFF2-40B4-BE49-F238E27FC236}">
              <a16:creationId xmlns:a16="http://schemas.microsoft.com/office/drawing/2014/main" id="{DEA29BE5-5CAC-4980-ACBF-72F5B6AC42ED}"/>
            </a:ext>
          </a:extLst>
        </xdr:cNvPr>
        <xdr:cNvSpPr txBox="1"/>
      </xdr:nvSpPr>
      <xdr:spPr>
        <a:xfrm>
          <a:off x="3582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319" name="n_2mainValue【福祉施設】&#10;有形固定資産減価償却率">
          <a:extLst>
            <a:ext uri="{FF2B5EF4-FFF2-40B4-BE49-F238E27FC236}">
              <a16:creationId xmlns:a16="http://schemas.microsoft.com/office/drawing/2014/main" id="{4648502B-BBE1-4038-9525-AFABF66CF00B}"/>
            </a:ext>
          </a:extLst>
        </xdr:cNvPr>
        <xdr:cNvSpPr txBox="1"/>
      </xdr:nvSpPr>
      <xdr:spPr>
        <a:xfrm>
          <a:off x="2705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22877</xdr:rowOff>
    </xdr:from>
    <xdr:ext cx="405111" cy="259045"/>
    <xdr:sp macro="" textlink="">
      <xdr:nvSpPr>
        <xdr:cNvPr id="320" name="n_3mainValue【福祉施設】&#10;有形固定資産減価償却率">
          <a:extLst>
            <a:ext uri="{FF2B5EF4-FFF2-40B4-BE49-F238E27FC236}">
              <a16:creationId xmlns:a16="http://schemas.microsoft.com/office/drawing/2014/main" id="{58E84015-A6D8-4E06-9F2A-1CC7FA439D9A}"/>
            </a:ext>
          </a:extLst>
        </xdr:cNvPr>
        <xdr:cNvSpPr txBox="1"/>
      </xdr:nvSpPr>
      <xdr:spPr>
        <a:xfrm>
          <a:off x="1816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142891</xdr:rowOff>
    </xdr:from>
    <xdr:ext cx="405111" cy="259045"/>
    <xdr:sp macro="" textlink="">
      <xdr:nvSpPr>
        <xdr:cNvPr id="321" name="n_4mainValue【福祉施設】&#10;有形固定資産減価償却率">
          <a:extLst>
            <a:ext uri="{FF2B5EF4-FFF2-40B4-BE49-F238E27FC236}">
              <a16:creationId xmlns:a16="http://schemas.microsoft.com/office/drawing/2014/main" id="{6400EFBA-404E-4CA6-8BAC-FCDB6B31117F}"/>
            </a:ext>
          </a:extLst>
        </xdr:cNvPr>
        <xdr:cNvSpPr txBox="1"/>
      </xdr:nvSpPr>
      <xdr:spPr>
        <a:xfrm>
          <a:off x="927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5FFC507-2109-404E-BFDC-50FC86087D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80FF5FF-51CC-45CE-85DA-266883AA64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6846077-EC0E-4FF9-9FBD-21D37D2C25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47F0A46-FE77-4C31-AF3E-1125A11434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A6CD8D1-4990-4121-82B2-C2271F373A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9530D6E-017A-4E58-B868-AC2CBCAA0C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57BF967-86B6-48B6-A46D-63CD6E1F7B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37A5F8B-4155-42BE-8B2A-7A41ECE06B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B8FCBAC-80CF-495C-88B0-65BD477F1BD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D01052B-786F-4F1B-884E-7E9727F213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39169940-9096-4FE9-AF5A-501395D135E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7FCD3CDF-D9F1-4064-BE3F-9BE99C5DD29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9EB6D1E3-BDC9-45A1-AC00-58E26C9E654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1B6D19A6-4C58-4111-9A39-296DC389DB9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956AA851-9C3D-4410-A4BE-630EE907F85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94BC7882-371E-4EEB-871A-8A0A67A2C18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63A5FF8-2998-46D9-A375-FFA840007E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61E6DE47-3804-413A-9164-A29681E7E4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5C9F65F9-8699-44B9-BC27-5FC59F5563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4AEF40FB-FE22-43A1-AC67-DE4E1FAF6E11}"/>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BB249B63-9276-45BD-BDDC-F091CAE060E5}"/>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46337FD7-1AEE-46ED-9A37-36804DC135F9}"/>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72E77B94-4FF1-4F5A-AF5C-C294F19168DF}"/>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B4FC3448-B284-4307-90E3-E42F6B0B29F2}"/>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46" name="【福祉施設】&#10;一人当たり面積平均値テキスト">
          <a:extLst>
            <a:ext uri="{FF2B5EF4-FFF2-40B4-BE49-F238E27FC236}">
              <a16:creationId xmlns:a16="http://schemas.microsoft.com/office/drawing/2014/main" id="{9BEC7D5B-0CB7-4686-9E7C-A1DE3F33D932}"/>
            </a:ext>
          </a:extLst>
        </xdr:cNvPr>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33B220E2-5D8A-49CF-8DC6-59E53FC1EB4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a:extLst>
            <a:ext uri="{FF2B5EF4-FFF2-40B4-BE49-F238E27FC236}">
              <a16:creationId xmlns:a16="http://schemas.microsoft.com/office/drawing/2014/main" id="{6CCB8399-3F0D-4D5E-8F9C-60B48B99BE77}"/>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a:extLst>
            <a:ext uri="{FF2B5EF4-FFF2-40B4-BE49-F238E27FC236}">
              <a16:creationId xmlns:a16="http://schemas.microsoft.com/office/drawing/2014/main" id="{604D6FF9-42A6-4F7B-B11E-9B4EEB3883C1}"/>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a:extLst>
            <a:ext uri="{FF2B5EF4-FFF2-40B4-BE49-F238E27FC236}">
              <a16:creationId xmlns:a16="http://schemas.microsoft.com/office/drawing/2014/main" id="{54457626-FC44-41B1-B04C-BDB7BC8A93C9}"/>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a:extLst>
            <a:ext uri="{FF2B5EF4-FFF2-40B4-BE49-F238E27FC236}">
              <a16:creationId xmlns:a16="http://schemas.microsoft.com/office/drawing/2014/main" id="{344BB8A9-9BDF-47FA-80A0-2844F5F77C09}"/>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F9ADAA4-4A73-44F5-8FB6-7C086F697EA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814E985-592A-45FB-8A9F-384C5B43BF7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8595D8C-053C-4A03-AE86-7A59696D04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BE8015F-FA1E-40DD-A407-4E9ED0C129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890854E-4E69-491A-B0A9-8A54F57EDC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69025</xdr:rowOff>
    </xdr:from>
    <xdr:to>
      <xdr:col>55</xdr:col>
      <xdr:colOff>50800</xdr:colOff>
      <xdr:row>83</xdr:row>
      <xdr:rowOff>170625</xdr:rowOff>
    </xdr:to>
    <xdr:sp macro="" textlink="">
      <xdr:nvSpPr>
        <xdr:cNvPr id="357" name="楕円 356">
          <a:extLst>
            <a:ext uri="{FF2B5EF4-FFF2-40B4-BE49-F238E27FC236}">
              <a16:creationId xmlns:a16="http://schemas.microsoft.com/office/drawing/2014/main" id="{EBF60AF3-0894-4B7F-8E08-6441D614BD13}"/>
            </a:ext>
          </a:extLst>
        </xdr:cNvPr>
        <xdr:cNvSpPr/>
      </xdr:nvSpPr>
      <xdr:spPr>
        <a:xfrm>
          <a:off x="10426700" y="1429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91902</xdr:rowOff>
    </xdr:from>
    <xdr:ext cx="469744" cy="259045"/>
    <xdr:sp macro="" textlink="">
      <xdr:nvSpPr>
        <xdr:cNvPr id="358" name="【福祉施設】&#10;一人当たり面積該当値テキスト">
          <a:extLst>
            <a:ext uri="{FF2B5EF4-FFF2-40B4-BE49-F238E27FC236}">
              <a16:creationId xmlns:a16="http://schemas.microsoft.com/office/drawing/2014/main" id="{08AA609C-12B1-480B-9B85-FB39632A37BE}"/>
            </a:ext>
          </a:extLst>
        </xdr:cNvPr>
        <xdr:cNvSpPr txBox="1"/>
      </xdr:nvSpPr>
      <xdr:spPr>
        <a:xfrm>
          <a:off x="10515600" y="1415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70168</xdr:rowOff>
    </xdr:from>
    <xdr:to>
      <xdr:col>50</xdr:col>
      <xdr:colOff>165100</xdr:colOff>
      <xdr:row>84</xdr:row>
      <xdr:rowOff>318</xdr:rowOff>
    </xdr:to>
    <xdr:sp macro="" textlink="">
      <xdr:nvSpPr>
        <xdr:cNvPr id="359" name="楕円 358">
          <a:extLst>
            <a:ext uri="{FF2B5EF4-FFF2-40B4-BE49-F238E27FC236}">
              <a16:creationId xmlns:a16="http://schemas.microsoft.com/office/drawing/2014/main" id="{DB950AF1-934B-484B-B78B-596CDF523BB8}"/>
            </a:ext>
          </a:extLst>
        </xdr:cNvPr>
        <xdr:cNvSpPr/>
      </xdr:nvSpPr>
      <xdr:spPr>
        <a:xfrm>
          <a:off x="9588500" y="143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119825</xdr:rowOff>
    </xdr:from>
    <xdr:to>
      <xdr:col>55</xdr:col>
      <xdr:colOff>0</xdr:colOff>
      <xdr:row>83</xdr:row>
      <xdr:rowOff>120968</xdr:rowOff>
    </xdr:to>
    <xdr:cxnSp macro="">
      <xdr:nvCxnSpPr>
        <xdr:cNvPr id="360" name="直線コネクタ 359">
          <a:extLst>
            <a:ext uri="{FF2B5EF4-FFF2-40B4-BE49-F238E27FC236}">
              <a16:creationId xmlns:a16="http://schemas.microsoft.com/office/drawing/2014/main" id="{601CE7F0-34AF-4876-B882-EE606514214F}"/>
            </a:ext>
          </a:extLst>
        </xdr:cNvPr>
        <xdr:cNvCxnSpPr/>
      </xdr:nvCxnSpPr>
      <xdr:spPr>
        <a:xfrm flipV="1">
          <a:off x="9639300" y="143501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74740</xdr:rowOff>
    </xdr:from>
    <xdr:to>
      <xdr:col>46</xdr:col>
      <xdr:colOff>38100</xdr:colOff>
      <xdr:row>84</xdr:row>
      <xdr:rowOff>4890</xdr:rowOff>
    </xdr:to>
    <xdr:sp macro="" textlink="">
      <xdr:nvSpPr>
        <xdr:cNvPr id="361" name="楕円 360">
          <a:extLst>
            <a:ext uri="{FF2B5EF4-FFF2-40B4-BE49-F238E27FC236}">
              <a16:creationId xmlns:a16="http://schemas.microsoft.com/office/drawing/2014/main" id="{A9528C4F-B631-41F3-934F-7E3CB4EC43C0}"/>
            </a:ext>
          </a:extLst>
        </xdr:cNvPr>
        <xdr:cNvSpPr/>
      </xdr:nvSpPr>
      <xdr:spPr>
        <a:xfrm>
          <a:off x="8699500" y="143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120968</xdr:rowOff>
    </xdr:from>
    <xdr:to>
      <xdr:col>50</xdr:col>
      <xdr:colOff>114300</xdr:colOff>
      <xdr:row>83</xdr:row>
      <xdr:rowOff>125540</xdr:rowOff>
    </xdr:to>
    <xdr:cxnSp macro="">
      <xdr:nvCxnSpPr>
        <xdr:cNvPr id="362" name="直線コネクタ 361">
          <a:extLst>
            <a:ext uri="{FF2B5EF4-FFF2-40B4-BE49-F238E27FC236}">
              <a16:creationId xmlns:a16="http://schemas.microsoft.com/office/drawing/2014/main" id="{182A3377-99C3-420C-8E79-6BEC633F2913}"/>
            </a:ext>
          </a:extLst>
        </xdr:cNvPr>
        <xdr:cNvCxnSpPr/>
      </xdr:nvCxnSpPr>
      <xdr:spPr>
        <a:xfrm flipV="1">
          <a:off x="8750300" y="143513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79883</xdr:rowOff>
    </xdr:from>
    <xdr:to>
      <xdr:col>41</xdr:col>
      <xdr:colOff>101600</xdr:colOff>
      <xdr:row>84</xdr:row>
      <xdr:rowOff>10033</xdr:rowOff>
    </xdr:to>
    <xdr:sp macro="" textlink="">
      <xdr:nvSpPr>
        <xdr:cNvPr id="363" name="楕円 362">
          <a:extLst>
            <a:ext uri="{FF2B5EF4-FFF2-40B4-BE49-F238E27FC236}">
              <a16:creationId xmlns:a16="http://schemas.microsoft.com/office/drawing/2014/main" id="{10B5FA05-833B-4934-A886-1F2C41E2854D}"/>
            </a:ext>
          </a:extLst>
        </xdr:cNvPr>
        <xdr:cNvSpPr/>
      </xdr:nvSpPr>
      <xdr:spPr>
        <a:xfrm>
          <a:off x="7810500" y="143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125540</xdr:rowOff>
    </xdr:from>
    <xdr:to>
      <xdr:col>45</xdr:col>
      <xdr:colOff>177800</xdr:colOff>
      <xdr:row>83</xdr:row>
      <xdr:rowOff>130683</xdr:rowOff>
    </xdr:to>
    <xdr:cxnSp macro="">
      <xdr:nvCxnSpPr>
        <xdr:cNvPr id="364" name="直線コネクタ 363">
          <a:extLst>
            <a:ext uri="{FF2B5EF4-FFF2-40B4-BE49-F238E27FC236}">
              <a16:creationId xmlns:a16="http://schemas.microsoft.com/office/drawing/2014/main" id="{3F17204B-3634-4F2D-93C8-B123826E2E1B}"/>
            </a:ext>
          </a:extLst>
        </xdr:cNvPr>
        <xdr:cNvCxnSpPr/>
      </xdr:nvCxnSpPr>
      <xdr:spPr>
        <a:xfrm flipV="1">
          <a:off x="7861300" y="14355890"/>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81598</xdr:rowOff>
    </xdr:from>
    <xdr:to>
      <xdr:col>36</xdr:col>
      <xdr:colOff>165100</xdr:colOff>
      <xdr:row>84</xdr:row>
      <xdr:rowOff>11748</xdr:rowOff>
    </xdr:to>
    <xdr:sp macro="" textlink="">
      <xdr:nvSpPr>
        <xdr:cNvPr id="365" name="楕円 364">
          <a:extLst>
            <a:ext uri="{FF2B5EF4-FFF2-40B4-BE49-F238E27FC236}">
              <a16:creationId xmlns:a16="http://schemas.microsoft.com/office/drawing/2014/main" id="{CE198802-CBE4-4274-AB9F-CD3FBBF2D56E}"/>
            </a:ext>
          </a:extLst>
        </xdr:cNvPr>
        <xdr:cNvSpPr/>
      </xdr:nvSpPr>
      <xdr:spPr>
        <a:xfrm>
          <a:off x="6921500" y="143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130683</xdr:rowOff>
    </xdr:from>
    <xdr:to>
      <xdr:col>41</xdr:col>
      <xdr:colOff>50800</xdr:colOff>
      <xdr:row>83</xdr:row>
      <xdr:rowOff>132398</xdr:rowOff>
    </xdr:to>
    <xdr:cxnSp macro="">
      <xdr:nvCxnSpPr>
        <xdr:cNvPr id="366" name="直線コネクタ 365">
          <a:extLst>
            <a:ext uri="{FF2B5EF4-FFF2-40B4-BE49-F238E27FC236}">
              <a16:creationId xmlns:a16="http://schemas.microsoft.com/office/drawing/2014/main" id="{EEF27F41-5188-4D5C-A180-3B163E9A6B63}"/>
            </a:ext>
          </a:extLst>
        </xdr:cNvPr>
        <xdr:cNvCxnSpPr/>
      </xdr:nvCxnSpPr>
      <xdr:spPr>
        <a:xfrm flipV="1">
          <a:off x="6972300" y="1436103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67" name="n_1aveValue【福祉施設】&#10;一人当たり面積">
          <a:extLst>
            <a:ext uri="{FF2B5EF4-FFF2-40B4-BE49-F238E27FC236}">
              <a16:creationId xmlns:a16="http://schemas.microsoft.com/office/drawing/2014/main" id="{0BFB17D5-9CF4-4DA3-8436-B45D1161378A}"/>
            </a:ext>
          </a:extLst>
        </xdr:cNvPr>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68" name="n_2aveValue【福祉施設】&#10;一人当たり面積">
          <a:extLst>
            <a:ext uri="{FF2B5EF4-FFF2-40B4-BE49-F238E27FC236}">
              <a16:creationId xmlns:a16="http://schemas.microsoft.com/office/drawing/2014/main" id="{8E3D4A9A-1461-43CA-9339-85AFDCD3433B}"/>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69" name="n_3aveValue【福祉施設】&#10;一人当たり面積">
          <a:extLst>
            <a:ext uri="{FF2B5EF4-FFF2-40B4-BE49-F238E27FC236}">
              <a16:creationId xmlns:a16="http://schemas.microsoft.com/office/drawing/2014/main" id="{72B4054A-F2C4-40EA-A779-7222AFC10696}"/>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370" name="n_4aveValue【福祉施設】&#10;一人当たり面積">
          <a:extLst>
            <a:ext uri="{FF2B5EF4-FFF2-40B4-BE49-F238E27FC236}">
              <a16:creationId xmlns:a16="http://schemas.microsoft.com/office/drawing/2014/main" id="{CD57DBB1-7083-49FB-9A0A-668B1E00D437}"/>
            </a:ext>
          </a:extLst>
        </xdr:cNvPr>
        <xdr:cNvSpPr txBox="1"/>
      </xdr:nvSpPr>
      <xdr:spPr>
        <a:xfrm>
          <a:off x="6737427"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16845</xdr:rowOff>
    </xdr:from>
    <xdr:ext cx="469744" cy="259045"/>
    <xdr:sp macro="" textlink="">
      <xdr:nvSpPr>
        <xdr:cNvPr id="371" name="n_1mainValue【福祉施設】&#10;一人当たり面積">
          <a:extLst>
            <a:ext uri="{FF2B5EF4-FFF2-40B4-BE49-F238E27FC236}">
              <a16:creationId xmlns:a16="http://schemas.microsoft.com/office/drawing/2014/main" id="{3A9617B8-E489-49EE-B613-A419E3163A8D}"/>
            </a:ext>
          </a:extLst>
        </xdr:cNvPr>
        <xdr:cNvSpPr txBox="1"/>
      </xdr:nvSpPr>
      <xdr:spPr>
        <a:xfrm>
          <a:off x="9391727" y="1407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72" name="n_2mainValue【福祉施設】&#10;一人当たり面積">
          <a:extLst>
            <a:ext uri="{FF2B5EF4-FFF2-40B4-BE49-F238E27FC236}">
              <a16:creationId xmlns:a16="http://schemas.microsoft.com/office/drawing/2014/main" id="{63887725-073C-4837-A640-31998280B016}"/>
            </a:ext>
          </a:extLst>
        </xdr:cNvPr>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26560</xdr:rowOff>
    </xdr:from>
    <xdr:ext cx="469744" cy="259045"/>
    <xdr:sp macro="" textlink="">
      <xdr:nvSpPr>
        <xdr:cNvPr id="373" name="n_3mainValue【福祉施設】&#10;一人当たり面積">
          <a:extLst>
            <a:ext uri="{FF2B5EF4-FFF2-40B4-BE49-F238E27FC236}">
              <a16:creationId xmlns:a16="http://schemas.microsoft.com/office/drawing/2014/main" id="{8BDD89B3-08E1-4052-9CED-AF3F12C4F074}"/>
            </a:ext>
          </a:extLst>
        </xdr:cNvPr>
        <xdr:cNvSpPr txBox="1"/>
      </xdr:nvSpPr>
      <xdr:spPr>
        <a:xfrm>
          <a:off x="76264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28275</xdr:rowOff>
    </xdr:from>
    <xdr:ext cx="469744" cy="259045"/>
    <xdr:sp macro="" textlink="">
      <xdr:nvSpPr>
        <xdr:cNvPr id="374" name="n_4mainValue【福祉施設】&#10;一人当たり面積">
          <a:extLst>
            <a:ext uri="{FF2B5EF4-FFF2-40B4-BE49-F238E27FC236}">
              <a16:creationId xmlns:a16="http://schemas.microsoft.com/office/drawing/2014/main" id="{3EFE5D0C-F749-4F38-A484-9A96424C14FD}"/>
            </a:ext>
          </a:extLst>
        </xdr:cNvPr>
        <xdr:cNvSpPr txBox="1"/>
      </xdr:nvSpPr>
      <xdr:spPr>
        <a:xfrm>
          <a:off x="6737427" y="1408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28E654F-E183-4B1A-909C-E74DA3B7F9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CC19898-449E-4380-817F-6A00214DBB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1AE9AD7-532E-429B-8155-ED775F24D9C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B75D5AE-E365-4A3A-B29B-C37ED9133D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B2270B11-181E-479F-9585-7BE3D2B6FD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317C8C3-4AFA-4045-9894-360952984E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BAD31784-1198-48F2-BE61-2E5659EEB8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FC205601-6366-4D4A-AD5C-89A681F2C90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FC1AED46-7BCC-4ACE-BC02-754893DC473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DCD92FDC-CE8F-4A50-8316-1EE8F03A17F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F79D902A-6BC0-49E7-9D16-DCA612E0861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8A602934-1190-4B1E-98B4-6070105436E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3F9709D7-1153-492F-8D8F-115D4AC4B5A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2D5C07D9-FED9-4A09-A16C-4B032471243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3A8E9733-5005-4355-94E0-15698F955DB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77D8EFE5-4A65-4412-B552-6DD45A0C446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DCEB7154-54E7-47D9-920D-E8CC259086A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B192CCD4-0E00-4CA5-9E59-CB4B3212771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F97CBC78-C756-4B6E-89F3-0EBA722993A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7DB4D24A-BBC8-4A8D-9483-DD0E5595E16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3154E98D-E096-4D83-B03E-03F52E4D167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152709C5-7F71-4D43-9B0E-07111EB5F69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29FC4D0B-F98C-4CCB-A70D-F22A32B86D7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3F023503-FC1F-49A6-B0C0-38D3072D33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86722521-56E6-44CC-B714-4DA21DB5BD3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400" name="直線コネクタ 399">
          <a:extLst>
            <a:ext uri="{FF2B5EF4-FFF2-40B4-BE49-F238E27FC236}">
              <a16:creationId xmlns:a16="http://schemas.microsoft.com/office/drawing/2014/main" id="{2F71BA75-9058-446D-BC78-E340EDF19871}"/>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231A33E6-9DBA-4939-B3F0-D905D9A792E3}"/>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402" name="直線コネクタ 401">
          <a:extLst>
            <a:ext uri="{FF2B5EF4-FFF2-40B4-BE49-F238E27FC236}">
              <a16:creationId xmlns:a16="http://schemas.microsoft.com/office/drawing/2014/main" id="{246B292F-CD8A-4F70-AB85-DCC430A20ED4}"/>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724C1AED-E231-46AE-8758-9E20821E02F2}"/>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404" name="直線コネクタ 403">
          <a:extLst>
            <a:ext uri="{FF2B5EF4-FFF2-40B4-BE49-F238E27FC236}">
              <a16:creationId xmlns:a16="http://schemas.microsoft.com/office/drawing/2014/main" id="{8D6C076C-97CF-4D19-85DC-758FBB495369}"/>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F0F1CCC3-70BA-4064-A4A8-3447A90EDA4D}"/>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06" name="フローチャート: 判断 405">
          <a:extLst>
            <a:ext uri="{FF2B5EF4-FFF2-40B4-BE49-F238E27FC236}">
              <a16:creationId xmlns:a16="http://schemas.microsoft.com/office/drawing/2014/main" id="{8BAF1BEC-B676-42A0-B14A-7147CFD3CE6F}"/>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407" name="フローチャート: 判断 406">
          <a:extLst>
            <a:ext uri="{FF2B5EF4-FFF2-40B4-BE49-F238E27FC236}">
              <a16:creationId xmlns:a16="http://schemas.microsoft.com/office/drawing/2014/main" id="{225DE622-4BF2-4599-8CFE-8583600C1529}"/>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408" name="フローチャート: 判断 407">
          <a:extLst>
            <a:ext uri="{FF2B5EF4-FFF2-40B4-BE49-F238E27FC236}">
              <a16:creationId xmlns:a16="http://schemas.microsoft.com/office/drawing/2014/main" id="{8CE26433-66B3-478D-80F2-609EBC204BBA}"/>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09" name="フローチャート: 判断 408">
          <a:extLst>
            <a:ext uri="{FF2B5EF4-FFF2-40B4-BE49-F238E27FC236}">
              <a16:creationId xmlns:a16="http://schemas.microsoft.com/office/drawing/2014/main" id="{E4DB049D-21B8-460E-AE16-08134AB3B442}"/>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10" name="フローチャート: 判断 409">
          <a:extLst>
            <a:ext uri="{FF2B5EF4-FFF2-40B4-BE49-F238E27FC236}">
              <a16:creationId xmlns:a16="http://schemas.microsoft.com/office/drawing/2014/main" id="{AA69A65B-C1A4-4C22-8D96-EC61BE4F1A18}"/>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7730C27-35DC-4780-8A9A-59548976969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D12472A-7F87-4ED2-8F07-861D2E1529B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B728CA9-190A-4DE0-915D-A04BAA6FAD8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7DFEA28-26AA-49D8-934D-26EC753CC97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E12BF17-1E41-47D9-A824-E1C30D9CA0F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416" name="楕円 415">
          <a:extLst>
            <a:ext uri="{FF2B5EF4-FFF2-40B4-BE49-F238E27FC236}">
              <a16:creationId xmlns:a16="http://schemas.microsoft.com/office/drawing/2014/main" id="{79FDFF9B-EF2F-4884-B87B-FC29D503C479}"/>
            </a:ext>
          </a:extLst>
        </xdr:cNvPr>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4E81F052-3520-49ED-B9F1-091F0BA8DC3B}"/>
            </a:ext>
          </a:extLst>
        </xdr:cNvPr>
        <xdr:cNvSpPr txBox="1"/>
      </xdr:nvSpPr>
      <xdr:spPr>
        <a:xfrm>
          <a:off x="4673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22134</xdr:rowOff>
    </xdr:from>
    <xdr:to>
      <xdr:col>20</xdr:col>
      <xdr:colOff>38100</xdr:colOff>
      <xdr:row>104</xdr:row>
      <xdr:rowOff>123734</xdr:rowOff>
    </xdr:to>
    <xdr:sp macro="" textlink="">
      <xdr:nvSpPr>
        <xdr:cNvPr id="418" name="楕円 417">
          <a:extLst>
            <a:ext uri="{FF2B5EF4-FFF2-40B4-BE49-F238E27FC236}">
              <a16:creationId xmlns:a16="http://schemas.microsoft.com/office/drawing/2014/main" id="{B758C5CA-4E31-4FB1-B621-9B08AF9F33F2}"/>
            </a:ext>
          </a:extLst>
        </xdr:cNvPr>
        <xdr:cNvSpPr/>
      </xdr:nvSpPr>
      <xdr:spPr>
        <a:xfrm>
          <a:off x="3746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72934</xdr:rowOff>
    </xdr:from>
    <xdr:to>
      <xdr:col>24</xdr:col>
      <xdr:colOff>63500</xdr:colOff>
      <xdr:row>104</xdr:row>
      <xdr:rowOff>110489</xdr:rowOff>
    </xdr:to>
    <xdr:cxnSp macro="">
      <xdr:nvCxnSpPr>
        <xdr:cNvPr id="419" name="直線コネクタ 418">
          <a:extLst>
            <a:ext uri="{FF2B5EF4-FFF2-40B4-BE49-F238E27FC236}">
              <a16:creationId xmlns:a16="http://schemas.microsoft.com/office/drawing/2014/main" id="{BA4440A0-53C6-49C0-A9DA-F2B2ECA52B8A}"/>
            </a:ext>
          </a:extLst>
        </xdr:cNvPr>
        <xdr:cNvCxnSpPr/>
      </xdr:nvCxnSpPr>
      <xdr:spPr>
        <a:xfrm>
          <a:off x="3797300" y="179037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420" name="楕円 419">
          <a:extLst>
            <a:ext uri="{FF2B5EF4-FFF2-40B4-BE49-F238E27FC236}">
              <a16:creationId xmlns:a16="http://schemas.microsoft.com/office/drawing/2014/main" id="{0DDEA3E5-706F-4DE2-AA54-DF32A2A7DAB2}"/>
            </a:ext>
          </a:extLst>
        </xdr:cNvPr>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72934</xdr:rowOff>
    </xdr:to>
    <xdr:cxnSp macro="">
      <xdr:nvCxnSpPr>
        <xdr:cNvPr id="421" name="直線コネクタ 420">
          <a:extLst>
            <a:ext uri="{FF2B5EF4-FFF2-40B4-BE49-F238E27FC236}">
              <a16:creationId xmlns:a16="http://schemas.microsoft.com/office/drawing/2014/main" id="{3180E4B9-B775-4CAE-B937-1B84F90DC446}"/>
            </a:ext>
          </a:extLst>
        </xdr:cNvPr>
        <xdr:cNvCxnSpPr/>
      </xdr:nvCxnSpPr>
      <xdr:spPr>
        <a:xfrm>
          <a:off x="2908300" y="178678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126637</xdr:rowOff>
    </xdr:from>
    <xdr:to>
      <xdr:col>10</xdr:col>
      <xdr:colOff>165100</xdr:colOff>
      <xdr:row>104</xdr:row>
      <xdr:rowOff>56787</xdr:rowOff>
    </xdr:to>
    <xdr:sp macro="" textlink="">
      <xdr:nvSpPr>
        <xdr:cNvPr id="422" name="楕円 421">
          <a:extLst>
            <a:ext uri="{FF2B5EF4-FFF2-40B4-BE49-F238E27FC236}">
              <a16:creationId xmlns:a16="http://schemas.microsoft.com/office/drawing/2014/main" id="{3AB1E446-0DB1-4A62-AEA3-2F25D6E16580}"/>
            </a:ext>
          </a:extLst>
        </xdr:cNvPr>
        <xdr:cNvSpPr/>
      </xdr:nvSpPr>
      <xdr:spPr>
        <a:xfrm>
          <a:off x="1968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xdr:rowOff>
    </xdr:from>
    <xdr:to>
      <xdr:col>15</xdr:col>
      <xdr:colOff>50800</xdr:colOff>
      <xdr:row>104</xdr:row>
      <xdr:rowOff>37012</xdr:rowOff>
    </xdr:to>
    <xdr:cxnSp macro="">
      <xdr:nvCxnSpPr>
        <xdr:cNvPr id="423" name="直線コネクタ 422">
          <a:extLst>
            <a:ext uri="{FF2B5EF4-FFF2-40B4-BE49-F238E27FC236}">
              <a16:creationId xmlns:a16="http://schemas.microsoft.com/office/drawing/2014/main" id="{1F1C675A-4FE2-4341-B4FE-0716307AA189}"/>
            </a:ext>
          </a:extLst>
        </xdr:cNvPr>
        <xdr:cNvCxnSpPr/>
      </xdr:nvCxnSpPr>
      <xdr:spPr>
        <a:xfrm>
          <a:off x="2019300" y="17836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4" name="楕円 423">
          <a:extLst>
            <a:ext uri="{FF2B5EF4-FFF2-40B4-BE49-F238E27FC236}">
              <a16:creationId xmlns:a16="http://schemas.microsoft.com/office/drawing/2014/main" id="{0A9FCFAA-DA37-4A1E-88F9-8AC1B5F0803B}"/>
            </a:ext>
          </a:extLst>
        </xdr:cNvPr>
        <xdr:cNvSpPr/>
      </xdr:nvSpPr>
      <xdr:spPr>
        <a:xfrm>
          <a:off x="1079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104</xdr:row>
      <xdr:rowOff>5987</xdr:rowOff>
    </xdr:to>
    <xdr:cxnSp macro="">
      <xdr:nvCxnSpPr>
        <xdr:cNvPr id="425" name="直線コネクタ 424">
          <a:extLst>
            <a:ext uri="{FF2B5EF4-FFF2-40B4-BE49-F238E27FC236}">
              <a16:creationId xmlns:a16="http://schemas.microsoft.com/office/drawing/2014/main" id="{3BDC3C0B-400D-4481-B5CA-B61F3D5CF9BE}"/>
            </a:ext>
          </a:extLst>
        </xdr:cNvPr>
        <xdr:cNvCxnSpPr/>
      </xdr:nvCxnSpPr>
      <xdr:spPr>
        <a:xfrm>
          <a:off x="1130300" y="178008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426" name="n_1aveValue【市民会館】&#10;有形固定資産減価償却率">
          <a:extLst>
            <a:ext uri="{FF2B5EF4-FFF2-40B4-BE49-F238E27FC236}">
              <a16:creationId xmlns:a16="http://schemas.microsoft.com/office/drawing/2014/main" id="{AA0C5553-ED1B-47BA-9B4F-48BDF0B4ED12}"/>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427" name="n_2aveValue【市民会館】&#10;有形固定資産減価償却率">
          <a:extLst>
            <a:ext uri="{FF2B5EF4-FFF2-40B4-BE49-F238E27FC236}">
              <a16:creationId xmlns:a16="http://schemas.microsoft.com/office/drawing/2014/main" id="{75BC659C-2B00-44DB-8529-33512E064F4B}"/>
            </a:ext>
          </a:extLst>
        </xdr:cNvPr>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428" name="n_3aveValue【市民会館】&#10;有形固定資産減価償却率">
          <a:extLst>
            <a:ext uri="{FF2B5EF4-FFF2-40B4-BE49-F238E27FC236}">
              <a16:creationId xmlns:a16="http://schemas.microsoft.com/office/drawing/2014/main" id="{FF16D74D-8FCA-499E-8A29-538CF3D9D564}"/>
            </a:ext>
          </a:extLst>
        </xdr:cNvPr>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429" name="n_4aveValue【市民会館】&#10;有形固定資産減価償却率">
          <a:extLst>
            <a:ext uri="{FF2B5EF4-FFF2-40B4-BE49-F238E27FC236}">
              <a16:creationId xmlns:a16="http://schemas.microsoft.com/office/drawing/2014/main" id="{5133EF24-EE47-4FCE-AEF4-3AB23696A544}"/>
            </a:ext>
          </a:extLst>
        </xdr:cNvPr>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140261</xdr:rowOff>
    </xdr:from>
    <xdr:ext cx="405111" cy="259045"/>
    <xdr:sp macro="" textlink="">
      <xdr:nvSpPr>
        <xdr:cNvPr id="430" name="n_1mainValue【市民会館】&#10;有形固定資産減価償却率">
          <a:extLst>
            <a:ext uri="{FF2B5EF4-FFF2-40B4-BE49-F238E27FC236}">
              <a16:creationId xmlns:a16="http://schemas.microsoft.com/office/drawing/2014/main" id="{48921356-6BC1-4D72-8ADB-6D7CE022349B}"/>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431" name="n_2mainValue【市民会館】&#10;有形固定資産減価償却率">
          <a:extLst>
            <a:ext uri="{FF2B5EF4-FFF2-40B4-BE49-F238E27FC236}">
              <a16:creationId xmlns:a16="http://schemas.microsoft.com/office/drawing/2014/main" id="{11FDCC26-2EA1-47B7-A3E5-4085D655B14E}"/>
            </a:ext>
          </a:extLst>
        </xdr:cNvPr>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73314</xdr:rowOff>
    </xdr:from>
    <xdr:ext cx="405111" cy="259045"/>
    <xdr:sp macro="" textlink="">
      <xdr:nvSpPr>
        <xdr:cNvPr id="432" name="n_3mainValue【市民会館】&#10;有形固定資産減価償却率">
          <a:extLst>
            <a:ext uri="{FF2B5EF4-FFF2-40B4-BE49-F238E27FC236}">
              <a16:creationId xmlns:a16="http://schemas.microsoft.com/office/drawing/2014/main" id="{496800C4-AB17-491A-B189-0E9311A9F8F6}"/>
            </a:ext>
          </a:extLst>
        </xdr:cNvPr>
        <xdr:cNvSpPr txBox="1"/>
      </xdr:nvSpPr>
      <xdr:spPr>
        <a:xfrm>
          <a:off x="1816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3" name="n_4mainValue【市民会館】&#10;有形固定資産減価償却率">
          <a:extLst>
            <a:ext uri="{FF2B5EF4-FFF2-40B4-BE49-F238E27FC236}">
              <a16:creationId xmlns:a16="http://schemas.microsoft.com/office/drawing/2014/main" id="{80A16042-0CA9-46F6-8CCE-B0451A89D1AB}"/>
            </a:ext>
          </a:extLst>
        </xdr:cNvPr>
        <xdr:cNvSpPr txBox="1"/>
      </xdr:nvSpPr>
      <xdr:spPr>
        <a:xfrm>
          <a:off x="927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B37680F3-CAD1-40BA-B468-8DA0CD6E82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AF44B2BC-128D-479A-BDDF-909B6BB3B3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8AC7DBF8-E07D-4B6E-935F-DE39A58D5B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6DE806C6-BC57-443A-8585-04276AA355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A1A43C64-A63B-41B7-8521-A4CB97D1F6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6D3A3675-6056-4419-AA2D-E19AF8463E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B8429062-801A-4545-B963-37D063D9DB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3381D0AB-042B-400B-9751-1C08952EF46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4A2AB381-0422-4F62-884D-45572380A8D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EA3E3975-3371-45EA-BBC4-3A2A898C0F8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E1E4F702-1A61-4CE4-9FA5-5058043FCCA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D8BBCC9A-C9CB-4DC4-BEBA-951D4BF2CC2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786E3996-5631-4AE5-AB85-F59769784E9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4F6BE368-299C-46C8-B583-9F92A6A73C2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DB52C6F5-CF7E-471A-ADDF-2385CE4B705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724EF90F-8FBB-42AE-B92E-1238C055825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AD5818B8-E432-4F5A-B6C2-C5C9033116D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C1B08A42-DD48-467F-9299-2BFC6DB38B8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AD561E18-7B3F-4BC3-B57B-52454279553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F188B351-54C9-41BF-8FAC-D9450163236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813C56CA-2718-4524-8E4D-45B8D515059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55" name="直線コネクタ 454">
          <a:extLst>
            <a:ext uri="{FF2B5EF4-FFF2-40B4-BE49-F238E27FC236}">
              <a16:creationId xmlns:a16="http://schemas.microsoft.com/office/drawing/2014/main" id="{8E4BC36D-7BA6-4DB0-8592-E1E698A9DE94}"/>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56" name="【市民会館】&#10;一人当たり面積最小値テキスト">
          <a:extLst>
            <a:ext uri="{FF2B5EF4-FFF2-40B4-BE49-F238E27FC236}">
              <a16:creationId xmlns:a16="http://schemas.microsoft.com/office/drawing/2014/main" id="{964DD24B-55FE-45B5-91FC-AC77DDE9024F}"/>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57" name="直線コネクタ 456">
          <a:extLst>
            <a:ext uri="{FF2B5EF4-FFF2-40B4-BE49-F238E27FC236}">
              <a16:creationId xmlns:a16="http://schemas.microsoft.com/office/drawing/2014/main" id="{29612872-52BB-4214-823F-0580E0979437}"/>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58" name="【市民会館】&#10;一人当たり面積最大値テキスト">
          <a:extLst>
            <a:ext uri="{FF2B5EF4-FFF2-40B4-BE49-F238E27FC236}">
              <a16:creationId xmlns:a16="http://schemas.microsoft.com/office/drawing/2014/main" id="{85832911-F53A-4400-93CF-4DDC2B3F28EF}"/>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59" name="直線コネクタ 458">
          <a:extLst>
            <a:ext uri="{FF2B5EF4-FFF2-40B4-BE49-F238E27FC236}">
              <a16:creationId xmlns:a16="http://schemas.microsoft.com/office/drawing/2014/main" id="{ED65FD3D-5E82-43C6-B657-3F48AC49FDE1}"/>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460" name="【市民会館】&#10;一人当たり面積平均値テキスト">
          <a:extLst>
            <a:ext uri="{FF2B5EF4-FFF2-40B4-BE49-F238E27FC236}">
              <a16:creationId xmlns:a16="http://schemas.microsoft.com/office/drawing/2014/main" id="{1739C330-C1AE-441A-B495-13DFB2F9CD39}"/>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61" name="フローチャート: 判断 460">
          <a:extLst>
            <a:ext uri="{FF2B5EF4-FFF2-40B4-BE49-F238E27FC236}">
              <a16:creationId xmlns:a16="http://schemas.microsoft.com/office/drawing/2014/main" id="{EB89E198-4CE6-426A-9EFC-90C946A66475}"/>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62" name="フローチャート: 判断 461">
          <a:extLst>
            <a:ext uri="{FF2B5EF4-FFF2-40B4-BE49-F238E27FC236}">
              <a16:creationId xmlns:a16="http://schemas.microsoft.com/office/drawing/2014/main" id="{CE914FD4-9739-4B6D-AE32-352B2DDC0CA7}"/>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63" name="フローチャート: 判断 462">
          <a:extLst>
            <a:ext uri="{FF2B5EF4-FFF2-40B4-BE49-F238E27FC236}">
              <a16:creationId xmlns:a16="http://schemas.microsoft.com/office/drawing/2014/main" id="{4BE3D9EC-063C-49BD-AFB4-F3E34AA16FBE}"/>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64" name="フローチャート: 判断 463">
          <a:extLst>
            <a:ext uri="{FF2B5EF4-FFF2-40B4-BE49-F238E27FC236}">
              <a16:creationId xmlns:a16="http://schemas.microsoft.com/office/drawing/2014/main" id="{2EB9B862-2B40-4061-9E7A-F639E118303C}"/>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65" name="フローチャート: 判断 464">
          <a:extLst>
            <a:ext uri="{FF2B5EF4-FFF2-40B4-BE49-F238E27FC236}">
              <a16:creationId xmlns:a16="http://schemas.microsoft.com/office/drawing/2014/main" id="{3857D3D9-C9F3-42DB-94BF-77A8175A389A}"/>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92B873D-9707-4F7D-AC4E-7A36F4A64A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62838C4-4E79-4DDD-BEE2-8D2DC15DCC4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2B72797-C1D3-4447-AF67-6B6A6B123D6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BB41ABE-B7F9-48B3-969C-A84A99F18B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EAE9DA2-A7AC-41B7-8EC6-D667D193435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471" name="楕円 470">
          <a:extLst>
            <a:ext uri="{FF2B5EF4-FFF2-40B4-BE49-F238E27FC236}">
              <a16:creationId xmlns:a16="http://schemas.microsoft.com/office/drawing/2014/main" id="{6EBAD9FD-6D04-4052-B87D-2A5A163A4B27}"/>
            </a:ext>
          </a:extLst>
        </xdr:cNvPr>
        <xdr:cNvSpPr/>
      </xdr:nvSpPr>
      <xdr:spPr>
        <a:xfrm>
          <a:off x="10426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472" name="【市民会館】&#10;一人当たり面積該当値テキスト">
          <a:extLst>
            <a:ext uri="{FF2B5EF4-FFF2-40B4-BE49-F238E27FC236}">
              <a16:creationId xmlns:a16="http://schemas.microsoft.com/office/drawing/2014/main" id="{C455E5F7-F504-45EE-B23D-521E94021F2D}"/>
            </a:ext>
          </a:extLst>
        </xdr:cNvPr>
        <xdr:cNvSpPr txBox="1"/>
      </xdr:nvSpPr>
      <xdr:spPr>
        <a:xfrm>
          <a:off x="10515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40945</xdr:rowOff>
    </xdr:from>
    <xdr:to>
      <xdr:col>50</xdr:col>
      <xdr:colOff>165100</xdr:colOff>
      <xdr:row>106</xdr:row>
      <xdr:rowOff>142545</xdr:rowOff>
    </xdr:to>
    <xdr:sp macro="" textlink="">
      <xdr:nvSpPr>
        <xdr:cNvPr id="473" name="楕円 472">
          <a:extLst>
            <a:ext uri="{FF2B5EF4-FFF2-40B4-BE49-F238E27FC236}">
              <a16:creationId xmlns:a16="http://schemas.microsoft.com/office/drawing/2014/main" id="{15CD3911-8A65-4D56-9277-DEA4A5590024}"/>
            </a:ext>
          </a:extLst>
        </xdr:cNvPr>
        <xdr:cNvSpPr/>
      </xdr:nvSpPr>
      <xdr:spPr>
        <a:xfrm>
          <a:off x="9588500" y="182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91745</xdr:rowOff>
    </xdr:to>
    <xdr:cxnSp macro="">
      <xdr:nvCxnSpPr>
        <xdr:cNvPr id="474" name="直線コネクタ 473">
          <a:extLst>
            <a:ext uri="{FF2B5EF4-FFF2-40B4-BE49-F238E27FC236}">
              <a16:creationId xmlns:a16="http://schemas.microsoft.com/office/drawing/2014/main" id="{10C751AA-1D2C-4860-8D90-68A616C3CE16}"/>
            </a:ext>
          </a:extLst>
        </xdr:cNvPr>
        <xdr:cNvCxnSpPr/>
      </xdr:nvCxnSpPr>
      <xdr:spPr>
        <a:xfrm flipV="1">
          <a:off x="9639300" y="18263615"/>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45517</xdr:rowOff>
    </xdr:from>
    <xdr:to>
      <xdr:col>46</xdr:col>
      <xdr:colOff>38100</xdr:colOff>
      <xdr:row>106</xdr:row>
      <xdr:rowOff>147117</xdr:rowOff>
    </xdr:to>
    <xdr:sp macro="" textlink="">
      <xdr:nvSpPr>
        <xdr:cNvPr id="475" name="楕円 474">
          <a:extLst>
            <a:ext uri="{FF2B5EF4-FFF2-40B4-BE49-F238E27FC236}">
              <a16:creationId xmlns:a16="http://schemas.microsoft.com/office/drawing/2014/main" id="{16025197-7C06-41A4-B9DA-43A46AC12784}"/>
            </a:ext>
          </a:extLst>
        </xdr:cNvPr>
        <xdr:cNvSpPr/>
      </xdr:nvSpPr>
      <xdr:spPr>
        <a:xfrm>
          <a:off x="8699500" y="182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91745</xdr:rowOff>
    </xdr:from>
    <xdr:to>
      <xdr:col>50</xdr:col>
      <xdr:colOff>114300</xdr:colOff>
      <xdr:row>106</xdr:row>
      <xdr:rowOff>96317</xdr:rowOff>
    </xdr:to>
    <xdr:cxnSp macro="">
      <xdr:nvCxnSpPr>
        <xdr:cNvPr id="476" name="直線コネクタ 475">
          <a:extLst>
            <a:ext uri="{FF2B5EF4-FFF2-40B4-BE49-F238E27FC236}">
              <a16:creationId xmlns:a16="http://schemas.microsoft.com/office/drawing/2014/main" id="{11039610-28CE-46F8-AFCC-1500158A6F20}"/>
            </a:ext>
          </a:extLst>
        </xdr:cNvPr>
        <xdr:cNvCxnSpPr/>
      </xdr:nvCxnSpPr>
      <xdr:spPr>
        <a:xfrm flipV="1">
          <a:off x="8750300" y="182654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50088</xdr:rowOff>
    </xdr:from>
    <xdr:to>
      <xdr:col>41</xdr:col>
      <xdr:colOff>101600</xdr:colOff>
      <xdr:row>106</xdr:row>
      <xdr:rowOff>151688</xdr:rowOff>
    </xdr:to>
    <xdr:sp macro="" textlink="">
      <xdr:nvSpPr>
        <xdr:cNvPr id="477" name="楕円 476">
          <a:extLst>
            <a:ext uri="{FF2B5EF4-FFF2-40B4-BE49-F238E27FC236}">
              <a16:creationId xmlns:a16="http://schemas.microsoft.com/office/drawing/2014/main" id="{1E8C8625-B43A-40CE-B468-70A8C90BE669}"/>
            </a:ext>
          </a:extLst>
        </xdr:cNvPr>
        <xdr:cNvSpPr/>
      </xdr:nvSpPr>
      <xdr:spPr>
        <a:xfrm>
          <a:off x="7810500" y="182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96317</xdr:rowOff>
    </xdr:from>
    <xdr:to>
      <xdr:col>45</xdr:col>
      <xdr:colOff>177800</xdr:colOff>
      <xdr:row>106</xdr:row>
      <xdr:rowOff>100888</xdr:rowOff>
    </xdr:to>
    <xdr:cxnSp macro="">
      <xdr:nvCxnSpPr>
        <xdr:cNvPr id="478" name="直線コネクタ 477">
          <a:extLst>
            <a:ext uri="{FF2B5EF4-FFF2-40B4-BE49-F238E27FC236}">
              <a16:creationId xmlns:a16="http://schemas.microsoft.com/office/drawing/2014/main" id="{390F494D-1D01-44A7-BB0B-6429F1189F23}"/>
            </a:ext>
          </a:extLst>
        </xdr:cNvPr>
        <xdr:cNvCxnSpPr/>
      </xdr:nvCxnSpPr>
      <xdr:spPr>
        <a:xfrm flipV="1">
          <a:off x="7861300" y="1827001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52832</xdr:rowOff>
    </xdr:from>
    <xdr:to>
      <xdr:col>36</xdr:col>
      <xdr:colOff>165100</xdr:colOff>
      <xdr:row>106</xdr:row>
      <xdr:rowOff>154432</xdr:rowOff>
    </xdr:to>
    <xdr:sp macro="" textlink="">
      <xdr:nvSpPr>
        <xdr:cNvPr id="479" name="楕円 478">
          <a:extLst>
            <a:ext uri="{FF2B5EF4-FFF2-40B4-BE49-F238E27FC236}">
              <a16:creationId xmlns:a16="http://schemas.microsoft.com/office/drawing/2014/main" id="{DCB4B1BD-F2E5-4F9E-8083-6BD144585FB4}"/>
            </a:ext>
          </a:extLst>
        </xdr:cNvPr>
        <xdr:cNvSpPr/>
      </xdr:nvSpPr>
      <xdr:spPr>
        <a:xfrm>
          <a:off x="6921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100888</xdr:rowOff>
    </xdr:from>
    <xdr:to>
      <xdr:col>41</xdr:col>
      <xdr:colOff>50800</xdr:colOff>
      <xdr:row>106</xdr:row>
      <xdr:rowOff>103632</xdr:rowOff>
    </xdr:to>
    <xdr:cxnSp macro="">
      <xdr:nvCxnSpPr>
        <xdr:cNvPr id="480" name="直線コネクタ 479">
          <a:extLst>
            <a:ext uri="{FF2B5EF4-FFF2-40B4-BE49-F238E27FC236}">
              <a16:creationId xmlns:a16="http://schemas.microsoft.com/office/drawing/2014/main" id="{F1DCD3B9-D253-42C9-8A7E-AFE9D85C5590}"/>
            </a:ext>
          </a:extLst>
        </xdr:cNvPr>
        <xdr:cNvCxnSpPr/>
      </xdr:nvCxnSpPr>
      <xdr:spPr>
        <a:xfrm flipV="1">
          <a:off x="6972300" y="1827458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481" name="n_1aveValue【市民会館】&#10;一人当たり面積">
          <a:extLst>
            <a:ext uri="{FF2B5EF4-FFF2-40B4-BE49-F238E27FC236}">
              <a16:creationId xmlns:a16="http://schemas.microsoft.com/office/drawing/2014/main" id="{7ADF5AAC-F4FE-4599-A104-A83669695886}"/>
            </a:ext>
          </a:extLst>
        </xdr:cNvPr>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82" name="n_2aveValue【市民会館】&#10;一人当たり面積">
          <a:extLst>
            <a:ext uri="{FF2B5EF4-FFF2-40B4-BE49-F238E27FC236}">
              <a16:creationId xmlns:a16="http://schemas.microsoft.com/office/drawing/2014/main" id="{630CB379-89EE-46DE-8DDF-DA3FDAA6D0FC}"/>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483" name="n_3aveValue【市民会館】&#10;一人当たり面積">
          <a:extLst>
            <a:ext uri="{FF2B5EF4-FFF2-40B4-BE49-F238E27FC236}">
              <a16:creationId xmlns:a16="http://schemas.microsoft.com/office/drawing/2014/main" id="{AF76E5A6-7698-40E5-841B-B3D4930E4DF6}"/>
            </a:ext>
          </a:extLst>
        </xdr:cNvPr>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484" name="n_4aveValue【市民会館】&#10;一人当たり面積">
          <a:extLst>
            <a:ext uri="{FF2B5EF4-FFF2-40B4-BE49-F238E27FC236}">
              <a16:creationId xmlns:a16="http://schemas.microsoft.com/office/drawing/2014/main" id="{EB1AF833-04E3-426E-B15F-58E8B84A9F9A}"/>
            </a:ext>
          </a:extLst>
        </xdr:cNvPr>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159072</xdr:rowOff>
    </xdr:from>
    <xdr:ext cx="469744" cy="259045"/>
    <xdr:sp macro="" textlink="">
      <xdr:nvSpPr>
        <xdr:cNvPr id="485" name="n_1mainValue【市民会館】&#10;一人当たり面積">
          <a:extLst>
            <a:ext uri="{FF2B5EF4-FFF2-40B4-BE49-F238E27FC236}">
              <a16:creationId xmlns:a16="http://schemas.microsoft.com/office/drawing/2014/main" id="{33D0887E-0E12-460A-BB59-765536CE5B91}"/>
            </a:ext>
          </a:extLst>
        </xdr:cNvPr>
        <xdr:cNvSpPr txBox="1"/>
      </xdr:nvSpPr>
      <xdr:spPr>
        <a:xfrm>
          <a:off x="9391727" y="179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163644</xdr:rowOff>
    </xdr:from>
    <xdr:ext cx="469744" cy="259045"/>
    <xdr:sp macro="" textlink="">
      <xdr:nvSpPr>
        <xdr:cNvPr id="486" name="n_2mainValue【市民会館】&#10;一人当たり面積">
          <a:extLst>
            <a:ext uri="{FF2B5EF4-FFF2-40B4-BE49-F238E27FC236}">
              <a16:creationId xmlns:a16="http://schemas.microsoft.com/office/drawing/2014/main" id="{FAC62D90-805A-4D6C-9020-DAF88479678C}"/>
            </a:ext>
          </a:extLst>
        </xdr:cNvPr>
        <xdr:cNvSpPr txBox="1"/>
      </xdr:nvSpPr>
      <xdr:spPr>
        <a:xfrm>
          <a:off x="8515427" y="179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168215</xdr:rowOff>
    </xdr:from>
    <xdr:ext cx="469744" cy="259045"/>
    <xdr:sp macro="" textlink="">
      <xdr:nvSpPr>
        <xdr:cNvPr id="487" name="n_3mainValue【市民会館】&#10;一人当たり面積">
          <a:extLst>
            <a:ext uri="{FF2B5EF4-FFF2-40B4-BE49-F238E27FC236}">
              <a16:creationId xmlns:a16="http://schemas.microsoft.com/office/drawing/2014/main" id="{09B0CAF0-D60E-46C8-998C-9AB9B7AD6752}"/>
            </a:ext>
          </a:extLst>
        </xdr:cNvPr>
        <xdr:cNvSpPr txBox="1"/>
      </xdr:nvSpPr>
      <xdr:spPr>
        <a:xfrm>
          <a:off x="7626427" y="179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170959</xdr:rowOff>
    </xdr:from>
    <xdr:ext cx="469744" cy="259045"/>
    <xdr:sp macro="" textlink="">
      <xdr:nvSpPr>
        <xdr:cNvPr id="488" name="n_4mainValue【市民会館】&#10;一人当たり面積">
          <a:extLst>
            <a:ext uri="{FF2B5EF4-FFF2-40B4-BE49-F238E27FC236}">
              <a16:creationId xmlns:a16="http://schemas.microsoft.com/office/drawing/2014/main" id="{7798210A-8985-46E9-A401-56F31AB7FF3E}"/>
            </a:ext>
          </a:extLst>
        </xdr:cNvPr>
        <xdr:cNvSpPr txBox="1"/>
      </xdr:nvSpPr>
      <xdr:spPr>
        <a:xfrm>
          <a:off x="67374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CECE664-D125-4659-A8B0-746EE8055C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51D23958-461F-4E04-878F-3DAC3CC1DA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72B1F33B-BDF3-452B-9F8F-A150A8AC7D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19C7F737-FFEA-4C72-A77F-4D31E66581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33866D7-3929-439C-B64A-9B706C1735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382B628D-47E8-4A85-9B1D-C6922D1521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DF169515-E7EB-4369-B2EA-8F01F49727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966D2898-0F4C-4FBC-BB73-AA7293AF6F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4A6F6560-8085-4267-BD94-F3EFA57B2B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53091A1D-2283-4BDB-A21A-ECA9877409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F539B7A-0F4A-4DCB-8F91-68AFCA3C16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DD83E1D4-3213-4BF4-BBB6-50E1C56F642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CB2EC612-3212-4B65-8115-0F6C1378A37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F921952-8370-4CEA-AE80-AD8FB3EA84E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4DC790D-4C4E-4565-B0B9-63CB71BE409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4F36BC7A-41E5-4C3C-92F0-C9D4E22D43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9C1D5056-D01A-4869-B5BE-3D43EAFEA71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2518EA63-4247-4DDC-8B86-0537523C621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9AD241E3-E0C9-454A-9920-60577C985D5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50117DE0-5975-47D5-BBDE-7BCA7A4F61D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870971D0-019A-4BB6-8F72-01707276031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D863D090-CA13-47E1-8784-3468B1A966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DB642B2E-F106-4D7B-A60D-E474C9DBA73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34379D70-7FD7-4E21-9F58-58D19CD1D4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D165A85D-B727-4010-A58B-0AD5DDF0EF3C}"/>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a:extLst>
            <a:ext uri="{FF2B5EF4-FFF2-40B4-BE49-F238E27FC236}">
              <a16:creationId xmlns:a16="http://schemas.microsoft.com/office/drawing/2014/main" id="{9494EDF8-4F77-425B-AEA5-8F27A58BACF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FA8E945D-ED1E-41A0-A991-3FE7359E7A8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9A948BC1-D04D-4E98-A81E-72AA7CA86E1E}"/>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517" name="直線コネクタ 516">
          <a:extLst>
            <a:ext uri="{FF2B5EF4-FFF2-40B4-BE49-F238E27FC236}">
              <a16:creationId xmlns:a16="http://schemas.microsoft.com/office/drawing/2014/main" id="{B0527C35-6CD4-4C52-B38A-44C8BB84DDE0}"/>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B53C85C0-E3CF-4515-9B35-B49541AD762E}"/>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19" name="フローチャート: 判断 518">
          <a:extLst>
            <a:ext uri="{FF2B5EF4-FFF2-40B4-BE49-F238E27FC236}">
              <a16:creationId xmlns:a16="http://schemas.microsoft.com/office/drawing/2014/main" id="{5E5146A4-56F7-4C9B-8702-41D235755AFA}"/>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520" name="フローチャート: 判断 519">
          <a:extLst>
            <a:ext uri="{FF2B5EF4-FFF2-40B4-BE49-F238E27FC236}">
              <a16:creationId xmlns:a16="http://schemas.microsoft.com/office/drawing/2014/main" id="{AAA3FFF4-8E4E-45FC-84C7-2C63CAF0C62E}"/>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21" name="フローチャート: 判断 520">
          <a:extLst>
            <a:ext uri="{FF2B5EF4-FFF2-40B4-BE49-F238E27FC236}">
              <a16:creationId xmlns:a16="http://schemas.microsoft.com/office/drawing/2014/main" id="{36FFEF63-BCE0-41FA-B7DE-18D7DBF4D53F}"/>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522" name="フローチャート: 判断 521">
          <a:extLst>
            <a:ext uri="{FF2B5EF4-FFF2-40B4-BE49-F238E27FC236}">
              <a16:creationId xmlns:a16="http://schemas.microsoft.com/office/drawing/2014/main" id="{6A778B46-E3AE-4A84-B072-A7DAD1308018}"/>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523" name="フローチャート: 判断 522">
          <a:extLst>
            <a:ext uri="{FF2B5EF4-FFF2-40B4-BE49-F238E27FC236}">
              <a16:creationId xmlns:a16="http://schemas.microsoft.com/office/drawing/2014/main" id="{4B9A92B3-E8A2-44C8-A713-F7F31068995D}"/>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C162EA1-C5EC-4AE1-8604-AAE03FE375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86BC3F9E-D17B-424F-9081-6C0D6B0C34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A74FE1F-134F-40B5-944B-9572F6D24A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A1C51D9E-5307-4C7F-9FF7-0054EF521C2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A46CE5C-F3CB-4DB5-BB6D-0CE14BAF80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71120</xdr:rowOff>
    </xdr:from>
    <xdr:to>
      <xdr:col>85</xdr:col>
      <xdr:colOff>177800</xdr:colOff>
      <xdr:row>35</xdr:row>
      <xdr:rowOff>1270</xdr:rowOff>
    </xdr:to>
    <xdr:sp macro="" textlink="">
      <xdr:nvSpPr>
        <xdr:cNvPr id="529" name="楕円 528">
          <a:extLst>
            <a:ext uri="{FF2B5EF4-FFF2-40B4-BE49-F238E27FC236}">
              <a16:creationId xmlns:a16="http://schemas.microsoft.com/office/drawing/2014/main" id="{72FCEE18-8E52-493E-A85F-ED72A9DD66BB}"/>
            </a:ext>
          </a:extLst>
        </xdr:cNvPr>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93997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4253A73E-FD33-42E8-87AF-E54CA7614FCA}"/>
            </a:ext>
          </a:extLst>
        </xdr:cNvPr>
        <xdr:cNvSpPr txBox="1"/>
      </xdr:nvSpPr>
      <xdr:spPr>
        <a:xfrm>
          <a:off x="16357600"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531" name="楕円 530">
          <a:extLst>
            <a:ext uri="{FF2B5EF4-FFF2-40B4-BE49-F238E27FC236}">
              <a16:creationId xmlns:a16="http://schemas.microsoft.com/office/drawing/2014/main" id="{D49405D1-5F88-46FE-8832-3897626962D9}"/>
            </a:ext>
          </a:extLst>
        </xdr:cNvPr>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35</xdr:row>
      <xdr:rowOff>41910</xdr:rowOff>
    </xdr:to>
    <xdr:cxnSp macro="">
      <xdr:nvCxnSpPr>
        <xdr:cNvPr id="532" name="直線コネクタ 531">
          <a:extLst>
            <a:ext uri="{FF2B5EF4-FFF2-40B4-BE49-F238E27FC236}">
              <a16:creationId xmlns:a16="http://schemas.microsoft.com/office/drawing/2014/main" id="{68EA3281-2EA5-41AB-B276-8B9CDF95A87D}"/>
            </a:ext>
          </a:extLst>
        </xdr:cNvPr>
        <xdr:cNvCxnSpPr/>
      </xdr:nvCxnSpPr>
      <xdr:spPr>
        <a:xfrm flipV="1">
          <a:off x="15481300" y="5951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34925</xdr:rowOff>
    </xdr:from>
    <xdr:to>
      <xdr:col>76</xdr:col>
      <xdr:colOff>165100</xdr:colOff>
      <xdr:row>34</xdr:row>
      <xdr:rowOff>136525</xdr:rowOff>
    </xdr:to>
    <xdr:sp macro="" textlink="">
      <xdr:nvSpPr>
        <xdr:cNvPr id="533" name="楕円 532">
          <a:extLst>
            <a:ext uri="{FF2B5EF4-FFF2-40B4-BE49-F238E27FC236}">
              <a16:creationId xmlns:a16="http://schemas.microsoft.com/office/drawing/2014/main" id="{73C1F92F-2480-4E15-B32E-DE4A52C47756}"/>
            </a:ext>
          </a:extLst>
        </xdr:cNvPr>
        <xdr:cNvSpPr/>
      </xdr:nvSpPr>
      <xdr:spPr>
        <a:xfrm>
          <a:off x="14541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35</xdr:row>
      <xdr:rowOff>41910</xdr:rowOff>
    </xdr:to>
    <xdr:cxnSp macro="">
      <xdr:nvCxnSpPr>
        <xdr:cNvPr id="534" name="直線コネクタ 533">
          <a:extLst>
            <a:ext uri="{FF2B5EF4-FFF2-40B4-BE49-F238E27FC236}">
              <a16:creationId xmlns:a16="http://schemas.microsoft.com/office/drawing/2014/main" id="{C71C8100-0D9F-485D-9F85-8F749889B10B}"/>
            </a:ext>
          </a:extLst>
        </xdr:cNvPr>
        <xdr:cNvCxnSpPr/>
      </xdr:nvCxnSpPr>
      <xdr:spPr>
        <a:xfrm>
          <a:off x="14592300" y="591502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27305</xdr:rowOff>
    </xdr:from>
    <xdr:to>
      <xdr:col>72</xdr:col>
      <xdr:colOff>38100</xdr:colOff>
      <xdr:row>40</xdr:row>
      <xdr:rowOff>128905</xdr:rowOff>
    </xdr:to>
    <xdr:sp macro="" textlink="">
      <xdr:nvSpPr>
        <xdr:cNvPr id="535" name="楕円 534">
          <a:extLst>
            <a:ext uri="{FF2B5EF4-FFF2-40B4-BE49-F238E27FC236}">
              <a16:creationId xmlns:a16="http://schemas.microsoft.com/office/drawing/2014/main" id="{45DE6C76-317B-4EAC-91D7-C86D7BB8249B}"/>
            </a:ext>
          </a:extLst>
        </xdr:cNvPr>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85725</xdr:rowOff>
    </xdr:from>
    <xdr:to>
      <xdr:col>76</xdr:col>
      <xdr:colOff>114300</xdr:colOff>
      <xdr:row>40</xdr:row>
      <xdr:rowOff>78105</xdr:rowOff>
    </xdr:to>
    <xdr:cxnSp macro="">
      <xdr:nvCxnSpPr>
        <xdr:cNvPr id="536" name="直線コネクタ 535">
          <a:extLst>
            <a:ext uri="{FF2B5EF4-FFF2-40B4-BE49-F238E27FC236}">
              <a16:creationId xmlns:a16="http://schemas.microsoft.com/office/drawing/2014/main" id="{C77BAA58-7AFB-4085-8A5C-2163C3576749}"/>
            </a:ext>
          </a:extLst>
        </xdr:cNvPr>
        <xdr:cNvCxnSpPr/>
      </xdr:nvCxnSpPr>
      <xdr:spPr>
        <a:xfrm flipV="1">
          <a:off x="13703300" y="5915025"/>
          <a:ext cx="889000" cy="10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50165</xdr:rowOff>
    </xdr:from>
    <xdr:to>
      <xdr:col>67</xdr:col>
      <xdr:colOff>101600</xdr:colOff>
      <xdr:row>40</xdr:row>
      <xdr:rowOff>151765</xdr:rowOff>
    </xdr:to>
    <xdr:sp macro="" textlink="">
      <xdr:nvSpPr>
        <xdr:cNvPr id="537" name="楕円 536">
          <a:extLst>
            <a:ext uri="{FF2B5EF4-FFF2-40B4-BE49-F238E27FC236}">
              <a16:creationId xmlns:a16="http://schemas.microsoft.com/office/drawing/2014/main" id="{C200383E-C898-4778-8545-FE973ECE0AF8}"/>
            </a:ext>
          </a:extLst>
        </xdr:cNvPr>
        <xdr:cNvSpPr/>
      </xdr:nvSpPr>
      <xdr:spPr>
        <a:xfrm>
          <a:off x="12763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78105</xdr:rowOff>
    </xdr:from>
    <xdr:to>
      <xdr:col>71</xdr:col>
      <xdr:colOff>177800</xdr:colOff>
      <xdr:row>40</xdr:row>
      <xdr:rowOff>100965</xdr:rowOff>
    </xdr:to>
    <xdr:cxnSp macro="">
      <xdr:nvCxnSpPr>
        <xdr:cNvPr id="538" name="直線コネクタ 537">
          <a:extLst>
            <a:ext uri="{FF2B5EF4-FFF2-40B4-BE49-F238E27FC236}">
              <a16:creationId xmlns:a16="http://schemas.microsoft.com/office/drawing/2014/main" id="{5A28A3C2-0F59-4AE7-A936-641A914B629B}"/>
            </a:ext>
          </a:extLst>
        </xdr:cNvPr>
        <xdr:cNvCxnSpPr/>
      </xdr:nvCxnSpPr>
      <xdr:spPr>
        <a:xfrm flipV="1">
          <a:off x="12814300" y="69361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AEF9FF32-F601-4F02-AEB0-8CC215A84D51}"/>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E4E36B12-0FBD-4F7D-B07C-8A6129E4655A}"/>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DBEF6418-A5EA-4320-97F5-8D3A87DEB9A9}"/>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472443FE-6CA7-4EA6-A876-90CBF3B40B3A}"/>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451E1106-FFAC-49B6-8735-E27DCA09D378}"/>
            </a:ext>
          </a:extLst>
        </xdr:cNvPr>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153052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D92F49C9-2AFA-4336-A9F9-4F63A1C5D8DD}"/>
            </a:ext>
          </a:extLst>
        </xdr:cNvPr>
        <xdr:cNvSpPr txBox="1"/>
      </xdr:nvSpPr>
      <xdr:spPr>
        <a:xfrm>
          <a:off x="14389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2B41B426-5FE6-4BD6-86DD-D0FCCE023DD9}"/>
            </a:ext>
          </a:extLst>
        </xdr:cNvPr>
        <xdr:cNvSpPr txBox="1"/>
      </xdr:nvSpPr>
      <xdr:spPr>
        <a:xfrm>
          <a:off x="13500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142892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A21975D7-2361-41EA-8D51-1D0C3A183F2B}"/>
            </a:ext>
          </a:extLst>
        </xdr:cNvPr>
        <xdr:cNvSpPr txBox="1"/>
      </xdr:nvSpPr>
      <xdr:spPr>
        <a:xfrm>
          <a:off x="12611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D93CCEEC-51B3-428F-8894-8814D22CA7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B9CA8C17-F17D-4DEE-B6A1-88FFA1422A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6C99DC90-8CDF-4D2D-A64B-0819B376FB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ED954868-93E3-4052-9531-7FB8198E7C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EB6DD412-C0B8-4030-B825-270C8423B9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A1F82DAA-CD29-4FDC-A42C-47E3089E12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D75C3F72-ECB8-4463-A4FE-7B1C37C4F3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E019E0C-6D46-46D9-9894-6B24673BD4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D196F45C-42EE-49EB-B4B0-C68F8C7FE8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7709C678-A4B9-478D-84EC-C22EE05227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58FFF0-C967-4A2E-B6DE-B0AED70E053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52705FA5-2C2E-4699-B9EB-EF3F4A9DFA1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38AE3BE1-7603-482C-8D56-7A7C0AC576A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DBD9217A-E4A8-4807-AA4E-55F2D38BC50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C2A6A9D-637A-4B0A-AB37-61AB918CBC8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83BF79B1-7AA0-4826-9C7A-7A25502747E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C16E3B0B-0F02-44B6-B2A4-EA461CEED65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A93C91C0-1111-4678-B4FA-DF7E5B30F11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4F4ABB45-0EE5-4DF2-AE0B-0401F37797B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A4A31AD1-E424-41A2-BE44-D2C2E8F0115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F7AEB3C-7BC9-4E19-B21E-252F376D22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CFBEA37D-DB0B-4146-A523-734C5E5E108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30D0D46D-6693-4560-BE9A-88283D679C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570" name="直線コネクタ 569">
          <a:extLst>
            <a:ext uri="{FF2B5EF4-FFF2-40B4-BE49-F238E27FC236}">
              <a16:creationId xmlns:a16="http://schemas.microsoft.com/office/drawing/2014/main" id="{0678A6D3-0933-4125-B450-98A1BAF1A868}"/>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96DC00E0-5960-475F-A066-51CEFB409DBF}"/>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572" name="直線コネクタ 571">
          <a:extLst>
            <a:ext uri="{FF2B5EF4-FFF2-40B4-BE49-F238E27FC236}">
              <a16:creationId xmlns:a16="http://schemas.microsoft.com/office/drawing/2014/main" id="{85746085-1E00-4C82-824F-E6DCED0EF7E2}"/>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ECC21844-116B-416A-9298-E2247F54E9ED}"/>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574" name="直線コネクタ 573">
          <a:extLst>
            <a:ext uri="{FF2B5EF4-FFF2-40B4-BE49-F238E27FC236}">
              <a16:creationId xmlns:a16="http://schemas.microsoft.com/office/drawing/2014/main" id="{A48A3CC3-04C4-43C9-B11C-7973F318D99F}"/>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817FC498-E715-4FC9-A87D-C77B3790470C}"/>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576" name="フローチャート: 判断 575">
          <a:extLst>
            <a:ext uri="{FF2B5EF4-FFF2-40B4-BE49-F238E27FC236}">
              <a16:creationId xmlns:a16="http://schemas.microsoft.com/office/drawing/2014/main" id="{28E59403-3EE2-4790-B547-DF190843E4DB}"/>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577" name="フローチャート: 判断 576">
          <a:extLst>
            <a:ext uri="{FF2B5EF4-FFF2-40B4-BE49-F238E27FC236}">
              <a16:creationId xmlns:a16="http://schemas.microsoft.com/office/drawing/2014/main" id="{19B3F24F-192C-4E88-967A-406F32D0152B}"/>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578" name="フローチャート: 判断 577">
          <a:extLst>
            <a:ext uri="{FF2B5EF4-FFF2-40B4-BE49-F238E27FC236}">
              <a16:creationId xmlns:a16="http://schemas.microsoft.com/office/drawing/2014/main" id="{67F524BD-26B2-47A5-8F68-B0059C7935A6}"/>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579" name="フローチャート: 判断 578">
          <a:extLst>
            <a:ext uri="{FF2B5EF4-FFF2-40B4-BE49-F238E27FC236}">
              <a16:creationId xmlns:a16="http://schemas.microsoft.com/office/drawing/2014/main" id="{15488007-2DB6-418C-81C5-5B3D2FF3AFA9}"/>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580" name="フローチャート: 判断 579">
          <a:extLst>
            <a:ext uri="{FF2B5EF4-FFF2-40B4-BE49-F238E27FC236}">
              <a16:creationId xmlns:a16="http://schemas.microsoft.com/office/drawing/2014/main" id="{4092EA3A-FBE8-417F-9497-3EA97462B2AB}"/>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C67AD2B-9B28-4489-A1C4-365AC8E00B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96D6B08-2740-42AD-A645-0DD76D5F11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7758FA42-61A0-435F-AFD9-E2D231B983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635D743-2A78-4493-9569-2F1A1ADA01D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F15389E-FE59-441B-AA74-98E6559B09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44634</xdr:rowOff>
    </xdr:from>
    <xdr:to>
      <xdr:col>116</xdr:col>
      <xdr:colOff>114300</xdr:colOff>
      <xdr:row>41</xdr:row>
      <xdr:rowOff>146234</xdr:rowOff>
    </xdr:to>
    <xdr:sp macro="" textlink="">
      <xdr:nvSpPr>
        <xdr:cNvPr id="586" name="楕円 585">
          <a:extLst>
            <a:ext uri="{FF2B5EF4-FFF2-40B4-BE49-F238E27FC236}">
              <a16:creationId xmlns:a16="http://schemas.microsoft.com/office/drawing/2014/main" id="{66130462-E900-4A7E-9416-AE18F17DC71E}"/>
            </a:ext>
          </a:extLst>
        </xdr:cNvPr>
        <xdr:cNvSpPr/>
      </xdr:nvSpPr>
      <xdr:spPr>
        <a:xfrm>
          <a:off x="22110700" y="70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131011</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1000FE4F-25D9-4ECD-8C8E-B510A17DF37C}"/>
            </a:ext>
          </a:extLst>
        </xdr:cNvPr>
        <xdr:cNvSpPr txBox="1"/>
      </xdr:nvSpPr>
      <xdr:spPr>
        <a:xfrm>
          <a:off x="22199600" y="698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40992</xdr:rowOff>
    </xdr:from>
    <xdr:to>
      <xdr:col>112</xdr:col>
      <xdr:colOff>38100</xdr:colOff>
      <xdr:row>41</xdr:row>
      <xdr:rowOff>142592</xdr:rowOff>
    </xdr:to>
    <xdr:sp macro="" textlink="">
      <xdr:nvSpPr>
        <xdr:cNvPr id="588" name="楕円 587">
          <a:extLst>
            <a:ext uri="{FF2B5EF4-FFF2-40B4-BE49-F238E27FC236}">
              <a16:creationId xmlns:a16="http://schemas.microsoft.com/office/drawing/2014/main" id="{72C283CE-D841-4F60-9B60-109270D70D14}"/>
            </a:ext>
          </a:extLst>
        </xdr:cNvPr>
        <xdr:cNvSpPr/>
      </xdr:nvSpPr>
      <xdr:spPr>
        <a:xfrm>
          <a:off x="21272500" y="70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91792</xdr:rowOff>
    </xdr:from>
    <xdr:to>
      <xdr:col>116</xdr:col>
      <xdr:colOff>63500</xdr:colOff>
      <xdr:row>41</xdr:row>
      <xdr:rowOff>95434</xdr:rowOff>
    </xdr:to>
    <xdr:cxnSp macro="">
      <xdr:nvCxnSpPr>
        <xdr:cNvPr id="589" name="直線コネクタ 588">
          <a:extLst>
            <a:ext uri="{FF2B5EF4-FFF2-40B4-BE49-F238E27FC236}">
              <a16:creationId xmlns:a16="http://schemas.microsoft.com/office/drawing/2014/main" id="{55082C74-DFFB-40B9-902D-25609A87C5F8}"/>
            </a:ext>
          </a:extLst>
        </xdr:cNvPr>
        <xdr:cNvCxnSpPr/>
      </xdr:nvCxnSpPr>
      <xdr:spPr>
        <a:xfrm>
          <a:off x="21323300" y="7121242"/>
          <a:ext cx="8382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50510</xdr:rowOff>
    </xdr:from>
    <xdr:to>
      <xdr:col>107</xdr:col>
      <xdr:colOff>101600</xdr:colOff>
      <xdr:row>41</xdr:row>
      <xdr:rowOff>152110</xdr:rowOff>
    </xdr:to>
    <xdr:sp macro="" textlink="">
      <xdr:nvSpPr>
        <xdr:cNvPr id="590" name="楕円 589">
          <a:extLst>
            <a:ext uri="{FF2B5EF4-FFF2-40B4-BE49-F238E27FC236}">
              <a16:creationId xmlns:a16="http://schemas.microsoft.com/office/drawing/2014/main" id="{94DD8893-0E61-4CE9-9FF5-F38535B16B8D}"/>
            </a:ext>
          </a:extLst>
        </xdr:cNvPr>
        <xdr:cNvSpPr/>
      </xdr:nvSpPr>
      <xdr:spPr>
        <a:xfrm>
          <a:off x="20383500" y="70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91792</xdr:rowOff>
    </xdr:from>
    <xdr:to>
      <xdr:col>111</xdr:col>
      <xdr:colOff>177800</xdr:colOff>
      <xdr:row>41</xdr:row>
      <xdr:rowOff>101310</xdr:rowOff>
    </xdr:to>
    <xdr:cxnSp macro="">
      <xdr:nvCxnSpPr>
        <xdr:cNvPr id="591" name="直線コネクタ 590">
          <a:extLst>
            <a:ext uri="{FF2B5EF4-FFF2-40B4-BE49-F238E27FC236}">
              <a16:creationId xmlns:a16="http://schemas.microsoft.com/office/drawing/2014/main" id="{D7FF5DFC-4660-4399-8094-40EED0CBB715}"/>
            </a:ext>
          </a:extLst>
        </xdr:cNvPr>
        <xdr:cNvCxnSpPr/>
      </xdr:nvCxnSpPr>
      <xdr:spPr>
        <a:xfrm flipV="1">
          <a:off x="20434300" y="7121242"/>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118346</xdr:rowOff>
    </xdr:from>
    <xdr:to>
      <xdr:col>102</xdr:col>
      <xdr:colOff>165100</xdr:colOff>
      <xdr:row>42</xdr:row>
      <xdr:rowOff>48496</xdr:rowOff>
    </xdr:to>
    <xdr:sp macro="" textlink="">
      <xdr:nvSpPr>
        <xdr:cNvPr id="592" name="楕円 591">
          <a:extLst>
            <a:ext uri="{FF2B5EF4-FFF2-40B4-BE49-F238E27FC236}">
              <a16:creationId xmlns:a16="http://schemas.microsoft.com/office/drawing/2014/main" id="{17B0FAC9-DA19-4B76-9A91-5F50DFF9E5D7}"/>
            </a:ext>
          </a:extLst>
        </xdr:cNvPr>
        <xdr:cNvSpPr/>
      </xdr:nvSpPr>
      <xdr:spPr>
        <a:xfrm>
          <a:off x="19494500" y="71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101310</xdr:rowOff>
    </xdr:from>
    <xdr:to>
      <xdr:col>107</xdr:col>
      <xdr:colOff>50800</xdr:colOff>
      <xdr:row>41</xdr:row>
      <xdr:rowOff>169146</xdr:rowOff>
    </xdr:to>
    <xdr:cxnSp macro="">
      <xdr:nvCxnSpPr>
        <xdr:cNvPr id="593" name="直線コネクタ 592">
          <a:extLst>
            <a:ext uri="{FF2B5EF4-FFF2-40B4-BE49-F238E27FC236}">
              <a16:creationId xmlns:a16="http://schemas.microsoft.com/office/drawing/2014/main" id="{0840DB1A-8774-4CD4-B179-E33ECC1C08A2}"/>
            </a:ext>
          </a:extLst>
        </xdr:cNvPr>
        <xdr:cNvCxnSpPr/>
      </xdr:nvCxnSpPr>
      <xdr:spPr>
        <a:xfrm flipV="1">
          <a:off x="19545300" y="7130760"/>
          <a:ext cx="88900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138218</xdr:rowOff>
    </xdr:from>
    <xdr:to>
      <xdr:col>98</xdr:col>
      <xdr:colOff>38100</xdr:colOff>
      <xdr:row>42</xdr:row>
      <xdr:rowOff>68368</xdr:rowOff>
    </xdr:to>
    <xdr:sp macro="" textlink="">
      <xdr:nvSpPr>
        <xdr:cNvPr id="594" name="楕円 593">
          <a:extLst>
            <a:ext uri="{FF2B5EF4-FFF2-40B4-BE49-F238E27FC236}">
              <a16:creationId xmlns:a16="http://schemas.microsoft.com/office/drawing/2014/main" id="{01602CFC-D014-4988-8620-3ED181B6F3E4}"/>
            </a:ext>
          </a:extLst>
        </xdr:cNvPr>
        <xdr:cNvSpPr/>
      </xdr:nvSpPr>
      <xdr:spPr>
        <a:xfrm>
          <a:off x="18605500" y="71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169146</xdr:rowOff>
    </xdr:from>
    <xdr:to>
      <xdr:col>102</xdr:col>
      <xdr:colOff>114300</xdr:colOff>
      <xdr:row>42</xdr:row>
      <xdr:rowOff>17568</xdr:rowOff>
    </xdr:to>
    <xdr:cxnSp macro="">
      <xdr:nvCxnSpPr>
        <xdr:cNvPr id="595" name="直線コネクタ 594">
          <a:extLst>
            <a:ext uri="{FF2B5EF4-FFF2-40B4-BE49-F238E27FC236}">
              <a16:creationId xmlns:a16="http://schemas.microsoft.com/office/drawing/2014/main" id="{E8FF231A-1550-483B-8277-96AEB0311ED6}"/>
            </a:ext>
          </a:extLst>
        </xdr:cNvPr>
        <xdr:cNvCxnSpPr/>
      </xdr:nvCxnSpPr>
      <xdr:spPr>
        <a:xfrm flipV="1">
          <a:off x="18656300" y="7198596"/>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596" name="n_1aveValue【一般廃棄物処理施設】&#10;一人当たり有形固定資産（償却資産）額">
          <a:extLst>
            <a:ext uri="{FF2B5EF4-FFF2-40B4-BE49-F238E27FC236}">
              <a16:creationId xmlns:a16="http://schemas.microsoft.com/office/drawing/2014/main" id="{0F6CE1FB-DDE1-4FD6-8B70-2326A3FB6333}"/>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597" name="n_2aveValue【一般廃棄物処理施設】&#10;一人当たり有形固定資産（償却資産）額">
          <a:extLst>
            <a:ext uri="{FF2B5EF4-FFF2-40B4-BE49-F238E27FC236}">
              <a16:creationId xmlns:a16="http://schemas.microsoft.com/office/drawing/2014/main" id="{B7965E4D-1628-4CCE-9457-4A87958BD2E1}"/>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598" name="n_3aveValue【一般廃棄物処理施設】&#10;一人当たり有形固定資産（償却資産）額">
          <a:extLst>
            <a:ext uri="{FF2B5EF4-FFF2-40B4-BE49-F238E27FC236}">
              <a16:creationId xmlns:a16="http://schemas.microsoft.com/office/drawing/2014/main" id="{C03B0A87-D1F0-4DBF-9DC4-278EE880289A}"/>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99" name="n_4aveValue【一般廃棄物処理施設】&#10;一人当たり有形固定資産（償却資産）額">
          <a:extLst>
            <a:ext uri="{FF2B5EF4-FFF2-40B4-BE49-F238E27FC236}">
              <a16:creationId xmlns:a16="http://schemas.microsoft.com/office/drawing/2014/main" id="{56CB425A-A415-4A69-99AF-05E7D40BE1C2}"/>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133719</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3A89C20F-3FE0-4252-9E4C-9A35253A93FF}"/>
            </a:ext>
          </a:extLst>
        </xdr:cNvPr>
        <xdr:cNvSpPr txBox="1"/>
      </xdr:nvSpPr>
      <xdr:spPr>
        <a:xfrm>
          <a:off x="21043411" y="71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143237</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8CE4824A-5191-48B1-8577-4F0AA501BAD4}"/>
            </a:ext>
          </a:extLst>
        </xdr:cNvPr>
        <xdr:cNvSpPr txBox="1"/>
      </xdr:nvSpPr>
      <xdr:spPr>
        <a:xfrm>
          <a:off x="20167111" y="71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39623</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5F730161-1229-4B09-B806-C74E5D48A1AC}"/>
            </a:ext>
          </a:extLst>
        </xdr:cNvPr>
        <xdr:cNvSpPr txBox="1"/>
      </xdr:nvSpPr>
      <xdr:spPr>
        <a:xfrm>
          <a:off x="19278111" y="72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59495</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9E15823D-CEF2-4367-B624-B72BD985F836}"/>
            </a:ext>
          </a:extLst>
        </xdr:cNvPr>
        <xdr:cNvSpPr txBox="1"/>
      </xdr:nvSpPr>
      <xdr:spPr>
        <a:xfrm>
          <a:off x="18389111" y="72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D7CC23AB-1B09-41F2-8D19-1B18ABA5C7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EE3F31F9-0B8B-4D01-813F-D191780C8E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F8515E81-F9CF-4566-B9D7-58E4A0BADF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9506C882-AF80-4F3A-A668-B1131FB6BE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B69C2E1-77FF-4331-91AD-1E8FB4DDCB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E8496D53-D9EC-4091-91EA-FA2AEA0D94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315EE3F7-DEB0-4A47-A190-C636219EEF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3EE2051A-AF86-4B80-BDE6-49D5FD9640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D9EA94E7-BE32-4EEB-BB65-70A7ED04AC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4FA8F11B-4CA3-4512-AA07-4F8FC25C98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AEDDF098-A45A-409F-88FF-F6268EA4EB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FD497641-6857-474C-B987-59ED4F0CCA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4CCA0FD4-869A-450B-93D2-93DCCD86A64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96B7F1CC-7276-4FBC-98F8-6824D1D8E0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4986DC0E-1988-427D-B104-FCB36E87F75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A466ED49-5665-4B42-81B2-8093218CB0D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D03E35DC-154C-46C8-8423-37D2AEE1C55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656E90B1-88FF-461C-B2E5-9A52E41F71F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1134540-0C6F-471D-AFE0-A9F99D7163E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C690E5C7-7522-467A-82B8-0176DB79792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424DF39E-6B20-4716-970F-7C78EF5BDC4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76DF7749-E0C7-4E60-9254-FD5C4FC20B4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EAC7DA43-2DCA-421F-B5C2-E86A1B34570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1A5D6D86-90FC-46E8-9CBB-5074DA10B1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D3D5E96B-E068-4C95-8F61-38E147CD3F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629" name="直線コネクタ 628">
          <a:extLst>
            <a:ext uri="{FF2B5EF4-FFF2-40B4-BE49-F238E27FC236}">
              <a16:creationId xmlns:a16="http://schemas.microsoft.com/office/drawing/2014/main" id="{58E43A4E-5997-4F38-A82F-A2F793E9D57D}"/>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B627429A-9136-4E4D-A6FA-74512D1002B9}"/>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631" name="直線コネクタ 630">
          <a:extLst>
            <a:ext uri="{FF2B5EF4-FFF2-40B4-BE49-F238E27FC236}">
              <a16:creationId xmlns:a16="http://schemas.microsoft.com/office/drawing/2014/main" id="{5777FE11-83E1-4CD9-864E-13D6AF80CD45}"/>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CAD80EC7-CC3A-4ED5-B3CA-B53D1890D635}"/>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3" name="直線コネクタ 632">
          <a:extLst>
            <a:ext uri="{FF2B5EF4-FFF2-40B4-BE49-F238E27FC236}">
              <a16:creationId xmlns:a16="http://schemas.microsoft.com/office/drawing/2014/main" id="{E39DD5B9-32E3-4A33-91B5-A42855E36B9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81AE05F5-4669-4152-8035-225FB65D51C7}"/>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635" name="フローチャート: 判断 634">
          <a:extLst>
            <a:ext uri="{FF2B5EF4-FFF2-40B4-BE49-F238E27FC236}">
              <a16:creationId xmlns:a16="http://schemas.microsoft.com/office/drawing/2014/main" id="{05C86E3E-7738-447B-81F0-F77F9B520D23}"/>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36" name="フローチャート: 判断 635">
          <a:extLst>
            <a:ext uri="{FF2B5EF4-FFF2-40B4-BE49-F238E27FC236}">
              <a16:creationId xmlns:a16="http://schemas.microsoft.com/office/drawing/2014/main" id="{C95538BA-6644-4693-813B-A2176CFE08A8}"/>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37" name="フローチャート: 判断 636">
          <a:extLst>
            <a:ext uri="{FF2B5EF4-FFF2-40B4-BE49-F238E27FC236}">
              <a16:creationId xmlns:a16="http://schemas.microsoft.com/office/drawing/2014/main" id="{A3AB73D5-31B1-44BB-9CE9-5F3BBD908277}"/>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38" name="フローチャート: 判断 637">
          <a:extLst>
            <a:ext uri="{FF2B5EF4-FFF2-40B4-BE49-F238E27FC236}">
              <a16:creationId xmlns:a16="http://schemas.microsoft.com/office/drawing/2014/main" id="{E612FC21-99C3-4572-A6F6-EB888449AFAD}"/>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39" name="フローチャート: 判断 638">
          <a:extLst>
            <a:ext uri="{FF2B5EF4-FFF2-40B4-BE49-F238E27FC236}">
              <a16:creationId xmlns:a16="http://schemas.microsoft.com/office/drawing/2014/main" id="{B5931A72-8F44-4018-9D80-FAD1C1513146}"/>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D6C6C133-D2D0-4D23-B602-CC36F62325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7639909D-F74D-4868-8A86-F98C020CD5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B8CED7A-ABB7-4D85-8D8B-3EFDD88E9F8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C0778D0-2291-40C7-93A4-9D3B1E3752E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CEADE6C-17AD-4B50-AB2D-11DFA983E0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645" name="楕円 644">
          <a:extLst>
            <a:ext uri="{FF2B5EF4-FFF2-40B4-BE49-F238E27FC236}">
              <a16:creationId xmlns:a16="http://schemas.microsoft.com/office/drawing/2014/main" id="{4F46CE6C-F684-40B6-B704-3FD169B2489A}"/>
            </a:ext>
          </a:extLst>
        </xdr:cNvPr>
        <xdr:cNvSpPr/>
      </xdr:nvSpPr>
      <xdr:spPr>
        <a:xfrm>
          <a:off x="16268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E2638167-AA4D-40F6-AB27-86285257D7AC}"/>
            </a:ext>
          </a:extLst>
        </xdr:cNvPr>
        <xdr:cNvSpPr txBox="1"/>
      </xdr:nvSpPr>
      <xdr:spPr>
        <a:xfrm>
          <a:off x="16357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647" name="楕円 646">
          <a:extLst>
            <a:ext uri="{FF2B5EF4-FFF2-40B4-BE49-F238E27FC236}">
              <a16:creationId xmlns:a16="http://schemas.microsoft.com/office/drawing/2014/main" id="{C2609A0D-869B-4909-A5F0-4057575908A6}"/>
            </a:ext>
          </a:extLst>
        </xdr:cNvPr>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61</xdr:row>
      <xdr:rowOff>50619</xdr:rowOff>
    </xdr:to>
    <xdr:cxnSp macro="">
      <xdr:nvCxnSpPr>
        <xdr:cNvPr id="648" name="直線コネクタ 647">
          <a:extLst>
            <a:ext uri="{FF2B5EF4-FFF2-40B4-BE49-F238E27FC236}">
              <a16:creationId xmlns:a16="http://schemas.microsoft.com/office/drawing/2014/main" id="{CDCA109A-9071-499C-9498-C7CA5762F585}"/>
            </a:ext>
          </a:extLst>
        </xdr:cNvPr>
        <xdr:cNvCxnSpPr/>
      </xdr:nvCxnSpPr>
      <xdr:spPr>
        <a:xfrm>
          <a:off x="15481300" y="1043069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xdr:rowOff>
    </xdr:from>
    <xdr:to>
      <xdr:col>76</xdr:col>
      <xdr:colOff>165100</xdr:colOff>
      <xdr:row>60</xdr:row>
      <xdr:rowOff>117747</xdr:rowOff>
    </xdr:to>
    <xdr:sp macro="" textlink="">
      <xdr:nvSpPr>
        <xdr:cNvPr id="649" name="楕円 648">
          <a:extLst>
            <a:ext uri="{FF2B5EF4-FFF2-40B4-BE49-F238E27FC236}">
              <a16:creationId xmlns:a16="http://schemas.microsoft.com/office/drawing/2014/main" id="{E2DC9682-5E30-4347-B72C-74BB40C44F63}"/>
            </a:ext>
          </a:extLst>
        </xdr:cNvPr>
        <xdr:cNvSpPr/>
      </xdr:nvSpPr>
      <xdr:spPr>
        <a:xfrm>
          <a:off x="14541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66947</xdr:rowOff>
    </xdr:from>
    <xdr:to>
      <xdr:col>81</xdr:col>
      <xdr:colOff>50800</xdr:colOff>
      <xdr:row>60</xdr:row>
      <xdr:rowOff>143691</xdr:rowOff>
    </xdr:to>
    <xdr:cxnSp macro="">
      <xdr:nvCxnSpPr>
        <xdr:cNvPr id="650" name="直線コネクタ 649">
          <a:extLst>
            <a:ext uri="{FF2B5EF4-FFF2-40B4-BE49-F238E27FC236}">
              <a16:creationId xmlns:a16="http://schemas.microsoft.com/office/drawing/2014/main" id="{213D6956-4A47-49F4-A364-B881D595236C}"/>
            </a:ext>
          </a:extLst>
        </xdr:cNvPr>
        <xdr:cNvCxnSpPr/>
      </xdr:nvCxnSpPr>
      <xdr:spPr>
        <a:xfrm>
          <a:off x="14592300" y="1035394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51" name="楕円 650">
          <a:extLst>
            <a:ext uri="{FF2B5EF4-FFF2-40B4-BE49-F238E27FC236}">
              <a16:creationId xmlns:a16="http://schemas.microsoft.com/office/drawing/2014/main" id="{B00889FD-C5D9-4EE2-A148-BA867330CE15}"/>
            </a:ext>
          </a:extLst>
        </xdr:cNvPr>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66947</xdr:rowOff>
    </xdr:to>
    <xdr:cxnSp macro="">
      <xdr:nvCxnSpPr>
        <xdr:cNvPr id="652" name="直線コネクタ 651">
          <a:extLst>
            <a:ext uri="{FF2B5EF4-FFF2-40B4-BE49-F238E27FC236}">
              <a16:creationId xmlns:a16="http://schemas.microsoft.com/office/drawing/2014/main" id="{780548CE-FA62-493C-80C1-416473DA3F70}"/>
            </a:ext>
          </a:extLst>
        </xdr:cNvPr>
        <xdr:cNvCxnSpPr/>
      </xdr:nvCxnSpPr>
      <xdr:spPr>
        <a:xfrm>
          <a:off x="13703300" y="1027720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32476</xdr:rowOff>
    </xdr:from>
    <xdr:to>
      <xdr:col>67</xdr:col>
      <xdr:colOff>101600</xdr:colOff>
      <xdr:row>59</xdr:row>
      <xdr:rowOff>134076</xdr:rowOff>
    </xdr:to>
    <xdr:sp macro="" textlink="">
      <xdr:nvSpPr>
        <xdr:cNvPr id="653" name="楕円 652">
          <a:extLst>
            <a:ext uri="{FF2B5EF4-FFF2-40B4-BE49-F238E27FC236}">
              <a16:creationId xmlns:a16="http://schemas.microsoft.com/office/drawing/2014/main" id="{B471CB99-B1B3-4A7B-BF0A-D774AD380D49}"/>
            </a:ext>
          </a:extLst>
        </xdr:cNvPr>
        <xdr:cNvSpPr/>
      </xdr:nvSpPr>
      <xdr:spPr>
        <a:xfrm>
          <a:off x="12763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83276</xdr:rowOff>
    </xdr:from>
    <xdr:to>
      <xdr:col>71</xdr:col>
      <xdr:colOff>177800</xdr:colOff>
      <xdr:row>59</xdr:row>
      <xdr:rowOff>161653</xdr:rowOff>
    </xdr:to>
    <xdr:cxnSp macro="">
      <xdr:nvCxnSpPr>
        <xdr:cNvPr id="654" name="直線コネクタ 653">
          <a:extLst>
            <a:ext uri="{FF2B5EF4-FFF2-40B4-BE49-F238E27FC236}">
              <a16:creationId xmlns:a16="http://schemas.microsoft.com/office/drawing/2014/main" id="{DC105D84-CB1F-4C22-9F46-2E8A1D49B8EC}"/>
            </a:ext>
          </a:extLst>
        </xdr:cNvPr>
        <xdr:cNvCxnSpPr/>
      </xdr:nvCxnSpPr>
      <xdr:spPr>
        <a:xfrm>
          <a:off x="12814300" y="101988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FF9D80A8-83D0-48B6-86CB-FD7815A6F6A8}"/>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8277CECB-A3D2-4BE3-B6E0-A895E2EC991B}"/>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4F9AA9EF-B8E5-41EE-89AB-D22CE6D17A69}"/>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FBC80AE2-2C60-43BC-98BA-974D5D0D93B6}"/>
            </a:ext>
          </a:extLst>
        </xdr:cNvPr>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9A177DDF-007A-4902-910B-684FFC41B03B}"/>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108874</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8DDD77B3-5C07-4569-968E-DE5988594F71}"/>
            </a:ext>
          </a:extLst>
        </xdr:cNvPr>
        <xdr:cNvSpPr txBox="1"/>
      </xdr:nvSpPr>
      <xdr:spPr>
        <a:xfrm>
          <a:off x="14389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BE1FC416-C286-4714-A880-43411389CA27}"/>
            </a:ext>
          </a:extLst>
        </xdr:cNvPr>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1C512384-86BB-4E26-8ED4-E672FAC53F0D}"/>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4514B59-D0B0-47DC-8A7F-E8817510149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63703007-3385-4FAA-87AD-84F24EDB66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7EB0DE0B-0B4F-498C-AB35-B1387245FB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4581FFDB-AC20-4D33-BA45-18081398A6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192F6E5-284B-4F0A-B047-8F5F2353B4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9ADC534D-9256-49B6-9679-F42854C177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C6CBE972-C957-4920-9718-B571DC49B0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63495AB0-7793-4511-920A-CD9893B540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A07E2E6A-E12A-4C50-9506-967053F03F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AE0CDB2-74C3-4F8A-B3F4-E03C689A3D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25C0D9E7-CAC5-4637-BC53-9646E237203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9AB8871-CA45-44CB-84A5-871F0D32F99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D5CA34DD-EBC4-4D9D-BAC0-FB7E6911252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BAB26DD0-7B90-4B9E-9399-CEC79FBA9BD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23EDF0E9-DBA0-453F-AEE9-7C4A3D4CB94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F71D2D50-617B-48D4-A31C-BF186E6049E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DD03A121-B5B7-4B97-BA28-7D4640E6D95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EF719F0-84C8-48E3-8E63-57ADEA2AE53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1E47028F-1C5E-492B-8EE4-0EBE9A5BAA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B4735109-55F7-4473-B904-9D46871AEB6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C49BBD-1AFB-4F8E-9259-9E92374D18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C5A817C2-E52D-497B-8592-2ED99821D29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4C85B57-DB81-42D0-A34B-4A67EF7D43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86" name="直線コネクタ 685">
          <a:extLst>
            <a:ext uri="{FF2B5EF4-FFF2-40B4-BE49-F238E27FC236}">
              <a16:creationId xmlns:a16="http://schemas.microsoft.com/office/drawing/2014/main" id="{B0D07598-33B0-410F-879E-F387B6FDAE4C}"/>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AD15AC8E-0FD5-4CA3-9BBE-DCF235611A2B}"/>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8" name="直線コネクタ 687">
          <a:extLst>
            <a:ext uri="{FF2B5EF4-FFF2-40B4-BE49-F238E27FC236}">
              <a16:creationId xmlns:a16="http://schemas.microsoft.com/office/drawing/2014/main" id="{6D2A53D3-FD4C-4236-9922-43846F1E9C65}"/>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C704C5EE-6E8D-4F5A-A10F-B9997CC5A6F1}"/>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90" name="直線コネクタ 689">
          <a:extLst>
            <a:ext uri="{FF2B5EF4-FFF2-40B4-BE49-F238E27FC236}">
              <a16:creationId xmlns:a16="http://schemas.microsoft.com/office/drawing/2014/main" id="{6E522D5A-71A5-4303-A8BD-E26B6F6E846A}"/>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11419750-F647-4F01-B0F4-E9EC7DCD8804}"/>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92" name="フローチャート: 判断 691">
          <a:extLst>
            <a:ext uri="{FF2B5EF4-FFF2-40B4-BE49-F238E27FC236}">
              <a16:creationId xmlns:a16="http://schemas.microsoft.com/office/drawing/2014/main" id="{64AD51DA-DF0D-47E1-AE38-38EDA08076E5}"/>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93" name="フローチャート: 判断 692">
          <a:extLst>
            <a:ext uri="{FF2B5EF4-FFF2-40B4-BE49-F238E27FC236}">
              <a16:creationId xmlns:a16="http://schemas.microsoft.com/office/drawing/2014/main" id="{C63BD220-4C48-4747-BFB5-6C6D1A20E607}"/>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94" name="フローチャート: 判断 693">
          <a:extLst>
            <a:ext uri="{FF2B5EF4-FFF2-40B4-BE49-F238E27FC236}">
              <a16:creationId xmlns:a16="http://schemas.microsoft.com/office/drawing/2014/main" id="{91315294-5BC9-4636-B42F-ECA49116C5BF}"/>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95" name="フローチャート: 判断 694">
          <a:extLst>
            <a:ext uri="{FF2B5EF4-FFF2-40B4-BE49-F238E27FC236}">
              <a16:creationId xmlns:a16="http://schemas.microsoft.com/office/drawing/2014/main" id="{5C6CCCD6-0BE5-4C32-9AA7-0A582D8B3072}"/>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96" name="フローチャート: 判断 695">
          <a:extLst>
            <a:ext uri="{FF2B5EF4-FFF2-40B4-BE49-F238E27FC236}">
              <a16:creationId xmlns:a16="http://schemas.microsoft.com/office/drawing/2014/main" id="{D924572F-B0A7-466D-AAE2-924B167A3AD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DC1E3A3D-901B-41EF-8CA8-4F7932B9BE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47D12ED-6BFD-41D5-A8D4-2BF0D85346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55BADB6-F36C-4EEA-A888-9C62170F07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F68A061-752C-4E25-AEF6-84A215CF99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5DAA7C75-0181-4406-B7DA-4AE65DF046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137160</xdr:rowOff>
    </xdr:from>
    <xdr:to>
      <xdr:col>116</xdr:col>
      <xdr:colOff>114300</xdr:colOff>
      <xdr:row>64</xdr:row>
      <xdr:rowOff>67310</xdr:rowOff>
    </xdr:to>
    <xdr:sp macro="" textlink="">
      <xdr:nvSpPr>
        <xdr:cNvPr id="702" name="楕円 701">
          <a:extLst>
            <a:ext uri="{FF2B5EF4-FFF2-40B4-BE49-F238E27FC236}">
              <a16:creationId xmlns:a16="http://schemas.microsoft.com/office/drawing/2014/main" id="{A0215BBA-F364-4836-A744-F3E425DE5D93}"/>
            </a:ext>
          </a:extLst>
        </xdr:cNvPr>
        <xdr:cNvSpPr/>
      </xdr:nvSpPr>
      <xdr:spPr>
        <a:xfrm>
          <a:off x="22110700" y="10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52087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E48B7689-89C6-4BAF-ACCF-1E62E186B798}"/>
            </a:ext>
          </a:extLst>
        </xdr:cNvPr>
        <xdr:cNvSpPr txBox="1"/>
      </xdr:nvSpPr>
      <xdr:spPr>
        <a:xfrm>
          <a:off x="22199600" y="108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137160</xdr:rowOff>
    </xdr:from>
    <xdr:to>
      <xdr:col>112</xdr:col>
      <xdr:colOff>38100</xdr:colOff>
      <xdr:row>64</xdr:row>
      <xdr:rowOff>67310</xdr:rowOff>
    </xdr:to>
    <xdr:sp macro="" textlink="">
      <xdr:nvSpPr>
        <xdr:cNvPr id="704" name="楕円 703">
          <a:extLst>
            <a:ext uri="{FF2B5EF4-FFF2-40B4-BE49-F238E27FC236}">
              <a16:creationId xmlns:a16="http://schemas.microsoft.com/office/drawing/2014/main" id="{DD147170-7C21-47FC-AA9C-92145F3DED31}"/>
            </a:ext>
          </a:extLst>
        </xdr:cNvPr>
        <xdr:cNvSpPr/>
      </xdr:nvSpPr>
      <xdr:spPr>
        <a:xfrm>
          <a:off x="21272500" y="10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16510</xdr:rowOff>
    </xdr:from>
    <xdr:to>
      <xdr:col>116</xdr:col>
      <xdr:colOff>63500</xdr:colOff>
      <xdr:row>64</xdr:row>
      <xdr:rowOff>16510</xdr:rowOff>
    </xdr:to>
    <xdr:cxnSp macro="">
      <xdr:nvCxnSpPr>
        <xdr:cNvPr id="705" name="直線コネクタ 704">
          <a:extLst>
            <a:ext uri="{FF2B5EF4-FFF2-40B4-BE49-F238E27FC236}">
              <a16:creationId xmlns:a16="http://schemas.microsoft.com/office/drawing/2014/main" id="{F23A54E4-5AB1-491B-871C-1C10317DDA4A}"/>
            </a:ext>
          </a:extLst>
        </xdr:cNvPr>
        <xdr:cNvCxnSpPr/>
      </xdr:nvCxnSpPr>
      <xdr:spPr>
        <a:xfrm>
          <a:off x="21323300" y="10989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138430</xdr:rowOff>
    </xdr:from>
    <xdr:to>
      <xdr:col>107</xdr:col>
      <xdr:colOff>101600</xdr:colOff>
      <xdr:row>64</xdr:row>
      <xdr:rowOff>68580</xdr:rowOff>
    </xdr:to>
    <xdr:sp macro="" textlink="">
      <xdr:nvSpPr>
        <xdr:cNvPr id="706" name="楕円 705">
          <a:extLst>
            <a:ext uri="{FF2B5EF4-FFF2-40B4-BE49-F238E27FC236}">
              <a16:creationId xmlns:a16="http://schemas.microsoft.com/office/drawing/2014/main" id="{C56D2FAD-D53F-4EC8-886C-81191F9393CE}"/>
            </a:ext>
          </a:extLst>
        </xdr:cNvPr>
        <xdr:cNvSpPr/>
      </xdr:nvSpPr>
      <xdr:spPr>
        <a:xfrm>
          <a:off x="203835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16510</xdr:rowOff>
    </xdr:from>
    <xdr:to>
      <xdr:col>111</xdr:col>
      <xdr:colOff>177800</xdr:colOff>
      <xdr:row>64</xdr:row>
      <xdr:rowOff>17780</xdr:rowOff>
    </xdr:to>
    <xdr:cxnSp macro="">
      <xdr:nvCxnSpPr>
        <xdr:cNvPr id="707" name="直線コネクタ 706">
          <a:extLst>
            <a:ext uri="{FF2B5EF4-FFF2-40B4-BE49-F238E27FC236}">
              <a16:creationId xmlns:a16="http://schemas.microsoft.com/office/drawing/2014/main" id="{1A19E6D7-08E2-4FB5-8B75-6710D820A046}"/>
            </a:ext>
          </a:extLst>
        </xdr:cNvPr>
        <xdr:cNvCxnSpPr/>
      </xdr:nvCxnSpPr>
      <xdr:spPr>
        <a:xfrm flipV="1">
          <a:off x="20434300" y="109893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08" name="楕円 707">
          <a:extLst>
            <a:ext uri="{FF2B5EF4-FFF2-40B4-BE49-F238E27FC236}">
              <a16:creationId xmlns:a16="http://schemas.microsoft.com/office/drawing/2014/main" id="{4682DED8-63FD-4C49-9183-3569EE21D4E1}"/>
            </a:ext>
          </a:extLst>
        </xdr:cNvPr>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17780</xdr:rowOff>
    </xdr:from>
    <xdr:to>
      <xdr:col>107</xdr:col>
      <xdr:colOff>50800</xdr:colOff>
      <xdr:row>64</xdr:row>
      <xdr:rowOff>19050</xdr:rowOff>
    </xdr:to>
    <xdr:cxnSp macro="">
      <xdr:nvCxnSpPr>
        <xdr:cNvPr id="709" name="直線コネクタ 708">
          <a:extLst>
            <a:ext uri="{FF2B5EF4-FFF2-40B4-BE49-F238E27FC236}">
              <a16:creationId xmlns:a16="http://schemas.microsoft.com/office/drawing/2014/main" id="{028DBB94-8A12-4CFD-848C-1FB232F8BAA2}"/>
            </a:ext>
          </a:extLst>
        </xdr:cNvPr>
        <xdr:cNvCxnSpPr/>
      </xdr:nvCxnSpPr>
      <xdr:spPr>
        <a:xfrm flipV="1">
          <a:off x="19545300" y="10990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0" name="楕円 709">
          <a:extLst>
            <a:ext uri="{FF2B5EF4-FFF2-40B4-BE49-F238E27FC236}">
              <a16:creationId xmlns:a16="http://schemas.microsoft.com/office/drawing/2014/main" id="{16EE7148-19B6-415B-B20A-7B89EB9A5361}"/>
            </a:ext>
          </a:extLst>
        </xdr:cNvPr>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1" name="直線コネクタ 710">
          <a:extLst>
            <a:ext uri="{FF2B5EF4-FFF2-40B4-BE49-F238E27FC236}">
              <a16:creationId xmlns:a16="http://schemas.microsoft.com/office/drawing/2014/main" id="{C5909D1E-3AD1-45F5-8491-1B0825766BCC}"/>
            </a:ext>
          </a:extLst>
        </xdr:cNvPr>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712" name="n_1aveValue【保健センター・保健所】&#10;一人当たり面積">
          <a:extLst>
            <a:ext uri="{FF2B5EF4-FFF2-40B4-BE49-F238E27FC236}">
              <a16:creationId xmlns:a16="http://schemas.microsoft.com/office/drawing/2014/main" id="{73276A60-87B6-4573-AD06-4049229204F0}"/>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713" name="n_2aveValue【保健センター・保健所】&#10;一人当たり面積">
          <a:extLst>
            <a:ext uri="{FF2B5EF4-FFF2-40B4-BE49-F238E27FC236}">
              <a16:creationId xmlns:a16="http://schemas.microsoft.com/office/drawing/2014/main" id="{A3905866-7E71-40FB-8E00-6E252CC336E9}"/>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714" name="n_3aveValue【保健センター・保健所】&#10;一人当たり面積">
          <a:extLst>
            <a:ext uri="{FF2B5EF4-FFF2-40B4-BE49-F238E27FC236}">
              <a16:creationId xmlns:a16="http://schemas.microsoft.com/office/drawing/2014/main" id="{97F35314-2C6C-4E15-8C4A-E647B06B3004}"/>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715" name="n_4aveValue【保健センター・保健所】&#10;一人当たり面積">
          <a:extLst>
            <a:ext uri="{FF2B5EF4-FFF2-40B4-BE49-F238E27FC236}">
              <a16:creationId xmlns:a16="http://schemas.microsoft.com/office/drawing/2014/main" id="{E2AAB467-14B0-4A9C-AA69-E243C721D368}"/>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58437</xdr:rowOff>
    </xdr:from>
    <xdr:ext cx="469744" cy="259045"/>
    <xdr:sp macro="" textlink="">
      <xdr:nvSpPr>
        <xdr:cNvPr id="716" name="n_1mainValue【保健センター・保健所】&#10;一人当たり面積">
          <a:extLst>
            <a:ext uri="{FF2B5EF4-FFF2-40B4-BE49-F238E27FC236}">
              <a16:creationId xmlns:a16="http://schemas.microsoft.com/office/drawing/2014/main" id="{8DAB337F-9A10-4320-916B-D1638C7A7653}"/>
            </a:ext>
          </a:extLst>
        </xdr:cNvPr>
        <xdr:cNvSpPr txBox="1"/>
      </xdr:nvSpPr>
      <xdr:spPr>
        <a:xfrm>
          <a:off x="21075727"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59707</xdr:rowOff>
    </xdr:from>
    <xdr:ext cx="469744" cy="259045"/>
    <xdr:sp macro="" textlink="">
      <xdr:nvSpPr>
        <xdr:cNvPr id="717" name="n_2mainValue【保健センター・保健所】&#10;一人当たり面積">
          <a:extLst>
            <a:ext uri="{FF2B5EF4-FFF2-40B4-BE49-F238E27FC236}">
              <a16:creationId xmlns:a16="http://schemas.microsoft.com/office/drawing/2014/main" id="{9562794A-D11C-4B97-B5F1-215F849562A2}"/>
            </a:ext>
          </a:extLst>
        </xdr:cNvPr>
        <xdr:cNvSpPr txBox="1"/>
      </xdr:nvSpPr>
      <xdr:spPr>
        <a:xfrm>
          <a:off x="20199427" y="1103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18" name="n_3mainValue【保健センター・保健所】&#10;一人当たり面積">
          <a:extLst>
            <a:ext uri="{FF2B5EF4-FFF2-40B4-BE49-F238E27FC236}">
              <a16:creationId xmlns:a16="http://schemas.microsoft.com/office/drawing/2014/main" id="{20211960-A3D8-4C04-8ED9-E37F549006DC}"/>
            </a:ext>
          </a:extLst>
        </xdr:cNvPr>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19" name="n_4mainValue【保健センター・保健所】&#10;一人当たり面積">
          <a:extLst>
            <a:ext uri="{FF2B5EF4-FFF2-40B4-BE49-F238E27FC236}">
              <a16:creationId xmlns:a16="http://schemas.microsoft.com/office/drawing/2014/main" id="{EE16F7AC-9C0B-42F1-BB9B-20EA0C4B8D9A}"/>
            </a:ext>
          </a:extLst>
        </xdr:cNvPr>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50D2CD86-9469-4BA5-92F1-70773E5BC2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EB421023-BF4E-44FB-87DC-F4119487E0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8B00755-50C2-4030-9B9E-DF305C539A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1E094087-B7C8-488B-88FD-F5BD0706A3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99A94ADA-5858-4960-B76A-99F82FDAAB6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19EBC51D-E9E7-4B0E-A445-EE2ECF182A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F73567B6-BA0B-428A-9329-A98BD19950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44807B5E-356C-465D-946E-162620DF6A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1A301862-4335-4A17-ACF9-4FB603ABA8D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24BAF065-C200-4D9A-9720-6CD9D965EA3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3C28C1DA-B8A8-4AD2-B4B1-2E369D3FB7E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E87D468E-AFFC-4A8E-8D0C-F5D3B3A163C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D7F34D9D-D7CB-4407-A40E-75EBB6BD4E9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7B26D594-077F-49A5-B13B-25C81EF0BDE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8E3F5F75-74F0-42C2-B221-0AA9892742B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68F45187-3BC8-4C4A-8C6F-98992DD1166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346CC338-68F2-4CB8-92BB-4A51F7EE5E1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66A2E4D4-C11E-4959-9EF8-DDA5C89A845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CA02014A-8168-4783-B95D-FD541824918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D44FACAF-FC32-4596-83AC-BED3BF4BC7A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3E724AFE-9FA3-4275-A365-C5BC4F472EC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58986436-8180-458A-8149-2C80943DBA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FB4A7C4D-ABBF-47A6-AD74-1A97ED804A5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490095D8-19C8-4F50-87CE-3C1CACE13F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44" name="直線コネクタ 743">
          <a:extLst>
            <a:ext uri="{FF2B5EF4-FFF2-40B4-BE49-F238E27FC236}">
              <a16:creationId xmlns:a16="http://schemas.microsoft.com/office/drawing/2014/main" id="{EC0FA2E2-BF6E-4BCA-BD91-5910F4259367}"/>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3112E977-51D7-4499-9CB3-BB8632DF5179}"/>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46" name="直線コネクタ 745">
          <a:extLst>
            <a:ext uri="{FF2B5EF4-FFF2-40B4-BE49-F238E27FC236}">
              <a16:creationId xmlns:a16="http://schemas.microsoft.com/office/drawing/2014/main" id="{15EE7146-565E-4BB8-9E90-FB7DDA5D5B0F}"/>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F75B5FC9-2C20-45BF-B645-5B656BEDD9B9}"/>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48" name="直線コネクタ 747">
          <a:extLst>
            <a:ext uri="{FF2B5EF4-FFF2-40B4-BE49-F238E27FC236}">
              <a16:creationId xmlns:a16="http://schemas.microsoft.com/office/drawing/2014/main" id="{F31E0045-0067-4824-BFF9-F6C3039F33FB}"/>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93757229-9586-43F3-A298-794C2899C0B2}"/>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0" name="フローチャート: 判断 749">
          <a:extLst>
            <a:ext uri="{FF2B5EF4-FFF2-40B4-BE49-F238E27FC236}">
              <a16:creationId xmlns:a16="http://schemas.microsoft.com/office/drawing/2014/main" id="{C9772C79-DDD5-4391-911A-F85FD4EB50B4}"/>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51" name="フローチャート: 判断 750">
          <a:extLst>
            <a:ext uri="{FF2B5EF4-FFF2-40B4-BE49-F238E27FC236}">
              <a16:creationId xmlns:a16="http://schemas.microsoft.com/office/drawing/2014/main" id="{4A4534D8-9C37-42C4-982F-24D6BC37C73C}"/>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2" name="フローチャート: 判断 751">
          <a:extLst>
            <a:ext uri="{FF2B5EF4-FFF2-40B4-BE49-F238E27FC236}">
              <a16:creationId xmlns:a16="http://schemas.microsoft.com/office/drawing/2014/main" id="{59ADDD3C-7104-40AB-85D0-0BCF163E6A01}"/>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53" name="フローチャート: 判断 752">
          <a:extLst>
            <a:ext uri="{FF2B5EF4-FFF2-40B4-BE49-F238E27FC236}">
              <a16:creationId xmlns:a16="http://schemas.microsoft.com/office/drawing/2014/main" id="{21ECEA96-7F82-4267-BF6A-55BF25C5B957}"/>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54" name="フローチャート: 判断 753">
          <a:extLst>
            <a:ext uri="{FF2B5EF4-FFF2-40B4-BE49-F238E27FC236}">
              <a16:creationId xmlns:a16="http://schemas.microsoft.com/office/drawing/2014/main" id="{3ADD8373-E757-4964-B4BE-DF1E10E772AC}"/>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59EA29F-A376-44F1-99BD-FAB1BADBC7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77545ED8-BC52-4750-8AB9-40126D35FD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726CD7E-092D-4E48-A318-888DB92F1B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06B13A0-7A9E-414C-9A8B-2D9635600B0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4E9B1357-6705-4C47-8E24-54BDC00652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60" name="楕円 759">
          <a:extLst>
            <a:ext uri="{FF2B5EF4-FFF2-40B4-BE49-F238E27FC236}">
              <a16:creationId xmlns:a16="http://schemas.microsoft.com/office/drawing/2014/main" id="{047B6AF1-477E-462D-B681-A731D035AA4A}"/>
            </a:ext>
          </a:extLst>
        </xdr:cNvPr>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39E3BF31-1D9B-4741-A365-72E14D1C8E25}"/>
            </a:ext>
          </a:extLst>
        </xdr:cNvPr>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762" name="楕円 761">
          <a:extLst>
            <a:ext uri="{FF2B5EF4-FFF2-40B4-BE49-F238E27FC236}">
              <a16:creationId xmlns:a16="http://schemas.microsoft.com/office/drawing/2014/main" id="{84F40D80-01DB-4931-AFAA-56E071F9A61A}"/>
            </a:ext>
          </a:extLst>
        </xdr:cNvPr>
        <xdr:cNvSpPr/>
      </xdr:nvSpPr>
      <xdr:spPr>
        <a:xfrm>
          <a:off x="15430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20955</xdr:rowOff>
    </xdr:from>
    <xdr:to>
      <xdr:col>85</xdr:col>
      <xdr:colOff>127000</xdr:colOff>
      <xdr:row>81</xdr:row>
      <xdr:rowOff>72389</xdr:rowOff>
    </xdr:to>
    <xdr:cxnSp macro="">
      <xdr:nvCxnSpPr>
        <xdr:cNvPr id="763" name="直線コネクタ 762">
          <a:extLst>
            <a:ext uri="{FF2B5EF4-FFF2-40B4-BE49-F238E27FC236}">
              <a16:creationId xmlns:a16="http://schemas.microsoft.com/office/drawing/2014/main" id="{8B389A1D-1A9C-451F-ADF5-8D334B5C164F}"/>
            </a:ext>
          </a:extLst>
        </xdr:cNvPr>
        <xdr:cNvCxnSpPr/>
      </xdr:nvCxnSpPr>
      <xdr:spPr>
        <a:xfrm>
          <a:off x="15481300" y="139084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764" name="楕円 763">
          <a:extLst>
            <a:ext uri="{FF2B5EF4-FFF2-40B4-BE49-F238E27FC236}">
              <a16:creationId xmlns:a16="http://schemas.microsoft.com/office/drawing/2014/main" id="{5DBB8A08-D814-4038-9142-A9FC302E18B5}"/>
            </a:ext>
          </a:extLst>
        </xdr:cNvPr>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20955</xdr:rowOff>
    </xdr:to>
    <xdr:cxnSp macro="">
      <xdr:nvCxnSpPr>
        <xdr:cNvPr id="765" name="直線コネクタ 764">
          <a:extLst>
            <a:ext uri="{FF2B5EF4-FFF2-40B4-BE49-F238E27FC236}">
              <a16:creationId xmlns:a16="http://schemas.microsoft.com/office/drawing/2014/main" id="{B00D38CB-AD28-4DE7-A725-70A2DF938F75}"/>
            </a:ext>
          </a:extLst>
        </xdr:cNvPr>
        <xdr:cNvCxnSpPr/>
      </xdr:nvCxnSpPr>
      <xdr:spPr>
        <a:xfrm>
          <a:off x="14592300" y="13872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50164</xdr:rowOff>
    </xdr:from>
    <xdr:to>
      <xdr:col>72</xdr:col>
      <xdr:colOff>38100</xdr:colOff>
      <xdr:row>80</xdr:row>
      <xdr:rowOff>151764</xdr:rowOff>
    </xdr:to>
    <xdr:sp macro="" textlink="">
      <xdr:nvSpPr>
        <xdr:cNvPr id="766" name="楕円 765">
          <a:extLst>
            <a:ext uri="{FF2B5EF4-FFF2-40B4-BE49-F238E27FC236}">
              <a16:creationId xmlns:a16="http://schemas.microsoft.com/office/drawing/2014/main" id="{B33B2C52-EE80-4442-9277-1A6C8A159B7F}"/>
            </a:ext>
          </a:extLst>
        </xdr:cNvPr>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100964</xdr:rowOff>
    </xdr:from>
    <xdr:to>
      <xdr:col>76</xdr:col>
      <xdr:colOff>114300</xdr:colOff>
      <xdr:row>80</xdr:row>
      <xdr:rowOff>156211</xdr:rowOff>
    </xdr:to>
    <xdr:cxnSp macro="">
      <xdr:nvCxnSpPr>
        <xdr:cNvPr id="767" name="直線コネクタ 766">
          <a:extLst>
            <a:ext uri="{FF2B5EF4-FFF2-40B4-BE49-F238E27FC236}">
              <a16:creationId xmlns:a16="http://schemas.microsoft.com/office/drawing/2014/main" id="{D95B0142-C310-48E2-84E8-991E48C0BBBC}"/>
            </a:ext>
          </a:extLst>
        </xdr:cNvPr>
        <xdr:cNvCxnSpPr/>
      </xdr:nvCxnSpPr>
      <xdr:spPr>
        <a:xfrm>
          <a:off x="13703300" y="138169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156845</xdr:rowOff>
    </xdr:from>
    <xdr:to>
      <xdr:col>67</xdr:col>
      <xdr:colOff>101600</xdr:colOff>
      <xdr:row>80</xdr:row>
      <xdr:rowOff>86995</xdr:rowOff>
    </xdr:to>
    <xdr:sp macro="" textlink="">
      <xdr:nvSpPr>
        <xdr:cNvPr id="768" name="楕円 767">
          <a:extLst>
            <a:ext uri="{FF2B5EF4-FFF2-40B4-BE49-F238E27FC236}">
              <a16:creationId xmlns:a16="http://schemas.microsoft.com/office/drawing/2014/main" id="{03F128F5-448B-49F8-A629-83CDF1087F82}"/>
            </a:ext>
          </a:extLst>
        </xdr:cNvPr>
        <xdr:cNvSpPr/>
      </xdr:nvSpPr>
      <xdr:spPr>
        <a:xfrm>
          <a:off x="12763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36195</xdr:rowOff>
    </xdr:from>
    <xdr:to>
      <xdr:col>71</xdr:col>
      <xdr:colOff>177800</xdr:colOff>
      <xdr:row>80</xdr:row>
      <xdr:rowOff>100964</xdr:rowOff>
    </xdr:to>
    <xdr:cxnSp macro="">
      <xdr:nvCxnSpPr>
        <xdr:cNvPr id="769" name="直線コネクタ 768">
          <a:extLst>
            <a:ext uri="{FF2B5EF4-FFF2-40B4-BE49-F238E27FC236}">
              <a16:creationId xmlns:a16="http://schemas.microsoft.com/office/drawing/2014/main" id="{87F920C0-DD25-4CC9-A78B-05DE940E0C60}"/>
            </a:ext>
          </a:extLst>
        </xdr:cNvPr>
        <xdr:cNvCxnSpPr/>
      </xdr:nvCxnSpPr>
      <xdr:spPr>
        <a:xfrm>
          <a:off x="12814300" y="137521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770" name="n_1aveValue【消防施設】&#10;有形固定資産減価償却率">
          <a:extLst>
            <a:ext uri="{FF2B5EF4-FFF2-40B4-BE49-F238E27FC236}">
              <a16:creationId xmlns:a16="http://schemas.microsoft.com/office/drawing/2014/main" id="{1EFBCBB2-9197-4065-A9B4-7C699B312DE3}"/>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1" name="n_2aveValue【消防施設】&#10;有形固定資産減価償却率">
          <a:extLst>
            <a:ext uri="{FF2B5EF4-FFF2-40B4-BE49-F238E27FC236}">
              <a16:creationId xmlns:a16="http://schemas.microsoft.com/office/drawing/2014/main" id="{24CDB114-B5A9-469F-8A51-D70C5B7BEEC6}"/>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72" name="n_3aveValue【消防施設】&#10;有形固定資産減価償却率">
          <a:extLst>
            <a:ext uri="{FF2B5EF4-FFF2-40B4-BE49-F238E27FC236}">
              <a16:creationId xmlns:a16="http://schemas.microsoft.com/office/drawing/2014/main" id="{8F15D7E2-445A-4DC2-AF80-CBDC2479DB19}"/>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773" name="n_4aveValue【消防施設】&#10;有形固定資産減価償却率">
          <a:extLst>
            <a:ext uri="{FF2B5EF4-FFF2-40B4-BE49-F238E27FC236}">
              <a16:creationId xmlns:a16="http://schemas.microsoft.com/office/drawing/2014/main" id="{91460260-8652-4203-821D-1B52EF0DEEC9}"/>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88282</xdr:rowOff>
    </xdr:from>
    <xdr:ext cx="405111" cy="259045"/>
    <xdr:sp macro="" textlink="">
      <xdr:nvSpPr>
        <xdr:cNvPr id="774" name="n_1mainValue【消防施設】&#10;有形固定資産減価償却率">
          <a:extLst>
            <a:ext uri="{FF2B5EF4-FFF2-40B4-BE49-F238E27FC236}">
              <a16:creationId xmlns:a16="http://schemas.microsoft.com/office/drawing/2014/main" id="{BB7809C1-072E-495A-9BFA-0C2A46848A2C}"/>
            </a:ext>
          </a:extLst>
        </xdr:cNvPr>
        <xdr:cNvSpPr txBox="1"/>
      </xdr:nvSpPr>
      <xdr:spPr>
        <a:xfrm>
          <a:off x="15266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775" name="n_2mainValue【消防施設】&#10;有形固定資産減価償却率">
          <a:extLst>
            <a:ext uri="{FF2B5EF4-FFF2-40B4-BE49-F238E27FC236}">
              <a16:creationId xmlns:a16="http://schemas.microsoft.com/office/drawing/2014/main" id="{E12CEF1E-A8FC-4C71-86D3-2AD0174E9157}"/>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776" name="n_3mainValue【消防施設】&#10;有形固定資産減価償却率">
          <a:extLst>
            <a:ext uri="{FF2B5EF4-FFF2-40B4-BE49-F238E27FC236}">
              <a16:creationId xmlns:a16="http://schemas.microsoft.com/office/drawing/2014/main" id="{92E025AB-A51E-468C-BCDA-C33C495C5424}"/>
            </a:ext>
          </a:extLst>
        </xdr:cNvPr>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103522</xdr:rowOff>
    </xdr:from>
    <xdr:ext cx="405111" cy="259045"/>
    <xdr:sp macro="" textlink="">
      <xdr:nvSpPr>
        <xdr:cNvPr id="777" name="n_4mainValue【消防施設】&#10;有形固定資産減価償却率">
          <a:extLst>
            <a:ext uri="{FF2B5EF4-FFF2-40B4-BE49-F238E27FC236}">
              <a16:creationId xmlns:a16="http://schemas.microsoft.com/office/drawing/2014/main" id="{1268135D-E916-4A2A-B8B4-53BAA3196ABF}"/>
            </a:ext>
          </a:extLst>
        </xdr:cNvPr>
        <xdr:cNvSpPr txBox="1"/>
      </xdr:nvSpPr>
      <xdr:spPr>
        <a:xfrm>
          <a:off x="12611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120C3BB1-EE9D-4A4E-A432-229D16FDE4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5348F46-CA6B-41D9-920F-9832E8CF94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C130C53F-5441-4143-9709-D6A724B269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7F841570-8B1A-4FF3-9220-1E3F5FEFF7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A3E0FD9B-A4A4-43A1-B23C-87C9F6FD39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AA472CB6-48CE-4F56-BB88-A0BFA1C934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CBA0A9E5-1BDB-4BB9-933E-814EF20EE8D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200EBA70-2067-4895-8D72-2A8DB7A304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10B54912-B3ED-48EA-B25F-89E96523D9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3E140572-55BD-4EB2-8820-6FAB52A216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A258C734-361B-441B-B728-7532B10142A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659D852B-CC05-44D8-888D-90393526A19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477E3D45-9E3E-4D2E-8726-88D0625ED25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6AE43F2B-361A-4ED4-8447-D3876361C2B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327A233C-A79D-4F2F-B531-AEA9952AF9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A6A80F03-C0A4-4853-9AF5-DC3A20C33C4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F73C0DE1-16A6-46C4-BE95-6069A218748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21ACB6DD-0791-4E80-8B00-DD8E7ED45F8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508FB1E9-6EAE-40D4-839D-63FC8682F5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911ED5C9-5C62-48B7-B479-7DACC87BEBA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5C9A4E6F-6DCD-4F3A-9E33-0BAFA31ADA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99" name="直線コネクタ 798">
          <a:extLst>
            <a:ext uri="{FF2B5EF4-FFF2-40B4-BE49-F238E27FC236}">
              <a16:creationId xmlns:a16="http://schemas.microsoft.com/office/drawing/2014/main" id="{6FC6F9D9-503D-40FA-B20D-ABF4E42C5DFA}"/>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800" name="【消防施設】&#10;一人当たり面積最小値テキスト">
          <a:extLst>
            <a:ext uri="{FF2B5EF4-FFF2-40B4-BE49-F238E27FC236}">
              <a16:creationId xmlns:a16="http://schemas.microsoft.com/office/drawing/2014/main" id="{844D1F79-AE48-42AF-B97E-83B0B0F209DB}"/>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801" name="直線コネクタ 800">
          <a:extLst>
            <a:ext uri="{FF2B5EF4-FFF2-40B4-BE49-F238E27FC236}">
              <a16:creationId xmlns:a16="http://schemas.microsoft.com/office/drawing/2014/main" id="{C16D4310-98AF-4B95-8926-EAEAB890AB72}"/>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802" name="【消防施設】&#10;一人当たり面積最大値テキスト">
          <a:extLst>
            <a:ext uri="{FF2B5EF4-FFF2-40B4-BE49-F238E27FC236}">
              <a16:creationId xmlns:a16="http://schemas.microsoft.com/office/drawing/2014/main" id="{828493F1-DB28-4638-858B-1B177944A56A}"/>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803" name="直線コネクタ 802">
          <a:extLst>
            <a:ext uri="{FF2B5EF4-FFF2-40B4-BE49-F238E27FC236}">
              <a16:creationId xmlns:a16="http://schemas.microsoft.com/office/drawing/2014/main" id="{1C129040-0601-4224-8D99-F2F0FDA90346}"/>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804" name="【消防施設】&#10;一人当たり面積平均値テキスト">
          <a:extLst>
            <a:ext uri="{FF2B5EF4-FFF2-40B4-BE49-F238E27FC236}">
              <a16:creationId xmlns:a16="http://schemas.microsoft.com/office/drawing/2014/main" id="{B8091D38-9FAA-4CF2-95CE-B95775A35258}"/>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805" name="フローチャート: 判断 804">
          <a:extLst>
            <a:ext uri="{FF2B5EF4-FFF2-40B4-BE49-F238E27FC236}">
              <a16:creationId xmlns:a16="http://schemas.microsoft.com/office/drawing/2014/main" id="{C4B032DA-862C-4DBB-9F09-4DFFEEF3ED57}"/>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806" name="フローチャート: 判断 805">
          <a:extLst>
            <a:ext uri="{FF2B5EF4-FFF2-40B4-BE49-F238E27FC236}">
              <a16:creationId xmlns:a16="http://schemas.microsoft.com/office/drawing/2014/main" id="{ADA71C19-F2D3-4556-BD51-85A9025FA998}"/>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807" name="フローチャート: 判断 806">
          <a:extLst>
            <a:ext uri="{FF2B5EF4-FFF2-40B4-BE49-F238E27FC236}">
              <a16:creationId xmlns:a16="http://schemas.microsoft.com/office/drawing/2014/main" id="{051E5E14-61A4-4C5B-A255-282DDAD50D34}"/>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08" name="フローチャート: 判断 807">
          <a:extLst>
            <a:ext uri="{FF2B5EF4-FFF2-40B4-BE49-F238E27FC236}">
              <a16:creationId xmlns:a16="http://schemas.microsoft.com/office/drawing/2014/main" id="{F666D1E5-3981-445B-ADC8-90A5FB6FE60C}"/>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809" name="フローチャート: 判断 808">
          <a:extLst>
            <a:ext uri="{FF2B5EF4-FFF2-40B4-BE49-F238E27FC236}">
              <a16:creationId xmlns:a16="http://schemas.microsoft.com/office/drawing/2014/main" id="{DFEA8C5F-7C3B-45ED-BCD0-AA7B16F70C28}"/>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3A3CB2E9-7CE2-414E-A5DD-84D1F4F047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824CA1AD-FEB7-474A-964D-9E32A4C7C3E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7784CB5-3036-40DE-A7DE-0F17F4EAE8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44BB370B-69C8-4CA4-B7DD-496863C243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058E863-4F5C-422F-983D-50E6BD09842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91542</xdr:rowOff>
    </xdr:from>
    <xdr:to>
      <xdr:col>116</xdr:col>
      <xdr:colOff>114300</xdr:colOff>
      <xdr:row>86</xdr:row>
      <xdr:rowOff>21692</xdr:rowOff>
    </xdr:to>
    <xdr:sp macro="" textlink="">
      <xdr:nvSpPr>
        <xdr:cNvPr id="815" name="楕円 814">
          <a:extLst>
            <a:ext uri="{FF2B5EF4-FFF2-40B4-BE49-F238E27FC236}">
              <a16:creationId xmlns:a16="http://schemas.microsoft.com/office/drawing/2014/main" id="{2C19E34E-40DB-417D-9CB6-B6EDB39DE8A7}"/>
            </a:ext>
          </a:extLst>
        </xdr:cNvPr>
        <xdr:cNvSpPr/>
      </xdr:nvSpPr>
      <xdr:spPr>
        <a:xfrm>
          <a:off x="22110700" y="14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816" name="【消防施設】&#10;一人当たり面積該当値テキスト">
          <a:extLst>
            <a:ext uri="{FF2B5EF4-FFF2-40B4-BE49-F238E27FC236}">
              <a16:creationId xmlns:a16="http://schemas.microsoft.com/office/drawing/2014/main" id="{C0CD8540-CAE5-4BC3-BCBC-FDD2B1A13522}"/>
            </a:ext>
          </a:extLst>
        </xdr:cNvPr>
        <xdr:cNvSpPr txBox="1"/>
      </xdr:nvSpPr>
      <xdr:spPr>
        <a:xfrm>
          <a:off x="22199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91999</xdr:rowOff>
    </xdr:from>
    <xdr:to>
      <xdr:col>112</xdr:col>
      <xdr:colOff>38100</xdr:colOff>
      <xdr:row>86</xdr:row>
      <xdr:rowOff>22149</xdr:rowOff>
    </xdr:to>
    <xdr:sp macro="" textlink="">
      <xdr:nvSpPr>
        <xdr:cNvPr id="817" name="楕円 816">
          <a:extLst>
            <a:ext uri="{FF2B5EF4-FFF2-40B4-BE49-F238E27FC236}">
              <a16:creationId xmlns:a16="http://schemas.microsoft.com/office/drawing/2014/main" id="{3D846932-1DA5-4A2B-BCD3-018DDD698DA5}"/>
            </a:ext>
          </a:extLst>
        </xdr:cNvPr>
        <xdr:cNvSpPr/>
      </xdr:nvSpPr>
      <xdr:spPr>
        <a:xfrm>
          <a:off x="21272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142342</xdr:rowOff>
    </xdr:from>
    <xdr:to>
      <xdr:col>116</xdr:col>
      <xdr:colOff>63500</xdr:colOff>
      <xdr:row>85</xdr:row>
      <xdr:rowOff>142799</xdr:rowOff>
    </xdr:to>
    <xdr:cxnSp macro="">
      <xdr:nvCxnSpPr>
        <xdr:cNvPr id="818" name="直線コネクタ 817">
          <a:extLst>
            <a:ext uri="{FF2B5EF4-FFF2-40B4-BE49-F238E27FC236}">
              <a16:creationId xmlns:a16="http://schemas.microsoft.com/office/drawing/2014/main" id="{092246CB-03E6-45C1-9126-65046DC0DCBD}"/>
            </a:ext>
          </a:extLst>
        </xdr:cNvPr>
        <xdr:cNvCxnSpPr/>
      </xdr:nvCxnSpPr>
      <xdr:spPr>
        <a:xfrm flipV="1">
          <a:off x="21323300" y="1471559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819" name="楕円 818">
          <a:extLst>
            <a:ext uri="{FF2B5EF4-FFF2-40B4-BE49-F238E27FC236}">
              <a16:creationId xmlns:a16="http://schemas.microsoft.com/office/drawing/2014/main" id="{D9090E7D-71CB-4112-89F4-F29F6E35EF42}"/>
            </a:ext>
          </a:extLst>
        </xdr:cNvPr>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142799</xdr:rowOff>
    </xdr:from>
    <xdr:to>
      <xdr:col>111</xdr:col>
      <xdr:colOff>177800</xdr:colOff>
      <xdr:row>85</xdr:row>
      <xdr:rowOff>145542</xdr:rowOff>
    </xdr:to>
    <xdr:cxnSp macro="">
      <xdr:nvCxnSpPr>
        <xdr:cNvPr id="820" name="直線コネクタ 819">
          <a:extLst>
            <a:ext uri="{FF2B5EF4-FFF2-40B4-BE49-F238E27FC236}">
              <a16:creationId xmlns:a16="http://schemas.microsoft.com/office/drawing/2014/main" id="{1E64C1E7-9ADC-4614-8EF8-D244630A87DC}"/>
            </a:ext>
          </a:extLst>
        </xdr:cNvPr>
        <xdr:cNvCxnSpPr/>
      </xdr:nvCxnSpPr>
      <xdr:spPr>
        <a:xfrm flipV="1">
          <a:off x="20434300" y="147160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95656</xdr:rowOff>
    </xdr:from>
    <xdr:to>
      <xdr:col>102</xdr:col>
      <xdr:colOff>165100</xdr:colOff>
      <xdr:row>86</xdr:row>
      <xdr:rowOff>25806</xdr:rowOff>
    </xdr:to>
    <xdr:sp macro="" textlink="">
      <xdr:nvSpPr>
        <xdr:cNvPr id="821" name="楕円 820">
          <a:extLst>
            <a:ext uri="{FF2B5EF4-FFF2-40B4-BE49-F238E27FC236}">
              <a16:creationId xmlns:a16="http://schemas.microsoft.com/office/drawing/2014/main" id="{F30AA05E-1721-44C5-BFE8-F9BADFC4DCC1}"/>
            </a:ext>
          </a:extLst>
        </xdr:cNvPr>
        <xdr:cNvSpPr/>
      </xdr:nvSpPr>
      <xdr:spPr>
        <a:xfrm>
          <a:off x="19494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146456</xdr:rowOff>
    </xdr:to>
    <xdr:cxnSp macro="">
      <xdr:nvCxnSpPr>
        <xdr:cNvPr id="822" name="直線コネクタ 821">
          <a:extLst>
            <a:ext uri="{FF2B5EF4-FFF2-40B4-BE49-F238E27FC236}">
              <a16:creationId xmlns:a16="http://schemas.microsoft.com/office/drawing/2014/main" id="{98460FFF-C946-41AE-8AA3-28B9CE679A70}"/>
            </a:ext>
          </a:extLst>
        </xdr:cNvPr>
        <xdr:cNvCxnSpPr/>
      </xdr:nvCxnSpPr>
      <xdr:spPr>
        <a:xfrm flipV="1">
          <a:off x="19545300" y="1471879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94284</xdr:rowOff>
    </xdr:from>
    <xdr:to>
      <xdr:col>98</xdr:col>
      <xdr:colOff>38100</xdr:colOff>
      <xdr:row>86</xdr:row>
      <xdr:rowOff>24434</xdr:rowOff>
    </xdr:to>
    <xdr:sp macro="" textlink="">
      <xdr:nvSpPr>
        <xdr:cNvPr id="823" name="楕円 822">
          <a:extLst>
            <a:ext uri="{FF2B5EF4-FFF2-40B4-BE49-F238E27FC236}">
              <a16:creationId xmlns:a16="http://schemas.microsoft.com/office/drawing/2014/main" id="{1E3F1066-29A1-479F-AB90-CEC2486832E9}"/>
            </a:ext>
          </a:extLst>
        </xdr:cNvPr>
        <xdr:cNvSpPr/>
      </xdr:nvSpPr>
      <xdr:spPr>
        <a:xfrm>
          <a:off x="18605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145084</xdr:rowOff>
    </xdr:from>
    <xdr:to>
      <xdr:col>102</xdr:col>
      <xdr:colOff>114300</xdr:colOff>
      <xdr:row>85</xdr:row>
      <xdr:rowOff>146456</xdr:rowOff>
    </xdr:to>
    <xdr:cxnSp macro="">
      <xdr:nvCxnSpPr>
        <xdr:cNvPr id="824" name="直線コネクタ 823">
          <a:extLst>
            <a:ext uri="{FF2B5EF4-FFF2-40B4-BE49-F238E27FC236}">
              <a16:creationId xmlns:a16="http://schemas.microsoft.com/office/drawing/2014/main" id="{D5AA3FAA-9548-4034-9681-3F81FF81B4BE}"/>
            </a:ext>
          </a:extLst>
        </xdr:cNvPr>
        <xdr:cNvCxnSpPr/>
      </xdr:nvCxnSpPr>
      <xdr:spPr>
        <a:xfrm>
          <a:off x="18656300" y="1471833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825" name="n_1aveValue【消防施設】&#10;一人当たり面積">
          <a:extLst>
            <a:ext uri="{FF2B5EF4-FFF2-40B4-BE49-F238E27FC236}">
              <a16:creationId xmlns:a16="http://schemas.microsoft.com/office/drawing/2014/main" id="{F47476AC-F9F0-463D-B75F-3564755B2B08}"/>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826" name="n_2aveValue【消防施設】&#10;一人当たり面積">
          <a:extLst>
            <a:ext uri="{FF2B5EF4-FFF2-40B4-BE49-F238E27FC236}">
              <a16:creationId xmlns:a16="http://schemas.microsoft.com/office/drawing/2014/main" id="{2791E67E-C892-46A0-8745-D526D50C9E86}"/>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827" name="n_3aveValue【消防施設】&#10;一人当たり面積">
          <a:extLst>
            <a:ext uri="{FF2B5EF4-FFF2-40B4-BE49-F238E27FC236}">
              <a16:creationId xmlns:a16="http://schemas.microsoft.com/office/drawing/2014/main" id="{F6BDCE33-4900-4791-915C-F8F121A83C58}"/>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828" name="n_4aveValue【消防施設】&#10;一人当たり面積">
          <a:extLst>
            <a:ext uri="{FF2B5EF4-FFF2-40B4-BE49-F238E27FC236}">
              <a16:creationId xmlns:a16="http://schemas.microsoft.com/office/drawing/2014/main" id="{00FFB847-8909-489B-8712-AF48F0CA8197}"/>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13276</xdr:rowOff>
    </xdr:from>
    <xdr:ext cx="469744" cy="259045"/>
    <xdr:sp macro="" textlink="">
      <xdr:nvSpPr>
        <xdr:cNvPr id="829" name="n_1mainValue【消防施設】&#10;一人当たり面積">
          <a:extLst>
            <a:ext uri="{FF2B5EF4-FFF2-40B4-BE49-F238E27FC236}">
              <a16:creationId xmlns:a16="http://schemas.microsoft.com/office/drawing/2014/main" id="{FF593F30-E27E-4FE0-ADC1-B00A58407DF1}"/>
            </a:ext>
          </a:extLst>
        </xdr:cNvPr>
        <xdr:cNvSpPr txBox="1"/>
      </xdr:nvSpPr>
      <xdr:spPr>
        <a:xfrm>
          <a:off x="210757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830" name="n_2mainValue【消防施設】&#10;一人当たり面積">
          <a:extLst>
            <a:ext uri="{FF2B5EF4-FFF2-40B4-BE49-F238E27FC236}">
              <a16:creationId xmlns:a16="http://schemas.microsoft.com/office/drawing/2014/main" id="{0F290958-1353-4088-9FBE-A3FAC191D0A4}"/>
            </a:ext>
          </a:extLst>
        </xdr:cNvPr>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16933</xdr:rowOff>
    </xdr:from>
    <xdr:ext cx="469744" cy="259045"/>
    <xdr:sp macro="" textlink="">
      <xdr:nvSpPr>
        <xdr:cNvPr id="831" name="n_3mainValue【消防施設】&#10;一人当たり面積">
          <a:extLst>
            <a:ext uri="{FF2B5EF4-FFF2-40B4-BE49-F238E27FC236}">
              <a16:creationId xmlns:a16="http://schemas.microsoft.com/office/drawing/2014/main" id="{A4B16A79-B6CD-4F85-B403-3AAC1CEC4ED2}"/>
            </a:ext>
          </a:extLst>
        </xdr:cNvPr>
        <xdr:cNvSpPr txBox="1"/>
      </xdr:nvSpPr>
      <xdr:spPr>
        <a:xfrm>
          <a:off x="19310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15561</xdr:rowOff>
    </xdr:from>
    <xdr:ext cx="469744" cy="259045"/>
    <xdr:sp macro="" textlink="">
      <xdr:nvSpPr>
        <xdr:cNvPr id="832" name="n_4mainValue【消防施設】&#10;一人当たり面積">
          <a:extLst>
            <a:ext uri="{FF2B5EF4-FFF2-40B4-BE49-F238E27FC236}">
              <a16:creationId xmlns:a16="http://schemas.microsoft.com/office/drawing/2014/main" id="{A8E1FE0B-F8A0-478D-B5AD-E65AFAD05FB1}"/>
            </a:ext>
          </a:extLst>
        </xdr:cNvPr>
        <xdr:cNvSpPr txBox="1"/>
      </xdr:nvSpPr>
      <xdr:spPr>
        <a:xfrm>
          <a:off x="18421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E4E6B321-80C6-42B9-9D35-39A900038E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DBCA93A6-D98A-42F7-86EC-5595C8F46E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007BDC86-41AF-4F07-8509-14D05C7AF8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783A725E-3A59-4D0B-BD62-39D7DBDE283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E112DD66-62D0-42DA-9AA9-544A17EF80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43E133C4-3836-4692-B64A-0F85E2AD1D8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D96D348D-DDCC-4C5F-9B26-E427A4140B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E0D99A17-5B9B-48A5-9599-B010E10603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83AEF9CB-C43D-486B-91E6-8DFE5E867A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B7C577A5-697B-482A-A597-F66F4415B0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D5443CBF-6638-48EA-A365-7043F76B53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88D7CC66-F26A-4787-AC22-33BC6B74ACB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41DDFCBE-809C-46C0-BCA6-D9FA82131DD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AD8EADDF-F275-4DE6-8E06-2FC9170FE93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C54BF954-80F6-4367-8781-79CCDBC9AC0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0BDFC386-27F0-46AB-AC20-57B28A37B3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B40158E3-8B19-4222-8EFC-7BD7304C96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4F66C912-ABA7-44DA-A172-4D6C967A5A7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FE804CC7-EAE0-4302-BCED-D891A3A1DFE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3B365D13-8035-4CD2-A2BC-161BB63D9DD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5119015E-372C-41FA-8093-73C2F217122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41C685BF-1FF6-4C7A-91D6-BA10625936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813FB1AE-CC11-453C-9226-BB3DAFF1E9A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8737305C-3EC1-4670-A512-9FA55B1089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E0C19B71-E956-45C0-AD95-D88EBD3DA8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58" name="直線コネクタ 857">
          <a:extLst>
            <a:ext uri="{FF2B5EF4-FFF2-40B4-BE49-F238E27FC236}">
              <a16:creationId xmlns:a16="http://schemas.microsoft.com/office/drawing/2014/main" id="{E24286AB-3624-4200-A517-FE7276274C01}"/>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59" name="【庁舎】&#10;有形固定資産減価償却率最小値テキスト">
          <a:extLst>
            <a:ext uri="{FF2B5EF4-FFF2-40B4-BE49-F238E27FC236}">
              <a16:creationId xmlns:a16="http://schemas.microsoft.com/office/drawing/2014/main" id="{2D1A2EA2-62C5-4116-9397-AB63B9EF13D1}"/>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60" name="直線コネクタ 859">
          <a:extLst>
            <a:ext uri="{FF2B5EF4-FFF2-40B4-BE49-F238E27FC236}">
              <a16:creationId xmlns:a16="http://schemas.microsoft.com/office/drawing/2014/main" id="{9019DDD9-95FF-43C0-A5E0-6D222DDC61DC}"/>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1" name="【庁舎】&#10;有形固定資産減価償却率最大値テキスト">
          <a:extLst>
            <a:ext uri="{FF2B5EF4-FFF2-40B4-BE49-F238E27FC236}">
              <a16:creationId xmlns:a16="http://schemas.microsoft.com/office/drawing/2014/main" id="{58966BB2-5C45-48E7-B59F-D38BBE02E9C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2" name="直線コネクタ 861">
          <a:extLst>
            <a:ext uri="{FF2B5EF4-FFF2-40B4-BE49-F238E27FC236}">
              <a16:creationId xmlns:a16="http://schemas.microsoft.com/office/drawing/2014/main" id="{2D0FD381-F91D-4703-8B78-BDEF0257D6B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63" name="【庁舎】&#10;有形固定資産減価償却率平均値テキスト">
          <a:extLst>
            <a:ext uri="{FF2B5EF4-FFF2-40B4-BE49-F238E27FC236}">
              <a16:creationId xmlns:a16="http://schemas.microsoft.com/office/drawing/2014/main" id="{EA1C4D43-53F8-48AC-9956-A7186ADB2C75}"/>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4" name="フローチャート: 判断 863">
          <a:extLst>
            <a:ext uri="{FF2B5EF4-FFF2-40B4-BE49-F238E27FC236}">
              <a16:creationId xmlns:a16="http://schemas.microsoft.com/office/drawing/2014/main" id="{B2876FCA-E86E-4F58-8CAB-B1D617E3F38E}"/>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65" name="フローチャート: 判断 864">
          <a:extLst>
            <a:ext uri="{FF2B5EF4-FFF2-40B4-BE49-F238E27FC236}">
              <a16:creationId xmlns:a16="http://schemas.microsoft.com/office/drawing/2014/main" id="{C04C278E-2AC3-4CED-B9E2-3D2B515BE0C9}"/>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66" name="フローチャート: 判断 865">
          <a:extLst>
            <a:ext uri="{FF2B5EF4-FFF2-40B4-BE49-F238E27FC236}">
              <a16:creationId xmlns:a16="http://schemas.microsoft.com/office/drawing/2014/main" id="{B5C767B8-7967-40CD-AD0D-547C6D8802A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67" name="フローチャート: 判断 866">
          <a:extLst>
            <a:ext uri="{FF2B5EF4-FFF2-40B4-BE49-F238E27FC236}">
              <a16:creationId xmlns:a16="http://schemas.microsoft.com/office/drawing/2014/main" id="{B741DE12-C70D-4A47-B3D5-A2A7F5701D57}"/>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68" name="フローチャート: 判断 867">
          <a:extLst>
            <a:ext uri="{FF2B5EF4-FFF2-40B4-BE49-F238E27FC236}">
              <a16:creationId xmlns:a16="http://schemas.microsoft.com/office/drawing/2014/main" id="{D35A034A-6AEB-44F9-9BA2-301365221E8E}"/>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4789EF9F-7BBB-4550-A645-46CA2373FA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5000DBCA-88B8-4B94-BEFD-A06444F1C4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84432E8-3110-4849-9964-3CD49A1724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3797C027-110E-43A7-84FD-28DC314C47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637D17C0-D559-458F-979A-4602117EDD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4" name="楕円 873">
          <a:extLst>
            <a:ext uri="{FF2B5EF4-FFF2-40B4-BE49-F238E27FC236}">
              <a16:creationId xmlns:a16="http://schemas.microsoft.com/office/drawing/2014/main" id="{36B9B8F0-46C1-4439-BEA7-B9A0CD1C6A04}"/>
            </a:ext>
          </a:extLst>
        </xdr:cNvPr>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79301</xdr:rowOff>
    </xdr:from>
    <xdr:ext cx="405111" cy="259045"/>
    <xdr:sp macro="" textlink="">
      <xdr:nvSpPr>
        <xdr:cNvPr id="875" name="【庁舎】&#10;有形固定資産減価償却率該当値テキスト">
          <a:extLst>
            <a:ext uri="{FF2B5EF4-FFF2-40B4-BE49-F238E27FC236}">
              <a16:creationId xmlns:a16="http://schemas.microsoft.com/office/drawing/2014/main" id="{FDDE34EA-B439-4C33-9291-A421C25D0D49}"/>
            </a:ext>
          </a:extLst>
        </xdr:cNvPr>
        <xdr:cNvSpPr txBox="1"/>
      </xdr:nvSpPr>
      <xdr:spPr>
        <a:xfrm>
          <a:off x="16357600" y="1773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876" name="楕円 875">
          <a:extLst>
            <a:ext uri="{FF2B5EF4-FFF2-40B4-BE49-F238E27FC236}">
              <a16:creationId xmlns:a16="http://schemas.microsoft.com/office/drawing/2014/main" id="{0926D5A0-7BA9-4201-8788-F22B1E9D7E27}"/>
            </a:ext>
          </a:extLst>
        </xdr:cNvPr>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61505</xdr:rowOff>
    </xdr:from>
    <xdr:to>
      <xdr:col>85</xdr:col>
      <xdr:colOff>127000</xdr:colOff>
      <xdr:row>104</xdr:row>
      <xdr:rowOff>107224</xdr:rowOff>
    </xdr:to>
    <xdr:cxnSp macro="">
      <xdr:nvCxnSpPr>
        <xdr:cNvPr id="877" name="直線コネクタ 876">
          <a:extLst>
            <a:ext uri="{FF2B5EF4-FFF2-40B4-BE49-F238E27FC236}">
              <a16:creationId xmlns:a16="http://schemas.microsoft.com/office/drawing/2014/main" id="{5C44CBB0-DF5A-4AEB-B9C5-F440D5C4E734}"/>
            </a:ext>
          </a:extLst>
        </xdr:cNvPr>
        <xdr:cNvCxnSpPr/>
      </xdr:nvCxnSpPr>
      <xdr:spPr>
        <a:xfrm>
          <a:off x="15481300" y="1789230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136434</xdr:rowOff>
    </xdr:from>
    <xdr:to>
      <xdr:col>76</xdr:col>
      <xdr:colOff>165100</xdr:colOff>
      <xdr:row>104</xdr:row>
      <xdr:rowOff>66584</xdr:rowOff>
    </xdr:to>
    <xdr:sp macro="" textlink="">
      <xdr:nvSpPr>
        <xdr:cNvPr id="878" name="楕円 877">
          <a:extLst>
            <a:ext uri="{FF2B5EF4-FFF2-40B4-BE49-F238E27FC236}">
              <a16:creationId xmlns:a16="http://schemas.microsoft.com/office/drawing/2014/main" id="{63C0F64B-D428-4FA5-82C4-5988C61B8597}"/>
            </a:ext>
          </a:extLst>
        </xdr:cNvPr>
        <xdr:cNvSpPr/>
      </xdr:nvSpPr>
      <xdr:spPr>
        <a:xfrm>
          <a:off x="14541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61505</xdr:rowOff>
    </xdr:to>
    <xdr:cxnSp macro="">
      <xdr:nvCxnSpPr>
        <xdr:cNvPr id="879" name="直線コネクタ 878">
          <a:extLst>
            <a:ext uri="{FF2B5EF4-FFF2-40B4-BE49-F238E27FC236}">
              <a16:creationId xmlns:a16="http://schemas.microsoft.com/office/drawing/2014/main" id="{DF61B6E8-900F-4CA9-BB51-25B40C6FBAF1}"/>
            </a:ext>
          </a:extLst>
        </xdr:cNvPr>
        <xdr:cNvCxnSpPr/>
      </xdr:nvCxnSpPr>
      <xdr:spPr>
        <a:xfrm>
          <a:off x="14592300" y="178465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880" name="楕円 879">
          <a:extLst>
            <a:ext uri="{FF2B5EF4-FFF2-40B4-BE49-F238E27FC236}">
              <a16:creationId xmlns:a16="http://schemas.microsoft.com/office/drawing/2014/main" id="{320F059C-21D1-4C32-A159-89C3E7098410}"/>
            </a:ext>
          </a:extLst>
        </xdr:cNvPr>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104</xdr:row>
      <xdr:rowOff>15784</xdr:rowOff>
    </xdr:to>
    <xdr:cxnSp macro="">
      <xdr:nvCxnSpPr>
        <xdr:cNvPr id="881" name="直線コネクタ 880">
          <a:extLst>
            <a:ext uri="{FF2B5EF4-FFF2-40B4-BE49-F238E27FC236}">
              <a16:creationId xmlns:a16="http://schemas.microsoft.com/office/drawing/2014/main" id="{DBEF8C50-7CF6-4418-B571-ECD788EEC33A}"/>
            </a:ext>
          </a:extLst>
        </xdr:cNvPr>
        <xdr:cNvCxnSpPr/>
      </xdr:nvCxnSpPr>
      <xdr:spPr>
        <a:xfrm>
          <a:off x="13703300" y="178024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49893</xdr:rowOff>
    </xdr:from>
    <xdr:to>
      <xdr:col>67</xdr:col>
      <xdr:colOff>101600</xdr:colOff>
      <xdr:row>103</xdr:row>
      <xdr:rowOff>151493</xdr:rowOff>
    </xdr:to>
    <xdr:sp macro="" textlink="">
      <xdr:nvSpPr>
        <xdr:cNvPr id="882" name="楕円 881">
          <a:extLst>
            <a:ext uri="{FF2B5EF4-FFF2-40B4-BE49-F238E27FC236}">
              <a16:creationId xmlns:a16="http://schemas.microsoft.com/office/drawing/2014/main" id="{C9E341A9-2C39-4680-A35F-A822637CD2B9}"/>
            </a:ext>
          </a:extLst>
        </xdr:cNvPr>
        <xdr:cNvSpPr/>
      </xdr:nvSpPr>
      <xdr:spPr>
        <a:xfrm>
          <a:off x="12763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100693</xdr:rowOff>
    </xdr:from>
    <xdr:to>
      <xdr:col>71</xdr:col>
      <xdr:colOff>177800</xdr:colOff>
      <xdr:row>103</xdr:row>
      <xdr:rowOff>143148</xdr:rowOff>
    </xdr:to>
    <xdr:cxnSp macro="">
      <xdr:nvCxnSpPr>
        <xdr:cNvPr id="883" name="直線コネクタ 882">
          <a:extLst>
            <a:ext uri="{FF2B5EF4-FFF2-40B4-BE49-F238E27FC236}">
              <a16:creationId xmlns:a16="http://schemas.microsoft.com/office/drawing/2014/main" id="{7F3D8283-3BEB-4CAD-BD0D-F662C21C88B8}"/>
            </a:ext>
          </a:extLst>
        </xdr:cNvPr>
        <xdr:cNvCxnSpPr/>
      </xdr:nvCxnSpPr>
      <xdr:spPr>
        <a:xfrm>
          <a:off x="12814300" y="177600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884" name="n_1aveValue【庁舎】&#10;有形固定資産減価償却率">
          <a:extLst>
            <a:ext uri="{FF2B5EF4-FFF2-40B4-BE49-F238E27FC236}">
              <a16:creationId xmlns:a16="http://schemas.microsoft.com/office/drawing/2014/main" id="{A4B90887-705D-47AC-B444-BF19022D8B20}"/>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885" name="n_2aveValue【庁舎】&#10;有形固定資産減価償却率">
          <a:extLst>
            <a:ext uri="{FF2B5EF4-FFF2-40B4-BE49-F238E27FC236}">
              <a16:creationId xmlns:a16="http://schemas.microsoft.com/office/drawing/2014/main" id="{4A5B40C4-651E-4017-9781-76BC5CA1B8B9}"/>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886" name="n_3aveValue【庁舎】&#10;有形固定資産減価償却率">
          <a:extLst>
            <a:ext uri="{FF2B5EF4-FFF2-40B4-BE49-F238E27FC236}">
              <a16:creationId xmlns:a16="http://schemas.microsoft.com/office/drawing/2014/main" id="{1726B156-D35A-4B9C-8A41-A00799E469D7}"/>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887" name="n_4aveValue【庁舎】&#10;有形固定資産減価償却率">
          <a:extLst>
            <a:ext uri="{FF2B5EF4-FFF2-40B4-BE49-F238E27FC236}">
              <a16:creationId xmlns:a16="http://schemas.microsoft.com/office/drawing/2014/main" id="{62E6D06C-211D-4180-AED4-E25260667B98}"/>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128832</xdr:rowOff>
    </xdr:from>
    <xdr:ext cx="405111" cy="259045"/>
    <xdr:sp macro="" textlink="">
      <xdr:nvSpPr>
        <xdr:cNvPr id="888" name="n_1mainValue【庁舎】&#10;有形固定資産減価償却率">
          <a:extLst>
            <a:ext uri="{FF2B5EF4-FFF2-40B4-BE49-F238E27FC236}">
              <a16:creationId xmlns:a16="http://schemas.microsoft.com/office/drawing/2014/main" id="{021C12C2-7E12-4B04-8FF8-F825929411BE}"/>
            </a:ext>
          </a:extLst>
        </xdr:cNvPr>
        <xdr:cNvSpPr txBox="1"/>
      </xdr:nvSpPr>
      <xdr:spPr>
        <a:xfrm>
          <a:off x="152660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83111</xdr:rowOff>
    </xdr:from>
    <xdr:ext cx="405111" cy="259045"/>
    <xdr:sp macro="" textlink="">
      <xdr:nvSpPr>
        <xdr:cNvPr id="889" name="n_2mainValue【庁舎】&#10;有形固定資産減価償却率">
          <a:extLst>
            <a:ext uri="{FF2B5EF4-FFF2-40B4-BE49-F238E27FC236}">
              <a16:creationId xmlns:a16="http://schemas.microsoft.com/office/drawing/2014/main" id="{F7E28853-89F9-47AC-97DD-41502322220F}"/>
            </a:ext>
          </a:extLst>
        </xdr:cNvPr>
        <xdr:cNvSpPr txBox="1"/>
      </xdr:nvSpPr>
      <xdr:spPr>
        <a:xfrm>
          <a:off x="14389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890" name="n_3mainValue【庁舎】&#10;有形固定資産減価償却率">
          <a:extLst>
            <a:ext uri="{FF2B5EF4-FFF2-40B4-BE49-F238E27FC236}">
              <a16:creationId xmlns:a16="http://schemas.microsoft.com/office/drawing/2014/main" id="{E2A76808-C4F0-439B-AFC3-2814B5C54CE8}"/>
            </a:ext>
          </a:extLst>
        </xdr:cNvPr>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168020</xdr:rowOff>
    </xdr:from>
    <xdr:ext cx="405111" cy="259045"/>
    <xdr:sp macro="" textlink="">
      <xdr:nvSpPr>
        <xdr:cNvPr id="891" name="n_4mainValue【庁舎】&#10;有形固定資産減価償却率">
          <a:extLst>
            <a:ext uri="{FF2B5EF4-FFF2-40B4-BE49-F238E27FC236}">
              <a16:creationId xmlns:a16="http://schemas.microsoft.com/office/drawing/2014/main" id="{D1771507-1072-434B-B779-12EE9AE2D17A}"/>
            </a:ext>
          </a:extLst>
        </xdr:cNvPr>
        <xdr:cNvSpPr txBox="1"/>
      </xdr:nvSpPr>
      <xdr:spPr>
        <a:xfrm>
          <a:off x="12611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A026507E-37BD-4110-8837-ED25511885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403061CF-3D47-4C1D-817B-DA1C6C504F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D8770F21-44D1-4784-87B1-13D0018856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2DC0F0F7-3BDC-4C7B-97CB-FB7C452CE6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6A7C61B6-D78E-4630-A950-CF2395BC8D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53A793A9-3D4B-4226-9219-3A0FB5E99B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5A0A47F8-B775-467B-B4B5-CD67196640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F318BECF-4A8E-4422-B0AA-C2529511E9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92C02290-FF93-45CD-A09F-CAFF2EC52A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F296181A-617B-4C41-906D-684C31764E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B0E885CD-0422-48E6-BD47-633EEAEB258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B7FD510C-0C5D-41A9-A5B9-C3FB8719CC9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D796A832-56D7-40BF-B4E1-6768C8A7F88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1E6EBF5D-AD3F-44B1-B64F-C6703CC8085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7387250B-DB2A-4684-89E7-23D01DF81D4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10ABF83C-30C6-493E-8BCA-26D005B14B1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617CBE19-E5E8-4899-A844-FD83C15DA84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1E9091E2-BBCC-40AC-9FA2-FFEFE044DE3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6B59F765-3A33-4F13-B7E9-C0A3B073AC6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2157E497-02F4-4001-9C58-4E198F16BB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55984B92-6B4F-4A35-B498-A84F95AB34B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206EB25E-3D9D-4601-8E5C-16868453B93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99EFBBEB-1328-4383-AAFD-250B8711CF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C6C52906-3A05-4D26-A024-67BB344E90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ED4C1C4A-BB56-418B-94E7-C49813EC2E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917" name="直線コネクタ 916">
          <a:extLst>
            <a:ext uri="{FF2B5EF4-FFF2-40B4-BE49-F238E27FC236}">
              <a16:creationId xmlns:a16="http://schemas.microsoft.com/office/drawing/2014/main" id="{6D1A6E75-6850-4E12-AECA-D2BBB3200FE9}"/>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918" name="【庁舎】&#10;一人当たり面積最小値テキスト">
          <a:extLst>
            <a:ext uri="{FF2B5EF4-FFF2-40B4-BE49-F238E27FC236}">
              <a16:creationId xmlns:a16="http://schemas.microsoft.com/office/drawing/2014/main" id="{7633A71A-6B18-4956-95B5-5B8DEE7F175A}"/>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919" name="直線コネクタ 918">
          <a:extLst>
            <a:ext uri="{FF2B5EF4-FFF2-40B4-BE49-F238E27FC236}">
              <a16:creationId xmlns:a16="http://schemas.microsoft.com/office/drawing/2014/main" id="{DEF38385-347E-4CF4-9F17-679C405EF128}"/>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920" name="【庁舎】&#10;一人当たり面積最大値テキスト">
          <a:extLst>
            <a:ext uri="{FF2B5EF4-FFF2-40B4-BE49-F238E27FC236}">
              <a16:creationId xmlns:a16="http://schemas.microsoft.com/office/drawing/2014/main" id="{27BA5AF1-C3C3-4D98-84A5-9CA8ABE6B48E}"/>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921" name="直線コネクタ 920">
          <a:extLst>
            <a:ext uri="{FF2B5EF4-FFF2-40B4-BE49-F238E27FC236}">
              <a16:creationId xmlns:a16="http://schemas.microsoft.com/office/drawing/2014/main" id="{2D0BE6A3-DAF7-4DDA-B719-97958F117383}"/>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922" name="【庁舎】&#10;一人当たり面積平均値テキスト">
          <a:extLst>
            <a:ext uri="{FF2B5EF4-FFF2-40B4-BE49-F238E27FC236}">
              <a16:creationId xmlns:a16="http://schemas.microsoft.com/office/drawing/2014/main" id="{16A7E01C-A786-445A-A65A-63B3E2E319B1}"/>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923" name="フローチャート: 判断 922">
          <a:extLst>
            <a:ext uri="{FF2B5EF4-FFF2-40B4-BE49-F238E27FC236}">
              <a16:creationId xmlns:a16="http://schemas.microsoft.com/office/drawing/2014/main" id="{8F3261C7-FDD0-4F37-8D82-456B204170F4}"/>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924" name="フローチャート: 判断 923">
          <a:extLst>
            <a:ext uri="{FF2B5EF4-FFF2-40B4-BE49-F238E27FC236}">
              <a16:creationId xmlns:a16="http://schemas.microsoft.com/office/drawing/2014/main" id="{D0F6CF4B-3208-4A25-9953-09C1C2D76A22}"/>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925" name="フローチャート: 判断 924">
          <a:extLst>
            <a:ext uri="{FF2B5EF4-FFF2-40B4-BE49-F238E27FC236}">
              <a16:creationId xmlns:a16="http://schemas.microsoft.com/office/drawing/2014/main" id="{34BBA98F-96D3-4809-9EB2-C4B4E0DC682F}"/>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926" name="フローチャート: 判断 925">
          <a:extLst>
            <a:ext uri="{FF2B5EF4-FFF2-40B4-BE49-F238E27FC236}">
              <a16:creationId xmlns:a16="http://schemas.microsoft.com/office/drawing/2014/main" id="{93AD80DD-7467-4CB7-B422-D0F9725F59B7}"/>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927" name="フローチャート: 判断 926">
          <a:extLst>
            <a:ext uri="{FF2B5EF4-FFF2-40B4-BE49-F238E27FC236}">
              <a16:creationId xmlns:a16="http://schemas.microsoft.com/office/drawing/2014/main" id="{789EE59C-EE2E-4360-BF6C-94ACCBC03285}"/>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CDC9312-D737-4BB8-8E53-B215E07C555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3380E291-462C-4A4C-97E7-FEDDA81F0F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EAED555-ADE7-4192-A210-505B3EF02E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36CF490-E85F-40F2-8554-3789F20DCC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C14AF282-E5F9-4A96-9970-E9F85F40A74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933" name="楕円 932">
          <a:extLst>
            <a:ext uri="{FF2B5EF4-FFF2-40B4-BE49-F238E27FC236}">
              <a16:creationId xmlns:a16="http://schemas.microsoft.com/office/drawing/2014/main" id="{D941736C-8E11-4414-8F10-7A2AA69B9ED0}"/>
            </a:ext>
          </a:extLst>
        </xdr:cNvPr>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934" name="【庁舎】&#10;一人当たり面積該当値テキスト">
          <a:extLst>
            <a:ext uri="{FF2B5EF4-FFF2-40B4-BE49-F238E27FC236}">
              <a16:creationId xmlns:a16="http://schemas.microsoft.com/office/drawing/2014/main" id="{D88D64DD-50D2-4AE7-95B6-778879913FC1}"/>
            </a:ext>
          </a:extLst>
        </xdr:cNvPr>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104866</xdr:rowOff>
    </xdr:from>
    <xdr:to>
      <xdr:col>112</xdr:col>
      <xdr:colOff>38100</xdr:colOff>
      <xdr:row>105</xdr:row>
      <xdr:rowOff>35016</xdr:rowOff>
    </xdr:to>
    <xdr:sp macro="" textlink="">
      <xdr:nvSpPr>
        <xdr:cNvPr id="935" name="楕円 934">
          <a:extLst>
            <a:ext uri="{FF2B5EF4-FFF2-40B4-BE49-F238E27FC236}">
              <a16:creationId xmlns:a16="http://schemas.microsoft.com/office/drawing/2014/main" id="{EAE84EEA-76B0-4350-918E-FF5FE2504F8D}"/>
            </a:ext>
          </a:extLst>
        </xdr:cNvPr>
        <xdr:cNvSpPr/>
      </xdr:nvSpPr>
      <xdr:spPr>
        <a:xfrm>
          <a:off x="21272500" y="17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155666</xdr:rowOff>
    </xdr:to>
    <xdr:cxnSp macro="">
      <xdr:nvCxnSpPr>
        <xdr:cNvPr id="936" name="直線コネクタ 935">
          <a:extLst>
            <a:ext uri="{FF2B5EF4-FFF2-40B4-BE49-F238E27FC236}">
              <a16:creationId xmlns:a16="http://schemas.microsoft.com/office/drawing/2014/main" id="{7184CA66-4B9B-4972-820B-C764B441FF7D}"/>
            </a:ext>
          </a:extLst>
        </xdr:cNvPr>
        <xdr:cNvCxnSpPr/>
      </xdr:nvCxnSpPr>
      <xdr:spPr>
        <a:xfrm flipV="1">
          <a:off x="21323300" y="17983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114663</xdr:rowOff>
    </xdr:from>
    <xdr:to>
      <xdr:col>107</xdr:col>
      <xdr:colOff>101600</xdr:colOff>
      <xdr:row>105</xdr:row>
      <xdr:rowOff>44813</xdr:rowOff>
    </xdr:to>
    <xdr:sp macro="" textlink="">
      <xdr:nvSpPr>
        <xdr:cNvPr id="937" name="楕円 936">
          <a:extLst>
            <a:ext uri="{FF2B5EF4-FFF2-40B4-BE49-F238E27FC236}">
              <a16:creationId xmlns:a16="http://schemas.microsoft.com/office/drawing/2014/main" id="{D52AD7C0-7EB3-4D35-AED3-ED3E265E68E8}"/>
            </a:ext>
          </a:extLst>
        </xdr:cNvPr>
        <xdr:cNvSpPr/>
      </xdr:nvSpPr>
      <xdr:spPr>
        <a:xfrm>
          <a:off x="20383500" y="179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155666</xdr:rowOff>
    </xdr:from>
    <xdr:to>
      <xdr:col>111</xdr:col>
      <xdr:colOff>177800</xdr:colOff>
      <xdr:row>104</xdr:row>
      <xdr:rowOff>165463</xdr:rowOff>
    </xdr:to>
    <xdr:cxnSp macro="">
      <xdr:nvCxnSpPr>
        <xdr:cNvPr id="938" name="直線コネクタ 937">
          <a:extLst>
            <a:ext uri="{FF2B5EF4-FFF2-40B4-BE49-F238E27FC236}">
              <a16:creationId xmlns:a16="http://schemas.microsoft.com/office/drawing/2014/main" id="{8C4C2119-8D0C-42F1-AF3A-1EF0336DCF9C}"/>
            </a:ext>
          </a:extLst>
        </xdr:cNvPr>
        <xdr:cNvCxnSpPr/>
      </xdr:nvCxnSpPr>
      <xdr:spPr>
        <a:xfrm flipV="1">
          <a:off x="20434300" y="179864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140788</xdr:rowOff>
    </xdr:from>
    <xdr:to>
      <xdr:col>102</xdr:col>
      <xdr:colOff>165100</xdr:colOff>
      <xdr:row>105</xdr:row>
      <xdr:rowOff>70938</xdr:rowOff>
    </xdr:to>
    <xdr:sp macro="" textlink="">
      <xdr:nvSpPr>
        <xdr:cNvPr id="939" name="楕円 938">
          <a:extLst>
            <a:ext uri="{FF2B5EF4-FFF2-40B4-BE49-F238E27FC236}">
              <a16:creationId xmlns:a16="http://schemas.microsoft.com/office/drawing/2014/main" id="{088EC677-A1E2-4B8B-88CA-477594A2E8D6}"/>
            </a:ext>
          </a:extLst>
        </xdr:cNvPr>
        <xdr:cNvSpPr/>
      </xdr:nvSpPr>
      <xdr:spPr>
        <a:xfrm>
          <a:off x="19494500" y="179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165463</xdr:rowOff>
    </xdr:from>
    <xdr:to>
      <xdr:col>107</xdr:col>
      <xdr:colOff>50800</xdr:colOff>
      <xdr:row>105</xdr:row>
      <xdr:rowOff>20138</xdr:rowOff>
    </xdr:to>
    <xdr:cxnSp macro="">
      <xdr:nvCxnSpPr>
        <xdr:cNvPr id="940" name="直線コネクタ 939">
          <a:extLst>
            <a:ext uri="{FF2B5EF4-FFF2-40B4-BE49-F238E27FC236}">
              <a16:creationId xmlns:a16="http://schemas.microsoft.com/office/drawing/2014/main" id="{380BE1CE-FB46-418A-A66D-05FFC9F716B5}"/>
            </a:ext>
          </a:extLst>
        </xdr:cNvPr>
        <xdr:cNvCxnSpPr/>
      </xdr:nvCxnSpPr>
      <xdr:spPr>
        <a:xfrm flipV="1">
          <a:off x="19545300" y="179962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145143</xdr:rowOff>
    </xdr:from>
    <xdr:to>
      <xdr:col>98</xdr:col>
      <xdr:colOff>38100</xdr:colOff>
      <xdr:row>105</xdr:row>
      <xdr:rowOff>75293</xdr:rowOff>
    </xdr:to>
    <xdr:sp macro="" textlink="">
      <xdr:nvSpPr>
        <xdr:cNvPr id="941" name="楕円 940">
          <a:extLst>
            <a:ext uri="{FF2B5EF4-FFF2-40B4-BE49-F238E27FC236}">
              <a16:creationId xmlns:a16="http://schemas.microsoft.com/office/drawing/2014/main" id="{3B5C8BAB-EE1C-4D29-B36E-FA42E8EF4DAD}"/>
            </a:ext>
          </a:extLst>
        </xdr:cNvPr>
        <xdr:cNvSpPr/>
      </xdr:nvSpPr>
      <xdr:spPr>
        <a:xfrm>
          <a:off x="18605500" y="17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20138</xdr:rowOff>
    </xdr:from>
    <xdr:to>
      <xdr:col>102</xdr:col>
      <xdr:colOff>114300</xdr:colOff>
      <xdr:row>105</xdr:row>
      <xdr:rowOff>24493</xdr:rowOff>
    </xdr:to>
    <xdr:cxnSp macro="">
      <xdr:nvCxnSpPr>
        <xdr:cNvPr id="942" name="直線コネクタ 941">
          <a:extLst>
            <a:ext uri="{FF2B5EF4-FFF2-40B4-BE49-F238E27FC236}">
              <a16:creationId xmlns:a16="http://schemas.microsoft.com/office/drawing/2014/main" id="{CDDD6A8D-48B4-41E6-995E-6FA4E4302127}"/>
            </a:ext>
          </a:extLst>
        </xdr:cNvPr>
        <xdr:cNvCxnSpPr/>
      </xdr:nvCxnSpPr>
      <xdr:spPr>
        <a:xfrm flipV="1">
          <a:off x="18656300" y="180223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943" name="n_1aveValue【庁舎】&#10;一人当たり面積">
          <a:extLst>
            <a:ext uri="{FF2B5EF4-FFF2-40B4-BE49-F238E27FC236}">
              <a16:creationId xmlns:a16="http://schemas.microsoft.com/office/drawing/2014/main" id="{0F18D505-A5CF-42C1-9488-EDCEE8D359B2}"/>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944" name="n_2aveValue【庁舎】&#10;一人当たり面積">
          <a:extLst>
            <a:ext uri="{FF2B5EF4-FFF2-40B4-BE49-F238E27FC236}">
              <a16:creationId xmlns:a16="http://schemas.microsoft.com/office/drawing/2014/main" id="{03C45267-6E87-4575-8C80-89EE38FA173F}"/>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945" name="n_3aveValue【庁舎】&#10;一人当たり面積">
          <a:extLst>
            <a:ext uri="{FF2B5EF4-FFF2-40B4-BE49-F238E27FC236}">
              <a16:creationId xmlns:a16="http://schemas.microsoft.com/office/drawing/2014/main" id="{E9C37730-1C37-4284-8BA4-71D82CA39721}"/>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946" name="n_4aveValue【庁舎】&#10;一人当たり面積">
          <a:extLst>
            <a:ext uri="{FF2B5EF4-FFF2-40B4-BE49-F238E27FC236}">
              <a16:creationId xmlns:a16="http://schemas.microsoft.com/office/drawing/2014/main" id="{C0A3BE20-963B-4C16-97CF-260673962B00}"/>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51543</xdr:rowOff>
    </xdr:from>
    <xdr:ext cx="469744" cy="259045"/>
    <xdr:sp macro="" textlink="">
      <xdr:nvSpPr>
        <xdr:cNvPr id="947" name="n_1mainValue【庁舎】&#10;一人当たり面積">
          <a:extLst>
            <a:ext uri="{FF2B5EF4-FFF2-40B4-BE49-F238E27FC236}">
              <a16:creationId xmlns:a16="http://schemas.microsoft.com/office/drawing/2014/main" id="{28EE80C1-B241-4281-AD05-0D73223C1067}"/>
            </a:ext>
          </a:extLst>
        </xdr:cNvPr>
        <xdr:cNvSpPr txBox="1"/>
      </xdr:nvSpPr>
      <xdr:spPr>
        <a:xfrm>
          <a:off x="21075727" y="177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61340</xdr:rowOff>
    </xdr:from>
    <xdr:ext cx="469744" cy="259045"/>
    <xdr:sp macro="" textlink="">
      <xdr:nvSpPr>
        <xdr:cNvPr id="948" name="n_2mainValue【庁舎】&#10;一人当たり面積">
          <a:extLst>
            <a:ext uri="{FF2B5EF4-FFF2-40B4-BE49-F238E27FC236}">
              <a16:creationId xmlns:a16="http://schemas.microsoft.com/office/drawing/2014/main" id="{9125CB7E-023C-4BAF-85BD-D1B3C9575FA8}"/>
            </a:ext>
          </a:extLst>
        </xdr:cNvPr>
        <xdr:cNvSpPr txBox="1"/>
      </xdr:nvSpPr>
      <xdr:spPr>
        <a:xfrm>
          <a:off x="20199427" y="177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87465</xdr:rowOff>
    </xdr:from>
    <xdr:ext cx="469744" cy="259045"/>
    <xdr:sp macro="" textlink="">
      <xdr:nvSpPr>
        <xdr:cNvPr id="949" name="n_3mainValue【庁舎】&#10;一人当たり面積">
          <a:extLst>
            <a:ext uri="{FF2B5EF4-FFF2-40B4-BE49-F238E27FC236}">
              <a16:creationId xmlns:a16="http://schemas.microsoft.com/office/drawing/2014/main" id="{0B839DA4-EC61-4184-8FF0-AFACA7DEAB52}"/>
            </a:ext>
          </a:extLst>
        </xdr:cNvPr>
        <xdr:cNvSpPr txBox="1"/>
      </xdr:nvSpPr>
      <xdr:spPr>
        <a:xfrm>
          <a:off x="19310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91820</xdr:rowOff>
    </xdr:from>
    <xdr:ext cx="469744" cy="259045"/>
    <xdr:sp macro="" textlink="">
      <xdr:nvSpPr>
        <xdr:cNvPr id="950" name="n_4mainValue【庁舎】&#10;一人当たり面積">
          <a:extLst>
            <a:ext uri="{FF2B5EF4-FFF2-40B4-BE49-F238E27FC236}">
              <a16:creationId xmlns:a16="http://schemas.microsoft.com/office/drawing/2014/main" id="{1A65403E-9DC9-4B40-B470-479642CB7274}"/>
            </a:ext>
          </a:extLst>
        </xdr:cNvPr>
        <xdr:cNvSpPr txBox="1"/>
      </xdr:nvSpPr>
      <xdr:spPr>
        <a:xfrm>
          <a:off x="18421427" y="177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CFC455FB-7571-472F-A0DB-A60AE47299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9A495421-7846-46DD-90A4-C41DD27597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5E4B5E33-DE99-4284-8284-D333E809F1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一般廃棄物処理施設においては、有形固定資産減価償却率が類似団体平均と比較して下回っており、対前年比でも</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％の減となっているが、主な要因として</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年度に上伊那広域連合の新ごみ処理施設が完成し、関連施設の処分を行ったことにより減少となった。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図書館、体育館・プール、保健センターについては、建設されてから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施設が多く存在しているため、有形固定資産減価償却率が高くなっている。飯島体育館については令和３年度に大規模改修を行ったため減価償却率については改善していくと思われるが、今後も計画的な老朽化施設への対策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
9,069
86.96
6,687,171
6,448,133
134,706
3,499,326
4,238,479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年度以降横ばいとなっているが、類似団体平均を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ポイント上回った。引き続き定員管理の適正化や、町税等の徴収強化等の取り組みを通じて財政基盤の強化に努める。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人件費や補助費などの増加によって、歳出における経常経費に充当した一般財源が増加したことにより、前年度比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と比較して低い水準を維持している。今後も事業の精査を行うとともに、一般財源負担の軽減や経常経費の削減を意識した予算に努め、安定で自律的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83058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3091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1016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054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92964</xdr:rowOff>
    </xdr:from>
    <xdr:to>
      <xdr:col>15</xdr:col>
      <xdr:colOff>82550</xdr:colOff>
      <xdr:row>61</xdr:row>
      <xdr:rowOff>46990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799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60</xdr:row>
      <xdr:rowOff>92964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703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42164</xdr:rowOff>
    </xdr:from>
    <xdr:to>
      <xdr:col>11</xdr:col>
      <xdr:colOff>82550</xdr:colOff>
      <xdr:row>60</xdr:row>
      <xdr:rowOff>143764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153941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主に物件費及び維持補修費が減少したことにより、前年度比</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円の減となり、また依然として類似団体平均より低い水準を維持している。これは、指定管理者制度による管理委託等の効果も考えられる。今後も適正な事務の執行にかかる経費を精査し、健全財政の継続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120442</xdr:rowOff>
    </xdr:from>
    <xdr:to>
      <xdr:col>23</xdr:col>
      <xdr:colOff>133350</xdr:colOff>
      <xdr:row>81</xdr:row>
      <xdr:rowOff>121419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07892"/>
          <a:ext cx="8382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87495</xdr:rowOff>
    </xdr:from>
    <xdr:to>
      <xdr:col>19</xdr:col>
      <xdr:colOff>133350</xdr:colOff>
      <xdr:row>81</xdr:row>
      <xdr:rowOff>121419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74945"/>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60982</xdr:rowOff>
    </xdr:from>
    <xdr:to>
      <xdr:col>15</xdr:col>
      <xdr:colOff>82550</xdr:colOff>
      <xdr:row>81</xdr:row>
      <xdr:rowOff>87495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48432"/>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52766</xdr:rowOff>
    </xdr:from>
    <xdr:to>
      <xdr:col>11</xdr:col>
      <xdr:colOff>31750</xdr:colOff>
      <xdr:row>81</xdr:row>
      <xdr:rowOff>60982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40216"/>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69642</xdr:rowOff>
    </xdr:from>
    <xdr:to>
      <xdr:col>23</xdr:col>
      <xdr:colOff>184150</xdr:colOff>
      <xdr:row>81</xdr:row>
      <xdr:rowOff>171242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162369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70619</xdr:rowOff>
    </xdr:from>
    <xdr:to>
      <xdr:col>19</xdr:col>
      <xdr:colOff>184150</xdr:colOff>
      <xdr:row>82</xdr:row>
      <xdr:rowOff>769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10946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2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36695</xdr:rowOff>
    </xdr:from>
    <xdr:to>
      <xdr:col>15</xdr:col>
      <xdr:colOff>133350</xdr:colOff>
      <xdr:row>81</xdr:row>
      <xdr:rowOff>138295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148472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9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10182</xdr:rowOff>
    </xdr:from>
    <xdr:to>
      <xdr:col>11</xdr:col>
      <xdr:colOff>82550</xdr:colOff>
      <xdr:row>81</xdr:row>
      <xdr:rowOff>111782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121959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6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1966</xdr:rowOff>
    </xdr:from>
    <xdr:to>
      <xdr:col>7</xdr:col>
      <xdr:colOff>31750</xdr:colOff>
      <xdr:row>81</xdr:row>
      <xdr:rowOff>103566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113743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5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退職・採用による職員構成の変動等により、前年比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ポイントの増となったが、全国町村平均を下回る状況となっている。引き続き、町の第６次総合計画及び行財政改革プラン等に沿って事務事業の見直し及び人件費の平準化を図っていく。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158145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9350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169636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93509"/>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44148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44148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199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123872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105125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36182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新規事業の増加等により、平成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年度から年々増加しており、過去</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年間で最も多い結果となった。今後も町の第６次総合計画及び行財政改革プランに基づき、適正な定員管理に努める。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143764</xdr:rowOff>
    </xdr:from>
    <xdr:to>
      <xdr:col>81</xdr:col>
      <xdr:colOff>44450</xdr:colOff>
      <xdr:row>59</xdr:row>
      <xdr:rowOff>152812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59314"/>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140748</xdr:rowOff>
    </xdr:from>
    <xdr:to>
      <xdr:col>77</xdr:col>
      <xdr:colOff>44450</xdr:colOff>
      <xdr:row>59</xdr:row>
      <xdr:rowOff>143764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5629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129286</xdr:rowOff>
    </xdr:from>
    <xdr:to>
      <xdr:col>72</xdr:col>
      <xdr:colOff>203200</xdr:colOff>
      <xdr:row>59</xdr:row>
      <xdr:rowOff>140748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4483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94297</xdr:rowOff>
    </xdr:from>
    <xdr:to>
      <xdr:col>68</xdr:col>
      <xdr:colOff>152400</xdr:colOff>
      <xdr:row>59</xdr:row>
      <xdr:rowOff>129286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09847"/>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102012</xdr:rowOff>
    </xdr:from>
    <xdr:to>
      <xdr:col>81</xdr:col>
      <xdr:colOff>95250</xdr:colOff>
      <xdr:row>60</xdr:row>
      <xdr:rowOff>32162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118539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92964</xdr:rowOff>
    </xdr:from>
    <xdr:to>
      <xdr:col>77</xdr:col>
      <xdr:colOff>95250</xdr:colOff>
      <xdr:row>60</xdr:row>
      <xdr:rowOff>23114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33291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7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89948</xdr:rowOff>
    </xdr:from>
    <xdr:to>
      <xdr:col>73</xdr:col>
      <xdr:colOff>44450</xdr:colOff>
      <xdr:row>60</xdr:row>
      <xdr:rowOff>20098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30275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7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78486</xdr:rowOff>
    </xdr:from>
    <xdr:to>
      <xdr:col>68</xdr:col>
      <xdr:colOff>203200</xdr:colOff>
      <xdr:row>60</xdr:row>
      <xdr:rowOff>8636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18813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43497</xdr:rowOff>
    </xdr:from>
    <xdr:to>
      <xdr:col>64</xdr:col>
      <xdr:colOff>152400</xdr:colOff>
      <xdr:row>59</xdr:row>
      <xdr:rowOff>145097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155274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地方債の償還額が増加したことにより、前年比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ポイントの増となった。また、依然として類似団体平均より高い水準となっている。今後も新規事業に対する地方債発行の抑制を行うとともに、計画的な繰上償還に努める。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170180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146050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49530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49530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地方債の繰上償還による地方債残高の減少や、財政調整基金及び高度情報化基金の積立てによる充当可能基金の増により前年度比▲</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減少した。しかし今後、地方債残高においては新規発行による残高増加、公営企業債等繰入見込み額においては下水道事業への繰出し増加が見込まれる。後世への負担を少しでも軽減するよう、事業の厳選を行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101219</xdr:rowOff>
    </xdr:from>
    <xdr:to>
      <xdr:col>81</xdr:col>
      <xdr:colOff>44450</xdr:colOff>
      <xdr:row>17</xdr:row>
      <xdr:rowOff>80179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844419"/>
          <a:ext cx="838200" cy="1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147870</xdr:rowOff>
    </xdr:from>
    <xdr:to>
      <xdr:col>77</xdr:col>
      <xdr:colOff>44450</xdr:colOff>
      <xdr:row>17</xdr:row>
      <xdr:rowOff>80179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891070"/>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104436</xdr:rowOff>
    </xdr:from>
    <xdr:to>
      <xdr:col>72</xdr:col>
      <xdr:colOff>203200</xdr:colOff>
      <xdr:row>16</xdr:row>
      <xdr:rowOff>147870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8476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26416</xdr:rowOff>
    </xdr:from>
    <xdr:to>
      <xdr:col>68</xdr:col>
      <xdr:colOff>152400</xdr:colOff>
      <xdr:row>16</xdr:row>
      <xdr:rowOff>104436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769616"/>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50419</xdr:rowOff>
    </xdr:from>
    <xdr:to>
      <xdr:col>81</xdr:col>
      <xdr:colOff>95250</xdr:colOff>
      <xdr:row>16</xdr:row>
      <xdr:rowOff>152019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22496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6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29379</xdr:rowOff>
    </xdr:from>
    <xdr:to>
      <xdr:col>77</xdr:col>
      <xdr:colOff>95250</xdr:colOff>
      <xdr:row>17</xdr:row>
      <xdr:rowOff>130979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115756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3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97070</xdr:rowOff>
    </xdr:from>
    <xdr:to>
      <xdr:col>73</xdr:col>
      <xdr:colOff>44450</xdr:colOff>
      <xdr:row>17</xdr:row>
      <xdr:rowOff>27220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11997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53636</xdr:rowOff>
    </xdr:from>
    <xdr:to>
      <xdr:col>68</xdr:col>
      <xdr:colOff>203200</xdr:colOff>
      <xdr:row>16</xdr:row>
      <xdr:rowOff>155236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140013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147066</xdr:rowOff>
    </xdr:from>
    <xdr:to>
      <xdr:col>64</xdr:col>
      <xdr:colOff>152400</xdr:colOff>
      <xdr:row>16</xdr:row>
      <xdr:rowOff>77216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61993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
9,069
86.96
6,687,171
6,448,133
134,706
3,499,326
4,238,479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会計年度任用職員制度の施行等により、前年比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ポイントの増となった。令和２年度末に策定した飯島町定員管理計画に基づき適正職員数の配置や業務の外部発注などにより、人件費削減に努める。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指定管理料の微増などにより物件費の経常経費は増となったが、税収増により充当一般財源が増えたことで、前年比▲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ポイントと減少した。今後も引き続き各業務内容の精査を行うとともに、細部を含めて経費削減に努める。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88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111760</xdr:rowOff>
    </xdr:from>
    <xdr:to>
      <xdr:col>73</xdr:col>
      <xdr:colOff>180975</xdr:colOff>
      <xdr:row>15</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1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1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福祉医療費給付事業の受給者が減ったことによる支給額の減に伴い、前年比▲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ポイントと減少した。依然として類似団体平均を上回っているが、今後も障がい者自立支援事業、在宅老人福祉事業等の利用者の増加により、費用の増加が見込まれる。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138430</xdr:rowOff>
    </xdr:from>
    <xdr:to>
      <xdr:col>15</xdr:col>
      <xdr:colOff>98425</xdr:colOff>
      <xdr:row>57</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138430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87630</xdr:rowOff>
    </xdr:from>
    <xdr:to>
      <xdr:col>11</xdr:col>
      <xdr:colOff>60325</xdr:colOff>
      <xdr:row>58</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公共下水道事業・農業集落排水事業が下水道事業として法適用となったことにより繰出金が減少し、前年比▲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と減となり類似団体平均を下回った。</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今後も公営企業、病院事業等の経営健全化へ引き続き取り組み、各種料金の適正化を図る。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57</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0722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5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73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公共下水道事業・農業集落排水事業が下水道事業として法適用となり、今まで繰出金で分析していたものが補助金へ変更になったことや、一部事務組合への負担金が増えたことなどにより、前年比</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ポイントと大幅な増となった。今後も町単独補助金等の効果を検証し、必要な見直しを行う。</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06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繰上償還計画に基づき繰上償還を行い、前年比▲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ポイントと減少した。今後も新規事業に対する地方債の発行の精査を行うとともに、繰上償還を引き続き実施し、公債費負担の軽減に努める。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37846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800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37846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168148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5842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人件費や補助費の増加の影響により、前年比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ポイントの増となった。今後も経費削減に取り組み、柔軟性のある財政運営に努める。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1945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60706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8417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74</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7365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74</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704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78249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97404</xdr:rowOff>
    </xdr:from>
    <xdr:to>
      <xdr:col>29</xdr:col>
      <xdr:colOff>127000</xdr:colOff>
      <xdr:row>18</xdr:row>
      <xdr:rowOff>118024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31129"/>
          <a:ext cx="6477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97404</xdr:rowOff>
    </xdr:from>
    <xdr:to>
      <xdr:col>26</xdr:col>
      <xdr:colOff>50800</xdr:colOff>
      <xdr:row>18</xdr:row>
      <xdr:rowOff>146772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31129"/>
          <a:ext cx="698500" cy="49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146772</xdr:rowOff>
    </xdr:from>
    <xdr:to>
      <xdr:col>22</xdr:col>
      <xdr:colOff>114300</xdr:colOff>
      <xdr:row>19</xdr:row>
      <xdr:rowOff>45996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80497"/>
          <a:ext cx="698500" cy="7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45996</xdr:rowOff>
    </xdr:from>
    <xdr:to>
      <xdr:col>18</xdr:col>
      <xdr:colOff>177800</xdr:colOff>
      <xdr:row>19</xdr:row>
      <xdr:rowOff>76684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1171"/>
          <a:ext cx="698500" cy="3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67224</xdr:rowOff>
    </xdr:from>
    <xdr:to>
      <xdr:col>29</xdr:col>
      <xdr:colOff>177800</xdr:colOff>
      <xdr:row>18</xdr:row>
      <xdr:rowOff>168824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39301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46604</xdr:rowOff>
    </xdr:from>
    <xdr:to>
      <xdr:col>26</xdr:col>
      <xdr:colOff>101600</xdr:colOff>
      <xdr:row>18</xdr:row>
      <xdr:rowOff>148204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132981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6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95972</xdr:rowOff>
    </xdr:from>
    <xdr:to>
      <xdr:col>22</xdr:col>
      <xdr:colOff>165100</xdr:colOff>
      <xdr:row>19</xdr:row>
      <xdr:rowOff>26122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2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10899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166646</xdr:rowOff>
    </xdr:from>
    <xdr:to>
      <xdr:col>19</xdr:col>
      <xdr:colOff>38100</xdr:colOff>
      <xdr:row>19</xdr:row>
      <xdr:rowOff>96796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0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81573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8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25884</xdr:rowOff>
    </xdr:from>
    <xdr:to>
      <xdr:col>15</xdr:col>
      <xdr:colOff>101600</xdr:colOff>
      <xdr:row>19</xdr:row>
      <xdr:rowOff>127484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112261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161813</xdr:rowOff>
    </xdr:from>
    <xdr:to>
      <xdr:col>29</xdr:col>
      <xdr:colOff>127000</xdr:colOff>
      <xdr:row>35</xdr:row>
      <xdr:rowOff>181538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72163"/>
          <a:ext cx="6477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161813</xdr:rowOff>
    </xdr:from>
    <xdr:to>
      <xdr:col>26</xdr:col>
      <xdr:colOff>50800</xdr:colOff>
      <xdr:row>35</xdr:row>
      <xdr:rowOff>222800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2163"/>
          <a:ext cx="698500" cy="6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222800</xdr:rowOff>
    </xdr:from>
    <xdr:to>
      <xdr:col>22</xdr:col>
      <xdr:colOff>114300</xdr:colOff>
      <xdr:row>35</xdr:row>
      <xdr:rowOff>278791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33150"/>
          <a:ext cx="698500" cy="5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278791</xdr:rowOff>
    </xdr:from>
    <xdr:to>
      <xdr:col>18</xdr:col>
      <xdr:colOff>177800</xdr:colOff>
      <xdr:row>35</xdr:row>
      <xdr:rowOff>340692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89141"/>
          <a:ext cx="698500" cy="61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130738</xdr:rowOff>
    </xdr:from>
    <xdr:to>
      <xdr:col>29</xdr:col>
      <xdr:colOff>177800</xdr:colOff>
      <xdr:row>35</xdr:row>
      <xdr:rowOff>232338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102815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111013</xdr:rowOff>
    </xdr:from>
    <xdr:to>
      <xdr:col>26</xdr:col>
      <xdr:colOff>101600</xdr:colOff>
      <xdr:row>35</xdr:row>
      <xdr:rowOff>212613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222790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172000</xdr:rowOff>
    </xdr:from>
    <xdr:to>
      <xdr:col>22</xdr:col>
      <xdr:colOff>165100</xdr:colOff>
      <xdr:row>35</xdr:row>
      <xdr:rowOff>273600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8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283777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227991</xdr:rowOff>
    </xdr:from>
    <xdr:to>
      <xdr:col>19</xdr:col>
      <xdr:colOff>38100</xdr:colOff>
      <xdr:row>35</xdr:row>
      <xdr:rowOff>329591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8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314368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289892</xdr:rowOff>
    </xdr:from>
    <xdr:to>
      <xdr:col>15</xdr:col>
      <xdr:colOff>101600</xdr:colOff>
      <xdr:row>36</xdr:row>
      <xdr:rowOff>48592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0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33369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8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
9,069
86.96
6,687,171
6,448,133
134,706
3,499,326
4,238,479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93294</xdr:rowOff>
    </xdr:from>
    <xdr:to>
      <xdr:col>24</xdr:col>
      <xdr:colOff>63500</xdr:colOff>
      <xdr:row>37</xdr:row>
      <xdr:rowOff>33416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5494"/>
          <a:ext cx="838200" cy="1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33416</xdr:rowOff>
    </xdr:from>
    <xdr:to>
      <xdr:col>19</xdr:col>
      <xdr:colOff>177800</xdr:colOff>
      <xdr:row>37</xdr:row>
      <xdr:rowOff>66426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7066"/>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66426</xdr:rowOff>
    </xdr:from>
    <xdr:to>
      <xdr:col>15</xdr:col>
      <xdr:colOff>50800</xdr:colOff>
      <xdr:row>37</xdr:row>
      <xdr:rowOff>114028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0076"/>
          <a:ext cx="889000" cy="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114028</xdr:rowOff>
    </xdr:from>
    <xdr:to>
      <xdr:col>10</xdr:col>
      <xdr:colOff>114300</xdr:colOff>
      <xdr:row>37</xdr:row>
      <xdr:rowOff>127866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7678"/>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42494</xdr:rowOff>
    </xdr:from>
    <xdr:to>
      <xdr:col>24</xdr:col>
      <xdr:colOff>114300</xdr:colOff>
      <xdr:row>36</xdr:row>
      <xdr:rowOff>144094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20921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154066</xdr:rowOff>
    </xdr:from>
    <xdr:to>
      <xdr:col>20</xdr:col>
      <xdr:colOff>38100</xdr:colOff>
      <xdr:row>37</xdr:row>
      <xdr:rowOff>84216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75343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15626</xdr:rowOff>
    </xdr:from>
    <xdr:to>
      <xdr:col>15</xdr:col>
      <xdr:colOff>101600</xdr:colOff>
      <xdr:row>37</xdr:row>
      <xdr:rowOff>117226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63228</xdr:rowOff>
    </xdr:from>
    <xdr:to>
      <xdr:col>10</xdr:col>
      <xdr:colOff>165100</xdr:colOff>
      <xdr:row>37</xdr:row>
      <xdr:rowOff>164829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155955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77066</xdr:rowOff>
    </xdr:from>
    <xdr:to>
      <xdr:col>6</xdr:col>
      <xdr:colOff>38100</xdr:colOff>
      <xdr:row>38</xdr:row>
      <xdr:rowOff>7217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0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169793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78755</xdr:rowOff>
    </xdr:from>
    <xdr:to>
      <xdr:col>24</xdr:col>
      <xdr:colOff>63500</xdr:colOff>
      <xdr:row>57</xdr:row>
      <xdr:rowOff>132941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51405"/>
          <a:ext cx="838200" cy="5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78755</xdr:rowOff>
    </xdr:from>
    <xdr:to>
      <xdr:col>19</xdr:col>
      <xdr:colOff>177800</xdr:colOff>
      <xdr:row>57</xdr:row>
      <xdr:rowOff>108298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1405"/>
          <a:ext cx="8890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105368</xdr:rowOff>
    </xdr:from>
    <xdr:to>
      <xdr:col>15</xdr:col>
      <xdr:colOff>50800</xdr:colOff>
      <xdr:row>57</xdr:row>
      <xdr:rowOff>108298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78018"/>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105368</xdr:rowOff>
    </xdr:from>
    <xdr:to>
      <xdr:col>10</xdr:col>
      <xdr:colOff>114300</xdr:colOff>
      <xdr:row>57</xdr:row>
      <xdr:rowOff>106462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78018"/>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82141</xdr:rowOff>
    </xdr:from>
    <xdr:to>
      <xdr:col>24</xdr:col>
      <xdr:colOff>114300</xdr:colOff>
      <xdr:row>58</xdr:row>
      <xdr:rowOff>12291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168518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6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27955</xdr:rowOff>
    </xdr:from>
    <xdr:to>
      <xdr:col>20</xdr:col>
      <xdr:colOff>38100</xdr:colOff>
      <xdr:row>57</xdr:row>
      <xdr:rowOff>129555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120682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57498</xdr:rowOff>
    </xdr:from>
    <xdr:to>
      <xdr:col>15</xdr:col>
      <xdr:colOff>101600</xdr:colOff>
      <xdr:row>57</xdr:row>
      <xdr:rowOff>159098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150225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2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54568</xdr:rowOff>
    </xdr:from>
    <xdr:to>
      <xdr:col>10</xdr:col>
      <xdr:colOff>165100</xdr:colOff>
      <xdr:row>57</xdr:row>
      <xdr:rowOff>156168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147295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55662</xdr:rowOff>
    </xdr:from>
    <xdr:to>
      <xdr:col>6</xdr:col>
      <xdr:colOff>38100</xdr:colOff>
      <xdr:row>57</xdr:row>
      <xdr:rowOff>157262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148389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139739</xdr:rowOff>
    </xdr:from>
    <xdr:to>
      <xdr:col>24</xdr:col>
      <xdr:colOff>63500</xdr:colOff>
      <xdr:row>78</xdr:row>
      <xdr:rowOff>152133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12839"/>
          <a:ext cx="8382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113805</xdr:rowOff>
    </xdr:from>
    <xdr:to>
      <xdr:col>19</xdr:col>
      <xdr:colOff>177800</xdr:colOff>
      <xdr:row>78</xdr:row>
      <xdr:rowOff>139739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86905"/>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113805</xdr:rowOff>
    </xdr:from>
    <xdr:to>
      <xdr:col>15</xdr:col>
      <xdr:colOff>50800</xdr:colOff>
      <xdr:row>78</xdr:row>
      <xdr:rowOff>147765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86905"/>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147765</xdr:rowOff>
    </xdr:from>
    <xdr:to>
      <xdr:col>10</xdr:col>
      <xdr:colOff>114300</xdr:colOff>
      <xdr:row>78</xdr:row>
      <xdr:rowOff>150585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2086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101333</xdr:rowOff>
    </xdr:from>
    <xdr:to>
      <xdr:col>24</xdr:col>
      <xdr:colOff>114300</xdr:colOff>
      <xdr:row>79</xdr:row>
      <xdr:rowOff>31483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16260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88939</xdr:rowOff>
    </xdr:from>
    <xdr:to>
      <xdr:col>20</xdr:col>
      <xdr:colOff>38100</xdr:colOff>
      <xdr:row>79</xdr:row>
      <xdr:rowOff>19089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10216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63005</xdr:rowOff>
    </xdr:from>
    <xdr:to>
      <xdr:col>15</xdr:col>
      <xdr:colOff>101600</xdr:colOff>
      <xdr:row>78</xdr:row>
      <xdr:rowOff>164605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155732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96965</xdr:rowOff>
    </xdr:from>
    <xdr:to>
      <xdr:col>10</xdr:col>
      <xdr:colOff>165100</xdr:colOff>
      <xdr:row>79</xdr:row>
      <xdr:rowOff>27115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18242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99785</xdr:rowOff>
    </xdr:from>
    <xdr:to>
      <xdr:col>6</xdr:col>
      <xdr:colOff>38100</xdr:colOff>
      <xdr:row>79</xdr:row>
      <xdr:rowOff>29935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21062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52426</xdr:rowOff>
    </xdr:from>
    <xdr:to>
      <xdr:col>24</xdr:col>
      <xdr:colOff>63500</xdr:colOff>
      <xdr:row>97</xdr:row>
      <xdr:rowOff>56223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83076"/>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56223</xdr:rowOff>
    </xdr:from>
    <xdr:to>
      <xdr:col>19</xdr:col>
      <xdr:colOff>177800</xdr:colOff>
      <xdr:row>97</xdr:row>
      <xdr:rowOff>102197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86873"/>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97206</xdr:rowOff>
    </xdr:from>
    <xdr:to>
      <xdr:col>15</xdr:col>
      <xdr:colOff>50800</xdr:colOff>
      <xdr:row>97</xdr:row>
      <xdr:rowOff>102197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27856"/>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97206</xdr:rowOff>
    </xdr:from>
    <xdr:to>
      <xdr:col>10</xdr:col>
      <xdr:colOff>114300</xdr:colOff>
      <xdr:row>97</xdr:row>
      <xdr:rowOff>106705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27856"/>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1626</xdr:rowOff>
    </xdr:from>
    <xdr:to>
      <xdr:col>24</xdr:col>
      <xdr:colOff>114300</xdr:colOff>
      <xdr:row>97</xdr:row>
      <xdr:rowOff>103226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151503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5423</xdr:rowOff>
    </xdr:from>
    <xdr:to>
      <xdr:col>20</xdr:col>
      <xdr:colOff>38100</xdr:colOff>
      <xdr:row>97</xdr:row>
      <xdr:rowOff>107023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98150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51397</xdr:rowOff>
    </xdr:from>
    <xdr:to>
      <xdr:col>15</xdr:col>
      <xdr:colOff>101600</xdr:colOff>
      <xdr:row>97</xdr:row>
      <xdr:rowOff>152997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144124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46406</xdr:rowOff>
    </xdr:from>
    <xdr:to>
      <xdr:col>10</xdr:col>
      <xdr:colOff>165100</xdr:colOff>
      <xdr:row>97</xdr:row>
      <xdr:rowOff>148006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139133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55905</xdr:rowOff>
    </xdr:from>
    <xdr:to>
      <xdr:col>6</xdr:col>
      <xdr:colOff>38100</xdr:colOff>
      <xdr:row>97</xdr:row>
      <xdr:rowOff>157505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148632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136444</xdr:rowOff>
    </xdr:from>
    <xdr:to>
      <xdr:col>55</xdr:col>
      <xdr:colOff>0</xdr:colOff>
      <xdr:row>38</xdr:row>
      <xdr:rowOff>94380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08644"/>
          <a:ext cx="838200" cy="30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94380</xdr:rowOff>
    </xdr:from>
    <xdr:to>
      <xdr:col>50</xdr:col>
      <xdr:colOff>114300</xdr:colOff>
      <xdr:row>38</xdr:row>
      <xdr:rowOff>98116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09480"/>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98116</xdr:rowOff>
    </xdr:from>
    <xdr:to>
      <xdr:col>45</xdr:col>
      <xdr:colOff>177800</xdr:colOff>
      <xdr:row>38</xdr:row>
      <xdr:rowOff>101217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13216"/>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100878</xdr:rowOff>
    </xdr:from>
    <xdr:to>
      <xdr:col>41</xdr:col>
      <xdr:colOff>50800</xdr:colOff>
      <xdr:row>38</xdr:row>
      <xdr:rowOff>101217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15978"/>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85644</xdr:rowOff>
    </xdr:from>
    <xdr:to>
      <xdr:col>55</xdr:col>
      <xdr:colOff>50800</xdr:colOff>
      <xdr:row>37</xdr:row>
      <xdr:rowOff>15794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64071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43580</xdr:rowOff>
    </xdr:from>
    <xdr:to>
      <xdr:col>50</xdr:col>
      <xdr:colOff>165100</xdr:colOff>
      <xdr:row>38</xdr:row>
      <xdr:rowOff>145180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136307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47316</xdr:rowOff>
    </xdr:from>
    <xdr:to>
      <xdr:col>46</xdr:col>
      <xdr:colOff>38100</xdr:colOff>
      <xdr:row>38</xdr:row>
      <xdr:rowOff>148916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140043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50417</xdr:rowOff>
    </xdr:from>
    <xdr:to>
      <xdr:col>41</xdr:col>
      <xdr:colOff>101600</xdr:colOff>
      <xdr:row>38</xdr:row>
      <xdr:rowOff>152017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143144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5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50078</xdr:rowOff>
    </xdr:from>
    <xdr:to>
      <xdr:col>36</xdr:col>
      <xdr:colOff>165100</xdr:colOff>
      <xdr:row>38</xdr:row>
      <xdr:rowOff>151678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142805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105125</xdr:rowOff>
    </xdr:from>
    <xdr:to>
      <xdr:col>55</xdr:col>
      <xdr:colOff>0</xdr:colOff>
      <xdr:row>58</xdr:row>
      <xdr:rowOff>106469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9225"/>
          <a:ext cx="8382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105125</xdr:rowOff>
    </xdr:from>
    <xdr:to>
      <xdr:col>50</xdr:col>
      <xdr:colOff>114300</xdr:colOff>
      <xdr:row>58</xdr:row>
      <xdr:rowOff>116399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9225"/>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110808</xdr:rowOff>
    </xdr:from>
    <xdr:to>
      <xdr:col>45</xdr:col>
      <xdr:colOff>177800</xdr:colOff>
      <xdr:row>58</xdr:row>
      <xdr:rowOff>116399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4908"/>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100336</xdr:rowOff>
    </xdr:from>
    <xdr:to>
      <xdr:col>41</xdr:col>
      <xdr:colOff>50800</xdr:colOff>
      <xdr:row>58</xdr:row>
      <xdr:rowOff>110808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4436"/>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55669</xdr:rowOff>
    </xdr:from>
    <xdr:to>
      <xdr:col>55</xdr:col>
      <xdr:colOff>50800</xdr:colOff>
      <xdr:row>58</xdr:row>
      <xdr:rowOff>157269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54325</xdr:rowOff>
    </xdr:from>
    <xdr:to>
      <xdr:col>50</xdr:col>
      <xdr:colOff>165100</xdr:colOff>
      <xdr:row>58</xdr:row>
      <xdr:rowOff>155925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147052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65599</xdr:rowOff>
    </xdr:from>
    <xdr:to>
      <xdr:col>46</xdr:col>
      <xdr:colOff>38100</xdr:colOff>
      <xdr:row>58</xdr:row>
      <xdr:rowOff>167199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158326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60008</xdr:rowOff>
    </xdr:from>
    <xdr:to>
      <xdr:col>41</xdr:col>
      <xdr:colOff>101600</xdr:colOff>
      <xdr:row>58</xdr:row>
      <xdr:rowOff>161608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152735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49536</xdr:rowOff>
    </xdr:from>
    <xdr:to>
      <xdr:col>36</xdr:col>
      <xdr:colOff>165100</xdr:colOff>
      <xdr:row>58</xdr:row>
      <xdr:rowOff>151136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142263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44292</xdr:rowOff>
    </xdr:from>
    <xdr:to>
      <xdr:col>55</xdr:col>
      <xdr:colOff>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8842"/>
          <a:ext cx="8382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44292</xdr:rowOff>
    </xdr:from>
    <xdr:to>
      <xdr:col>50</xdr:col>
      <xdr:colOff>114300</xdr:colOff>
      <xdr:row>79</xdr:row>
      <xdr:rowOff>44312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8842"/>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31293</xdr:rowOff>
    </xdr:from>
    <xdr:to>
      <xdr:col>45</xdr:col>
      <xdr:colOff>177800</xdr:colOff>
      <xdr:row>79</xdr:row>
      <xdr:rowOff>44312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75843"/>
          <a:ext cx="889000" cy="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12311</xdr:rowOff>
    </xdr:from>
    <xdr:to>
      <xdr:col>41</xdr:col>
      <xdr:colOff>50800</xdr:colOff>
      <xdr:row>79</xdr:row>
      <xdr:rowOff>31293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56861"/>
          <a:ext cx="889000" cy="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24929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164942</xdr:rowOff>
    </xdr:from>
    <xdr:to>
      <xdr:col>50</xdr:col>
      <xdr:colOff>165100</xdr:colOff>
      <xdr:row>79</xdr:row>
      <xdr:rowOff>95092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86219</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63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164962</xdr:rowOff>
    </xdr:from>
    <xdr:to>
      <xdr:col>46</xdr:col>
      <xdr:colOff>38100</xdr:colOff>
      <xdr:row>79</xdr:row>
      <xdr:rowOff>95112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86239</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61017" y="136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151943</xdr:rowOff>
    </xdr:from>
    <xdr:to>
      <xdr:col>41</xdr:col>
      <xdr:colOff>101600</xdr:colOff>
      <xdr:row>79</xdr:row>
      <xdr:rowOff>82093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73220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132961</xdr:rowOff>
    </xdr:from>
    <xdr:to>
      <xdr:col>36</xdr:col>
      <xdr:colOff>165100</xdr:colOff>
      <xdr:row>79</xdr:row>
      <xdr:rowOff>63111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54238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144399</xdr:rowOff>
    </xdr:from>
    <xdr:to>
      <xdr:col>55</xdr:col>
      <xdr:colOff>0</xdr:colOff>
      <xdr:row>98</xdr:row>
      <xdr:rowOff>146145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46499"/>
          <a:ext cx="8382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144399</xdr:rowOff>
    </xdr:from>
    <xdr:to>
      <xdr:col>50</xdr:col>
      <xdr:colOff>114300</xdr:colOff>
      <xdr:row>99</xdr:row>
      <xdr:rowOff>144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46499"/>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144</xdr:rowOff>
    </xdr:from>
    <xdr:to>
      <xdr:col>45</xdr:col>
      <xdr:colOff>177800</xdr:colOff>
      <xdr:row>99</xdr:row>
      <xdr:rowOff>3583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7369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159441</xdr:rowOff>
    </xdr:from>
    <xdr:to>
      <xdr:col>41</xdr:col>
      <xdr:colOff>50800</xdr:colOff>
      <xdr:row>99</xdr:row>
      <xdr:rowOff>3583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61541"/>
          <a:ext cx="8890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95345</xdr:rowOff>
    </xdr:from>
    <xdr:to>
      <xdr:col>55</xdr:col>
      <xdr:colOff>50800</xdr:colOff>
      <xdr:row>99</xdr:row>
      <xdr:rowOff>25495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93599</xdr:rowOff>
    </xdr:from>
    <xdr:to>
      <xdr:col>50</xdr:col>
      <xdr:colOff>165100</xdr:colOff>
      <xdr:row>99</xdr:row>
      <xdr:rowOff>23749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14876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120794</xdr:rowOff>
    </xdr:from>
    <xdr:to>
      <xdr:col>46</xdr:col>
      <xdr:colOff>38100</xdr:colOff>
      <xdr:row>99</xdr:row>
      <xdr:rowOff>50944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42071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1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124233</xdr:rowOff>
    </xdr:from>
    <xdr:to>
      <xdr:col>41</xdr:col>
      <xdr:colOff>101600</xdr:colOff>
      <xdr:row>99</xdr:row>
      <xdr:rowOff>54383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45510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108641</xdr:rowOff>
    </xdr:from>
    <xdr:to>
      <xdr:col>36</xdr:col>
      <xdr:colOff>165100</xdr:colOff>
      <xdr:row>99</xdr:row>
      <xdr:rowOff>38791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29918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40320</xdr:rowOff>
    </xdr:from>
    <xdr:to>
      <xdr:col>85</xdr:col>
      <xdr:colOff>127000</xdr:colOff>
      <xdr:row>39</xdr:row>
      <xdr:rowOff>44408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6870"/>
          <a:ext cx="8382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40320</xdr:rowOff>
    </xdr:from>
    <xdr:to>
      <xdr:col>81</xdr:col>
      <xdr:colOff>50800</xdr:colOff>
      <xdr:row>39</xdr:row>
      <xdr:rowOff>43467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6870"/>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43467</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001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43928</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047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165058</xdr:rowOff>
    </xdr:from>
    <xdr:to>
      <xdr:col>85</xdr:col>
      <xdr:colOff>177800</xdr:colOff>
      <xdr:row>39</xdr:row>
      <xdr:rowOff>95208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160970</xdr:rowOff>
    </xdr:from>
    <xdr:to>
      <xdr:col>81</xdr:col>
      <xdr:colOff>101600</xdr:colOff>
      <xdr:row>39</xdr:row>
      <xdr:rowOff>91120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82247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164117</xdr:rowOff>
    </xdr:from>
    <xdr:to>
      <xdr:col>76</xdr:col>
      <xdr:colOff>165100</xdr:colOff>
      <xdr:row>39</xdr:row>
      <xdr:rowOff>94267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85394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1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164578</xdr:rowOff>
    </xdr:from>
    <xdr:to>
      <xdr:col>67</xdr:col>
      <xdr:colOff>101600</xdr:colOff>
      <xdr:row>39</xdr:row>
      <xdr:rowOff>94728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85855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17680</xdr:rowOff>
    </xdr:from>
    <xdr:to>
      <xdr:col>85</xdr:col>
      <xdr:colOff>127000</xdr:colOff>
      <xdr:row>76</xdr:row>
      <xdr:rowOff>23000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47880"/>
          <a:ext cx="8382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23000</xdr:rowOff>
    </xdr:from>
    <xdr:to>
      <xdr:col>81</xdr:col>
      <xdr:colOff>50800</xdr:colOff>
      <xdr:row>76</xdr:row>
      <xdr:rowOff>51860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53200"/>
          <a:ext cx="8890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51860</xdr:rowOff>
    </xdr:from>
    <xdr:to>
      <xdr:col>76</xdr:col>
      <xdr:colOff>114300</xdr:colOff>
      <xdr:row>76</xdr:row>
      <xdr:rowOff>67782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82060"/>
          <a:ext cx="8890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53803</xdr:rowOff>
    </xdr:from>
    <xdr:to>
      <xdr:col>71</xdr:col>
      <xdr:colOff>177800</xdr:colOff>
      <xdr:row>76</xdr:row>
      <xdr:rowOff>67782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84003"/>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138329</xdr:rowOff>
    </xdr:from>
    <xdr:to>
      <xdr:col>85</xdr:col>
      <xdr:colOff>177800</xdr:colOff>
      <xdr:row>76</xdr:row>
      <xdr:rowOff>68480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970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116757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143649</xdr:rowOff>
    </xdr:from>
    <xdr:to>
      <xdr:col>81</xdr:col>
      <xdr:colOff>101600</xdr:colOff>
      <xdr:row>76</xdr:row>
      <xdr:rowOff>73800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02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64927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1060</xdr:rowOff>
    </xdr:from>
    <xdr:to>
      <xdr:col>76</xdr:col>
      <xdr:colOff>165100</xdr:colOff>
      <xdr:row>76</xdr:row>
      <xdr:rowOff>102660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93787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16982</xdr:rowOff>
    </xdr:from>
    <xdr:to>
      <xdr:col>72</xdr:col>
      <xdr:colOff>38100</xdr:colOff>
      <xdr:row>76</xdr:row>
      <xdr:rowOff>118582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109709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3003</xdr:rowOff>
    </xdr:from>
    <xdr:to>
      <xdr:col>67</xdr:col>
      <xdr:colOff>101600</xdr:colOff>
      <xdr:row>76</xdr:row>
      <xdr:rowOff>104603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95730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6730</xdr:rowOff>
    </xdr:from>
    <xdr:to>
      <xdr:col>85</xdr:col>
      <xdr:colOff>127000</xdr:colOff>
      <xdr:row>99</xdr:row>
      <xdr:rowOff>41928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0280"/>
          <a:ext cx="8382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11311</xdr:rowOff>
    </xdr:from>
    <xdr:to>
      <xdr:col>81</xdr:col>
      <xdr:colOff>50800</xdr:colOff>
      <xdr:row>99</xdr:row>
      <xdr:rowOff>41928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84861"/>
          <a:ext cx="8890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3115</xdr:rowOff>
    </xdr:from>
    <xdr:to>
      <xdr:col>76</xdr:col>
      <xdr:colOff>114300</xdr:colOff>
      <xdr:row>99</xdr:row>
      <xdr:rowOff>11311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76665"/>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3115</xdr:rowOff>
    </xdr:from>
    <xdr:to>
      <xdr:col>71</xdr:col>
      <xdr:colOff>177800</xdr:colOff>
      <xdr:row>99</xdr:row>
      <xdr:rowOff>4150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76665"/>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127380</xdr:rowOff>
    </xdr:from>
    <xdr:to>
      <xdr:col>85</xdr:col>
      <xdr:colOff>177800</xdr:colOff>
      <xdr:row>99</xdr:row>
      <xdr:rowOff>57530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162578</xdr:rowOff>
    </xdr:from>
    <xdr:to>
      <xdr:col>81</xdr:col>
      <xdr:colOff>101600</xdr:colOff>
      <xdr:row>99</xdr:row>
      <xdr:rowOff>92728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83855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131961</xdr:rowOff>
    </xdr:from>
    <xdr:to>
      <xdr:col>76</xdr:col>
      <xdr:colOff>165100</xdr:colOff>
      <xdr:row>99</xdr:row>
      <xdr:rowOff>62111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53238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123765</xdr:rowOff>
    </xdr:from>
    <xdr:to>
      <xdr:col>72</xdr:col>
      <xdr:colOff>38100</xdr:colOff>
      <xdr:row>99</xdr:row>
      <xdr:rowOff>53915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45042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124800</xdr:rowOff>
    </xdr:from>
    <xdr:to>
      <xdr:col>67</xdr:col>
      <xdr:colOff>101600</xdr:colOff>
      <xdr:row>99</xdr:row>
      <xdr:rowOff>54950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46077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1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43786</xdr:rowOff>
    </xdr:from>
    <xdr:to>
      <xdr:col>116</xdr:col>
      <xdr:colOff>63500</xdr:colOff>
      <xdr:row>39</xdr:row>
      <xdr:rowOff>97148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58886"/>
          <a:ext cx="838200" cy="22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97148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83698"/>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164436</xdr:rowOff>
    </xdr:from>
    <xdr:to>
      <xdr:col>116</xdr:col>
      <xdr:colOff>114300</xdr:colOff>
      <xdr:row>38</xdr:row>
      <xdr:rowOff>94586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15863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5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46348</xdr:rowOff>
    </xdr:from>
    <xdr:to>
      <xdr:col>112</xdr:col>
      <xdr:colOff>38100</xdr:colOff>
      <xdr:row>39</xdr:row>
      <xdr:rowOff>147948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139075</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66333" y="6825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131800</xdr:rowOff>
    </xdr:from>
    <xdr:to>
      <xdr:col>116</xdr:col>
      <xdr:colOff>63500</xdr:colOff>
      <xdr:row>58</xdr:row>
      <xdr:rowOff>31293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04450"/>
          <a:ext cx="8382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31293</xdr:rowOff>
    </xdr:from>
    <xdr:to>
      <xdr:col>111</xdr:col>
      <xdr:colOff>177800</xdr:colOff>
      <xdr:row>58</xdr:row>
      <xdr:rowOff>33884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7539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33884</xdr:rowOff>
    </xdr:from>
    <xdr:to>
      <xdr:col>107</xdr:col>
      <xdr:colOff>50800</xdr:colOff>
      <xdr:row>58</xdr:row>
      <xdr:rowOff>36919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77984"/>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36919</xdr:rowOff>
    </xdr:from>
    <xdr:to>
      <xdr:col>102</xdr:col>
      <xdr:colOff>114300</xdr:colOff>
      <xdr:row>58</xdr:row>
      <xdr:rowOff>37986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8101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81000</xdr:rowOff>
    </xdr:from>
    <xdr:to>
      <xdr:col>116</xdr:col>
      <xdr:colOff>114300</xdr:colOff>
      <xdr:row>58</xdr:row>
      <xdr:rowOff>11150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103877</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151943</xdr:rowOff>
    </xdr:from>
    <xdr:to>
      <xdr:col>112</xdr:col>
      <xdr:colOff>38100</xdr:colOff>
      <xdr:row>58</xdr:row>
      <xdr:rowOff>82093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98620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6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154534</xdr:rowOff>
    </xdr:from>
    <xdr:to>
      <xdr:col>107</xdr:col>
      <xdr:colOff>101600</xdr:colOff>
      <xdr:row>58</xdr:row>
      <xdr:rowOff>84684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101211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7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157569</xdr:rowOff>
    </xdr:from>
    <xdr:to>
      <xdr:col>102</xdr:col>
      <xdr:colOff>165100</xdr:colOff>
      <xdr:row>58</xdr:row>
      <xdr:rowOff>87719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104246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7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158636</xdr:rowOff>
    </xdr:from>
    <xdr:to>
      <xdr:col>98</xdr:col>
      <xdr:colOff>38100</xdr:colOff>
      <xdr:row>58</xdr:row>
      <xdr:rowOff>88786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105313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7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87819</xdr:rowOff>
    </xdr:from>
    <xdr:to>
      <xdr:col>116</xdr:col>
      <xdr:colOff>63500</xdr:colOff>
      <xdr:row>78</xdr:row>
      <xdr:rowOff>142726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118019"/>
          <a:ext cx="838200" cy="39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87819</xdr:rowOff>
    </xdr:from>
    <xdr:to>
      <xdr:col>111</xdr:col>
      <xdr:colOff>177800</xdr:colOff>
      <xdr:row>76</xdr:row>
      <xdr:rowOff>155408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18019"/>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155408</xdr:rowOff>
    </xdr:from>
    <xdr:to>
      <xdr:col>107</xdr:col>
      <xdr:colOff>50800</xdr:colOff>
      <xdr:row>77</xdr:row>
      <xdr:rowOff>13404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85608"/>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13404</xdr:rowOff>
    </xdr:from>
    <xdr:to>
      <xdr:col>102</xdr:col>
      <xdr:colOff>114300</xdr:colOff>
      <xdr:row>77</xdr:row>
      <xdr:rowOff>45931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15054"/>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91926</xdr:rowOff>
    </xdr:from>
    <xdr:to>
      <xdr:col>116</xdr:col>
      <xdr:colOff>114300</xdr:colOff>
      <xdr:row>79</xdr:row>
      <xdr:rowOff>22076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70353</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37019</xdr:rowOff>
    </xdr:from>
    <xdr:to>
      <xdr:col>112</xdr:col>
      <xdr:colOff>38100</xdr:colOff>
      <xdr:row>76</xdr:row>
      <xdr:rowOff>138619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155146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4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104608</xdr:rowOff>
    </xdr:from>
    <xdr:to>
      <xdr:col>107</xdr:col>
      <xdr:colOff>101600</xdr:colOff>
      <xdr:row>77</xdr:row>
      <xdr:rowOff>34758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3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25885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2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134054</xdr:rowOff>
    </xdr:from>
    <xdr:to>
      <xdr:col>102</xdr:col>
      <xdr:colOff>165100</xdr:colOff>
      <xdr:row>77</xdr:row>
      <xdr:rowOff>64204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55331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166581</xdr:rowOff>
    </xdr:from>
    <xdr:to>
      <xdr:col>98</xdr:col>
      <xdr:colOff>38100</xdr:colOff>
      <xdr:row>77</xdr:row>
      <xdr:rowOff>96731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87858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前年と比較して補助費等は住民一人当たり</a:t>
          </a:r>
          <a:r>
            <a:rPr kumimoji="1" lang="en-US" altLang="ja-JP" sz="1300">
              <a:latin typeface="ＭＳ Ｐゴシック" panose="020B0600070205080204" pitchFamily="50" charset="-128"/>
              <a:ea typeface="ＭＳ Ｐゴシック" panose="020B0600070205080204" pitchFamily="50" charset="-128"/>
            </a:rPr>
            <a:t>157,919</a:t>
          </a:r>
          <a:r>
            <a:rPr kumimoji="1" lang="ja-JP" altLang="en-US" sz="1300">
              <a:latin typeface="ＭＳ Ｐゴシック" panose="020B0600070205080204" pitchFamily="50" charset="-128"/>
              <a:ea typeface="ＭＳ Ｐゴシック" panose="020B0600070205080204" pitchFamily="50" charset="-128"/>
            </a:rPr>
            <a:t>円の増となっているが、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主に公共下水道事業・農業集落排水事業が下水道事業として法適用となり、今まで繰出金で分析していたものが補助費へ変更になったこと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、また新型コロナウイルス感染症による経済対策として特別定額給付金の給付や飯島町くらし復興券事業を行ったことにより大幅に増となっている。</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a:t>
          </a:r>
          <a:r>
            <a:rPr kumimoji="1" lang="en-US" altLang="ja-JP" sz="1300">
              <a:latin typeface="ＭＳ Ｐゴシック" panose="020B0600070205080204" pitchFamily="50" charset="-128"/>
              <a:ea typeface="ＭＳ Ｐゴシック" panose="020B0600070205080204" pitchFamily="50" charset="-128"/>
            </a:rPr>
            <a:t>36,544</a:t>
          </a:r>
          <a:r>
            <a:rPr kumimoji="1" lang="ja-JP" altLang="en-US" sz="1300">
              <a:latin typeface="ＭＳ Ｐゴシック" panose="020B0600070205080204" pitchFamily="50" charset="-128"/>
              <a:ea typeface="ＭＳ Ｐゴシック" panose="020B0600070205080204" pitchFamily="50" charset="-128"/>
            </a:rPr>
            <a:t>円減となっているが、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法適用とな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14,642</a:t>
          </a:r>
          <a:r>
            <a:rPr kumimoji="1" lang="ja-JP" altLang="en-US" sz="1300">
              <a:latin typeface="ＭＳ Ｐゴシック" panose="020B0600070205080204" pitchFamily="50" charset="-128"/>
              <a:ea typeface="ＭＳ Ｐゴシック" panose="020B0600070205080204" pitchFamily="50" charset="-128"/>
            </a:rPr>
            <a:t>円前年より増え、物件費は</a:t>
          </a:r>
          <a:r>
            <a:rPr kumimoji="1" lang="en-US" altLang="ja-JP" sz="1300">
              <a:latin typeface="ＭＳ Ｐゴシック" panose="020B0600070205080204" pitchFamily="50" charset="-128"/>
              <a:ea typeface="ＭＳ Ｐゴシック" panose="020B0600070205080204" pitchFamily="50" charset="-128"/>
            </a:rPr>
            <a:t>14,222</a:t>
          </a:r>
          <a:r>
            <a:rPr kumimoji="1" lang="ja-JP" altLang="en-US" sz="1300">
              <a:latin typeface="ＭＳ Ｐゴシック" panose="020B0600070205080204" pitchFamily="50" charset="-128"/>
              <a:ea typeface="ＭＳ Ｐゴシック" panose="020B0600070205080204" pitchFamily="50" charset="-128"/>
            </a:rPr>
            <a:t>円前年より減っているが、これは会計年度任用職員制度の施行により物件費でみていたものを人件費へ変更したことによる。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また、積立金は前年比住民一人当たり</a:t>
          </a:r>
          <a:r>
            <a:rPr kumimoji="1" lang="en-US" altLang="ja-JP" sz="1300">
              <a:latin typeface="ＭＳ Ｐゴシック" panose="020B0600070205080204" pitchFamily="50" charset="-128"/>
              <a:ea typeface="ＭＳ Ｐゴシック" panose="020B0600070205080204" pitchFamily="50" charset="-128"/>
            </a:rPr>
            <a:t>10,778</a:t>
          </a:r>
          <a:r>
            <a:rPr kumimoji="1" lang="ja-JP" altLang="en-US" sz="1300">
              <a:latin typeface="ＭＳ Ｐゴシック" panose="020B0600070205080204" pitchFamily="50" charset="-128"/>
              <a:ea typeface="ＭＳ Ｐゴシック" panose="020B0600070205080204" pitchFamily="50" charset="-128"/>
            </a:rPr>
            <a:t>円の増となっているが、主に高度情報化基金積立の増によるものである。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
9,069
86.96
6,687,171
6,448,133
134,706
3,499,326
4,238,479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24584</xdr:rowOff>
    </xdr:from>
    <xdr:to>
      <xdr:col>24</xdr:col>
      <xdr:colOff>63500</xdr:colOff>
      <xdr:row>38</xdr:row>
      <xdr:rowOff>40096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39684"/>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24584</xdr:rowOff>
    </xdr:from>
    <xdr:to>
      <xdr:col>19</xdr:col>
      <xdr:colOff>177800</xdr:colOff>
      <xdr:row>38</xdr:row>
      <xdr:rowOff>45320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39684"/>
          <a:ext cx="889000" cy="2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39279</xdr:rowOff>
    </xdr:from>
    <xdr:to>
      <xdr:col>15</xdr:col>
      <xdr:colOff>50800</xdr:colOff>
      <xdr:row>38</xdr:row>
      <xdr:rowOff>45320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54379"/>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34544</xdr:rowOff>
    </xdr:from>
    <xdr:to>
      <xdr:col>10</xdr:col>
      <xdr:colOff>114300</xdr:colOff>
      <xdr:row>38</xdr:row>
      <xdr:rowOff>39279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49644"/>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160746</xdr:rowOff>
    </xdr:from>
    <xdr:to>
      <xdr:col>24</xdr:col>
      <xdr:colOff>114300</xdr:colOff>
      <xdr:row>38</xdr:row>
      <xdr:rowOff>90896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139173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8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145233</xdr:rowOff>
    </xdr:from>
    <xdr:to>
      <xdr:col>20</xdr:col>
      <xdr:colOff>38100</xdr:colOff>
      <xdr:row>38</xdr:row>
      <xdr:rowOff>75383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66511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165970</xdr:rowOff>
    </xdr:from>
    <xdr:to>
      <xdr:col>15</xdr:col>
      <xdr:colOff>101600</xdr:colOff>
      <xdr:row>38</xdr:row>
      <xdr:rowOff>96120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87247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0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159929</xdr:rowOff>
    </xdr:from>
    <xdr:to>
      <xdr:col>10</xdr:col>
      <xdr:colOff>165100</xdr:colOff>
      <xdr:row>38</xdr:row>
      <xdr:rowOff>90079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81206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9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155194</xdr:rowOff>
    </xdr:from>
    <xdr:to>
      <xdr:col>6</xdr:col>
      <xdr:colOff>38100</xdr:colOff>
      <xdr:row>38</xdr:row>
      <xdr:rowOff>85344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76471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52985</xdr:rowOff>
    </xdr:from>
    <xdr:to>
      <xdr:col>24</xdr:col>
      <xdr:colOff>63500</xdr:colOff>
      <xdr:row>58</xdr:row>
      <xdr:rowOff>171279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97085"/>
          <a:ext cx="838200" cy="11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164687</xdr:rowOff>
    </xdr:from>
    <xdr:to>
      <xdr:col>19</xdr:col>
      <xdr:colOff>177800</xdr:colOff>
      <xdr:row>58</xdr:row>
      <xdr:rowOff>171279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108787"/>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161965</xdr:rowOff>
    </xdr:from>
    <xdr:to>
      <xdr:col>15</xdr:col>
      <xdr:colOff>50800</xdr:colOff>
      <xdr:row>58</xdr:row>
      <xdr:rowOff>164687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106065"/>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161709</xdr:rowOff>
    </xdr:from>
    <xdr:to>
      <xdr:col>10</xdr:col>
      <xdr:colOff>114300</xdr:colOff>
      <xdr:row>58</xdr:row>
      <xdr:rowOff>161965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05809"/>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2185</xdr:rowOff>
    </xdr:from>
    <xdr:to>
      <xdr:col>24</xdr:col>
      <xdr:colOff>114300</xdr:colOff>
      <xdr:row>58</xdr:row>
      <xdr:rowOff>103785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88562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6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120479</xdr:rowOff>
    </xdr:from>
    <xdr:to>
      <xdr:col>20</xdr:col>
      <xdr:colOff>38100</xdr:colOff>
      <xdr:row>59</xdr:row>
      <xdr:rowOff>50629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41756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113887</xdr:rowOff>
    </xdr:from>
    <xdr:to>
      <xdr:col>15</xdr:col>
      <xdr:colOff>101600</xdr:colOff>
      <xdr:row>59</xdr:row>
      <xdr:rowOff>44037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35164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5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111165</xdr:rowOff>
    </xdr:from>
    <xdr:to>
      <xdr:col>10</xdr:col>
      <xdr:colOff>165100</xdr:colOff>
      <xdr:row>59</xdr:row>
      <xdr:rowOff>41315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32442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110909</xdr:rowOff>
    </xdr:from>
    <xdr:to>
      <xdr:col>6</xdr:col>
      <xdr:colOff>38100</xdr:colOff>
      <xdr:row>59</xdr:row>
      <xdr:rowOff>41059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32186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161057</xdr:rowOff>
    </xdr:from>
    <xdr:to>
      <xdr:col>24</xdr:col>
      <xdr:colOff>63500</xdr:colOff>
      <xdr:row>76</xdr:row>
      <xdr:rowOff>163474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1257"/>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163474</xdr:rowOff>
    </xdr:from>
    <xdr:to>
      <xdr:col>19</xdr:col>
      <xdr:colOff>177800</xdr:colOff>
      <xdr:row>77</xdr:row>
      <xdr:rowOff>6655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367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6655</xdr:rowOff>
    </xdr:from>
    <xdr:to>
      <xdr:col>15</xdr:col>
      <xdr:colOff>50800</xdr:colOff>
      <xdr:row>77</xdr:row>
      <xdr:rowOff>42047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8305"/>
          <a:ext cx="889000" cy="3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58576</xdr:rowOff>
    </xdr:from>
    <xdr:to>
      <xdr:col>10</xdr:col>
      <xdr:colOff>114300</xdr:colOff>
      <xdr:row>77</xdr:row>
      <xdr:rowOff>42047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88776"/>
          <a:ext cx="889000" cy="1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110257</xdr:rowOff>
    </xdr:from>
    <xdr:to>
      <xdr:col>24</xdr:col>
      <xdr:colOff>114300</xdr:colOff>
      <xdr:row>77</xdr:row>
      <xdr:rowOff>40407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88684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112674</xdr:rowOff>
    </xdr:from>
    <xdr:to>
      <xdr:col>20</xdr:col>
      <xdr:colOff>38100</xdr:colOff>
      <xdr:row>77</xdr:row>
      <xdr:rowOff>42824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33951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127305</xdr:rowOff>
    </xdr:from>
    <xdr:to>
      <xdr:col>15</xdr:col>
      <xdr:colOff>101600</xdr:colOff>
      <xdr:row>77</xdr:row>
      <xdr:rowOff>57455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48582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162697</xdr:rowOff>
    </xdr:from>
    <xdr:to>
      <xdr:col>10</xdr:col>
      <xdr:colOff>165100</xdr:colOff>
      <xdr:row>77</xdr:row>
      <xdr:rowOff>92847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83974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7776</xdr:rowOff>
    </xdr:from>
    <xdr:to>
      <xdr:col>6</xdr:col>
      <xdr:colOff>38100</xdr:colOff>
      <xdr:row>76</xdr:row>
      <xdr:rowOff>109376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100503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3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11255</xdr:rowOff>
    </xdr:from>
    <xdr:to>
      <xdr:col>24</xdr:col>
      <xdr:colOff>63500</xdr:colOff>
      <xdr:row>97</xdr:row>
      <xdr:rowOff>26046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41905"/>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5090</xdr:rowOff>
    </xdr:from>
    <xdr:to>
      <xdr:col>19</xdr:col>
      <xdr:colOff>177800</xdr:colOff>
      <xdr:row>97</xdr:row>
      <xdr:rowOff>26046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3574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5090</xdr:rowOff>
    </xdr:from>
    <xdr:to>
      <xdr:col>15</xdr:col>
      <xdr:colOff>50800</xdr:colOff>
      <xdr:row>97</xdr:row>
      <xdr:rowOff>36161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35740"/>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26640</xdr:rowOff>
    </xdr:from>
    <xdr:to>
      <xdr:col>10</xdr:col>
      <xdr:colOff>114300</xdr:colOff>
      <xdr:row>97</xdr:row>
      <xdr:rowOff>36161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57290"/>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131905</xdr:rowOff>
    </xdr:from>
    <xdr:to>
      <xdr:col>24</xdr:col>
      <xdr:colOff>114300</xdr:colOff>
      <xdr:row>97</xdr:row>
      <xdr:rowOff>62055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46832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0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146696</xdr:rowOff>
    </xdr:from>
    <xdr:to>
      <xdr:col>20</xdr:col>
      <xdr:colOff>38100</xdr:colOff>
      <xdr:row>97</xdr:row>
      <xdr:rowOff>76846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9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125740</xdr:rowOff>
    </xdr:from>
    <xdr:to>
      <xdr:col>15</xdr:col>
      <xdr:colOff>101600</xdr:colOff>
      <xdr:row>97</xdr:row>
      <xdr:rowOff>55890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47017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156811</xdr:rowOff>
    </xdr:from>
    <xdr:to>
      <xdr:col>10</xdr:col>
      <xdr:colOff>165100</xdr:colOff>
      <xdr:row>97</xdr:row>
      <xdr:rowOff>86961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78088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147290</xdr:rowOff>
    </xdr:from>
    <xdr:to>
      <xdr:col>6</xdr:col>
      <xdr:colOff>38100</xdr:colOff>
      <xdr:row>97</xdr:row>
      <xdr:rowOff>77440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68567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143790</xdr:rowOff>
    </xdr:from>
    <xdr:to>
      <xdr:col>55</xdr:col>
      <xdr:colOff>0</xdr:colOff>
      <xdr:row>58</xdr:row>
      <xdr:rowOff>157069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87890"/>
          <a:ext cx="8382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143790</xdr:rowOff>
    </xdr:from>
    <xdr:to>
      <xdr:col>50</xdr:col>
      <xdr:colOff>114300</xdr:colOff>
      <xdr:row>58</xdr:row>
      <xdr:rowOff>160113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87890"/>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150522</xdr:rowOff>
    </xdr:from>
    <xdr:to>
      <xdr:col>45</xdr:col>
      <xdr:colOff>177800</xdr:colOff>
      <xdr:row>58</xdr:row>
      <xdr:rowOff>160113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94622"/>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148334</xdr:rowOff>
    </xdr:from>
    <xdr:to>
      <xdr:col>41</xdr:col>
      <xdr:colOff>50800</xdr:colOff>
      <xdr:row>58</xdr:row>
      <xdr:rowOff>150522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92434"/>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106269</xdr:rowOff>
    </xdr:from>
    <xdr:to>
      <xdr:col>55</xdr:col>
      <xdr:colOff>50800</xdr:colOff>
      <xdr:row>59</xdr:row>
      <xdr:rowOff>36419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92990</xdr:rowOff>
    </xdr:from>
    <xdr:to>
      <xdr:col>50</xdr:col>
      <xdr:colOff>165100</xdr:colOff>
      <xdr:row>59</xdr:row>
      <xdr:rowOff>23140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39667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109313</xdr:rowOff>
    </xdr:from>
    <xdr:to>
      <xdr:col>46</xdr:col>
      <xdr:colOff>38100</xdr:colOff>
      <xdr:row>59</xdr:row>
      <xdr:rowOff>39463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30590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4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99722</xdr:rowOff>
    </xdr:from>
    <xdr:to>
      <xdr:col>41</xdr:col>
      <xdr:colOff>101600</xdr:colOff>
      <xdr:row>59</xdr:row>
      <xdr:rowOff>29872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20999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97534</xdr:rowOff>
    </xdr:from>
    <xdr:to>
      <xdr:col>36</xdr:col>
      <xdr:colOff>165100</xdr:colOff>
      <xdr:row>59</xdr:row>
      <xdr:rowOff>27684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44211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46701</xdr:rowOff>
    </xdr:from>
    <xdr:to>
      <xdr:col>55</xdr:col>
      <xdr:colOff>0</xdr:colOff>
      <xdr:row>78</xdr:row>
      <xdr:rowOff>17884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48351"/>
          <a:ext cx="838200" cy="1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17884</xdr:rowOff>
    </xdr:from>
    <xdr:to>
      <xdr:col>50</xdr:col>
      <xdr:colOff>114300</xdr:colOff>
      <xdr:row>78</xdr:row>
      <xdr:rowOff>40260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90984"/>
          <a:ext cx="8890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40260</xdr:rowOff>
    </xdr:from>
    <xdr:to>
      <xdr:col>45</xdr:col>
      <xdr:colOff>177800</xdr:colOff>
      <xdr:row>78</xdr:row>
      <xdr:rowOff>41273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13360"/>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41273</xdr:rowOff>
    </xdr:from>
    <xdr:to>
      <xdr:col>41</xdr:col>
      <xdr:colOff>50800</xdr:colOff>
      <xdr:row>78</xdr:row>
      <xdr:rowOff>52854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14373"/>
          <a:ext cx="8890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167351</xdr:rowOff>
    </xdr:from>
    <xdr:to>
      <xdr:col>55</xdr:col>
      <xdr:colOff>50800</xdr:colOff>
      <xdr:row>77</xdr:row>
      <xdr:rowOff>97501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18778</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4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138534</xdr:rowOff>
    </xdr:from>
    <xdr:to>
      <xdr:col>50</xdr:col>
      <xdr:colOff>165100</xdr:colOff>
      <xdr:row>78</xdr:row>
      <xdr:rowOff>68684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85211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160910</xdr:rowOff>
    </xdr:from>
    <xdr:to>
      <xdr:col>46</xdr:col>
      <xdr:colOff>38100</xdr:colOff>
      <xdr:row>78</xdr:row>
      <xdr:rowOff>91060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107587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3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161923</xdr:rowOff>
    </xdr:from>
    <xdr:to>
      <xdr:col>41</xdr:col>
      <xdr:colOff>101600</xdr:colOff>
      <xdr:row>78</xdr:row>
      <xdr:rowOff>92073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108600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3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2054</xdr:rowOff>
    </xdr:from>
    <xdr:to>
      <xdr:col>36</xdr:col>
      <xdr:colOff>165100</xdr:colOff>
      <xdr:row>78</xdr:row>
      <xdr:rowOff>103654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120181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5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66535</xdr:rowOff>
    </xdr:from>
    <xdr:to>
      <xdr:col>55</xdr:col>
      <xdr:colOff>0</xdr:colOff>
      <xdr:row>98</xdr:row>
      <xdr:rowOff>75051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68635"/>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75051</xdr:rowOff>
    </xdr:from>
    <xdr:to>
      <xdr:col>50</xdr:col>
      <xdr:colOff>114300</xdr:colOff>
      <xdr:row>98</xdr:row>
      <xdr:rowOff>85734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77151"/>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85734</xdr:rowOff>
    </xdr:from>
    <xdr:to>
      <xdr:col>45</xdr:col>
      <xdr:colOff>177800</xdr:colOff>
      <xdr:row>98</xdr:row>
      <xdr:rowOff>88334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87834"/>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88334</xdr:rowOff>
    </xdr:from>
    <xdr:to>
      <xdr:col>41</xdr:col>
      <xdr:colOff>50800</xdr:colOff>
      <xdr:row>98</xdr:row>
      <xdr:rowOff>94501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90434"/>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15735</xdr:rowOff>
    </xdr:from>
    <xdr:to>
      <xdr:col>55</xdr:col>
      <xdr:colOff>50800</xdr:colOff>
      <xdr:row>98</xdr:row>
      <xdr:rowOff>117335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24251</xdr:rowOff>
    </xdr:from>
    <xdr:to>
      <xdr:col>50</xdr:col>
      <xdr:colOff>165100</xdr:colOff>
      <xdr:row>98</xdr:row>
      <xdr:rowOff>125851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116978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34934</xdr:rowOff>
    </xdr:from>
    <xdr:to>
      <xdr:col>46</xdr:col>
      <xdr:colOff>38100</xdr:colOff>
      <xdr:row>98</xdr:row>
      <xdr:rowOff>136534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127661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37534</xdr:rowOff>
    </xdr:from>
    <xdr:to>
      <xdr:col>41</xdr:col>
      <xdr:colOff>101600</xdr:colOff>
      <xdr:row>98</xdr:row>
      <xdr:rowOff>139134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130261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3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43701</xdr:rowOff>
    </xdr:from>
    <xdr:to>
      <xdr:col>36</xdr:col>
      <xdr:colOff>165100</xdr:colOff>
      <xdr:row>98</xdr:row>
      <xdr:rowOff>145301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136428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52338</xdr:rowOff>
    </xdr:from>
    <xdr:to>
      <xdr:col>85</xdr:col>
      <xdr:colOff>127000</xdr:colOff>
      <xdr:row>38</xdr:row>
      <xdr:rowOff>60705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67438"/>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58172</xdr:rowOff>
    </xdr:from>
    <xdr:to>
      <xdr:col>81</xdr:col>
      <xdr:colOff>50800</xdr:colOff>
      <xdr:row>38</xdr:row>
      <xdr:rowOff>60705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73272"/>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58172</xdr:rowOff>
    </xdr:from>
    <xdr:to>
      <xdr:col>76</xdr:col>
      <xdr:colOff>114300</xdr:colOff>
      <xdr:row>38</xdr:row>
      <xdr:rowOff>60275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7327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60275</xdr:rowOff>
    </xdr:from>
    <xdr:to>
      <xdr:col>71</xdr:col>
      <xdr:colOff>177800</xdr:colOff>
      <xdr:row>38</xdr:row>
      <xdr:rowOff>63087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75375"/>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1538</xdr:rowOff>
    </xdr:from>
    <xdr:to>
      <xdr:col>85</xdr:col>
      <xdr:colOff>177800</xdr:colOff>
      <xdr:row>38</xdr:row>
      <xdr:rowOff>103138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5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87915</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3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9905</xdr:rowOff>
    </xdr:from>
    <xdr:to>
      <xdr:col>81</xdr:col>
      <xdr:colOff>101600</xdr:colOff>
      <xdr:row>38</xdr:row>
      <xdr:rowOff>111505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102632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61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7372</xdr:rowOff>
    </xdr:from>
    <xdr:to>
      <xdr:col>76</xdr:col>
      <xdr:colOff>165100</xdr:colOff>
      <xdr:row>38</xdr:row>
      <xdr:rowOff>108972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5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100099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9475</xdr:rowOff>
    </xdr:from>
    <xdr:to>
      <xdr:col>72</xdr:col>
      <xdr:colOff>38100</xdr:colOff>
      <xdr:row>38</xdr:row>
      <xdr:rowOff>111075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5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1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12287</xdr:rowOff>
    </xdr:from>
    <xdr:to>
      <xdr:col>67</xdr:col>
      <xdr:colOff>101600</xdr:colOff>
      <xdr:row>38</xdr:row>
      <xdr:rowOff>113887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11366</xdr:rowOff>
    </xdr:from>
    <xdr:to>
      <xdr:col>85</xdr:col>
      <xdr:colOff>127000</xdr:colOff>
      <xdr:row>59</xdr:row>
      <xdr:rowOff>14701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126916"/>
          <a:ext cx="8382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11366</xdr:rowOff>
    </xdr:from>
    <xdr:to>
      <xdr:col>81</xdr:col>
      <xdr:colOff>50800</xdr:colOff>
      <xdr:row>59</xdr:row>
      <xdr:rowOff>36729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26916"/>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24523</xdr:rowOff>
    </xdr:from>
    <xdr:to>
      <xdr:col>76</xdr:col>
      <xdr:colOff>114300</xdr:colOff>
      <xdr:row>59</xdr:row>
      <xdr:rowOff>36729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40073"/>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24523</xdr:rowOff>
    </xdr:from>
    <xdr:to>
      <xdr:col>71</xdr:col>
      <xdr:colOff>177800</xdr:colOff>
      <xdr:row>59</xdr:row>
      <xdr:rowOff>31462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40073"/>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135351</xdr:rowOff>
    </xdr:from>
    <xdr:to>
      <xdr:col>85</xdr:col>
      <xdr:colOff>177800</xdr:colOff>
      <xdr:row>59</xdr:row>
      <xdr:rowOff>65501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132016</xdr:rowOff>
    </xdr:from>
    <xdr:to>
      <xdr:col>81</xdr:col>
      <xdr:colOff>101600</xdr:colOff>
      <xdr:row>59</xdr:row>
      <xdr:rowOff>62166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53293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157379</xdr:rowOff>
    </xdr:from>
    <xdr:to>
      <xdr:col>76</xdr:col>
      <xdr:colOff>165100</xdr:colOff>
      <xdr:row>59</xdr:row>
      <xdr:rowOff>87529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1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78656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145173</xdr:rowOff>
    </xdr:from>
    <xdr:to>
      <xdr:col>72</xdr:col>
      <xdr:colOff>38100</xdr:colOff>
      <xdr:row>59</xdr:row>
      <xdr:rowOff>75323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66450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152112</xdr:rowOff>
    </xdr:from>
    <xdr:to>
      <xdr:col>67</xdr:col>
      <xdr:colOff>101600</xdr:colOff>
      <xdr:row>59</xdr:row>
      <xdr:rowOff>82262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73389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8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40320</xdr:rowOff>
    </xdr:from>
    <xdr:to>
      <xdr:col>85</xdr:col>
      <xdr:colOff>127000</xdr:colOff>
      <xdr:row>79</xdr:row>
      <xdr:rowOff>44408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4870"/>
          <a:ext cx="8382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40320</xdr:rowOff>
    </xdr:from>
    <xdr:to>
      <xdr:col>81</xdr:col>
      <xdr:colOff>50800</xdr:colOff>
      <xdr:row>79</xdr:row>
      <xdr:rowOff>43467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4870"/>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43467</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8801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43928</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847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165058</xdr:rowOff>
    </xdr:from>
    <xdr:to>
      <xdr:col>85</xdr:col>
      <xdr:colOff>177800</xdr:colOff>
      <xdr:row>79</xdr:row>
      <xdr:rowOff>95208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313932"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160970</xdr:rowOff>
    </xdr:from>
    <xdr:to>
      <xdr:col>81</xdr:col>
      <xdr:colOff>101600</xdr:colOff>
      <xdr:row>79</xdr:row>
      <xdr:rowOff>91120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82247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2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164117</xdr:rowOff>
    </xdr:from>
    <xdr:to>
      <xdr:col>76</xdr:col>
      <xdr:colOff>165100</xdr:colOff>
      <xdr:row>79</xdr:row>
      <xdr:rowOff>94267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85394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29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164578</xdr:rowOff>
    </xdr:from>
    <xdr:to>
      <xdr:col>67</xdr:col>
      <xdr:colOff>101600</xdr:colOff>
      <xdr:row>79</xdr:row>
      <xdr:rowOff>94728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85855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3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17680</xdr:rowOff>
    </xdr:from>
    <xdr:to>
      <xdr:col>85</xdr:col>
      <xdr:colOff>127000</xdr:colOff>
      <xdr:row>96</xdr:row>
      <xdr:rowOff>23000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476880"/>
          <a:ext cx="8382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23000</xdr:rowOff>
    </xdr:from>
    <xdr:to>
      <xdr:col>81</xdr:col>
      <xdr:colOff>50800</xdr:colOff>
      <xdr:row>96</xdr:row>
      <xdr:rowOff>51860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482200"/>
          <a:ext cx="8890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51860</xdr:rowOff>
    </xdr:from>
    <xdr:to>
      <xdr:col>76</xdr:col>
      <xdr:colOff>114300</xdr:colOff>
      <xdr:row>96</xdr:row>
      <xdr:rowOff>67782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511060"/>
          <a:ext cx="8890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53803</xdr:rowOff>
    </xdr:from>
    <xdr:to>
      <xdr:col>71</xdr:col>
      <xdr:colOff>177800</xdr:colOff>
      <xdr:row>96</xdr:row>
      <xdr:rowOff>67782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513003"/>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138330</xdr:rowOff>
    </xdr:from>
    <xdr:to>
      <xdr:col>85</xdr:col>
      <xdr:colOff>177800</xdr:colOff>
      <xdr:row>96</xdr:row>
      <xdr:rowOff>68480</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116757</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143650</xdr:rowOff>
    </xdr:from>
    <xdr:to>
      <xdr:col>81</xdr:col>
      <xdr:colOff>101600</xdr:colOff>
      <xdr:row>96</xdr:row>
      <xdr:rowOff>73800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64927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1060</xdr:rowOff>
    </xdr:from>
    <xdr:to>
      <xdr:col>76</xdr:col>
      <xdr:colOff>165100</xdr:colOff>
      <xdr:row>96</xdr:row>
      <xdr:rowOff>102660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93787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16982</xdr:rowOff>
    </xdr:from>
    <xdr:to>
      <xdr:col>72</xdr:col>
      <xdr:colOff>38100</xdr:colOff>
      <xdr:row>96</xdr:row>
      <xdr:rowOff>118582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109709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3003</xdr:rowOff>
    </xdr:from>
    <xdr:to>
      <xdr:col>67</xdr:col>
      <xdr:colOff>101600</xdr:colOff>
      <xdr:row>96</xdr:row>
      <xdr:rowOff>104603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4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95730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類似団体平均と比較して、概ね低い水準を保っている。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総務費は、前年対比で住民一人当たり</a:t>
          </a:r>
          <a:r>
            <a:rPr kumimoji="1" lang="en-US" altLang="ja-JP" sz="1300" baseline="0">
              <a:latin typeface="ＭＳ Ｐゴシック" panose="020B0600070205080204" pitchFamily="50" charset="-128"/>
              <a:ea typeface="ＭＳ Ｐゴシック" panose="020B0600070205080204" pitchFamily="50" charset="-128"/>
            </a:rPr>
            <a:t>108,668</a:t>
          </a:r>
          <a:r>
            <a:rPr kumimoji="1" lang="ja-JP" altLang="en-US" sz="1300" baseline="0">
              <a:latin typeface="ＭＳ Ｐゴシック" panose="020B0600070205080204" pitchFamily="50" charset="-128"/>
              <a:ea typeface="ＭＳ Ｐゴシック" panose="020B0600070205080204" pitchFamily="50" charset="-128"/>
            </a:rPr>
            <a:t>円の増、主に特別定額給付金、また高度情報化基金への積立が増加したことによる。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商工費は、類似団体平均より数値が高く、前年と比較しても住民一人当たり</a:t>
          </a:r>
          <a:r>
            <a:rPr kumimoji="1" lang="en-US" altLang="ja-JP" sz="1300" baseline="0">
              <a:latin typeface="ＭＳ Ｐゴシック" panose="020B0600070205080204" pitchFamily="50" charset="-128"/>
              <a:ea typeface="ＭＳ Ｐゴシック" panose="020B0600070205080204" pitchFamily="50" charset="-128"/>
            </a:rPr>
            <a:t>31,197</a:t>
          </a:r>
          <a:r>
            <a:rPr kumimoji="1" lang="ja-JP" altLang="en-US" sz="1300" baseline="0">
              <a:latin typeface="ＭＳ Ｐゴシック" panose="020B0600070205080204" pitchFamily="50" charset="-128"/>
              <a:ea typeface="ＭＳ Ｐゴシック" panose="020B0600070205080204" pitchFamily="50" charset="-128"/>
            </a:rPr>
            <a:t>円の増であるが、これは新型コロナウイルス感染症の対策事業として、飯島町くらし復興券発行１億円事業を第２弾まで実施したことによる増である。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土木費は、前年対比で住民一人当たり</a:t>
          </a:r>
          <a:r>
            <a:rPr kumimoji="1" lang="en-US" altLang="ja-JP" sz="1300">
              <a:latin typeface="ＭＳ Ｐゴシック" panose="020B0600070205080204" pitchFamily="50" charset="-128"/>
              <a:ea typeface="ＭＳ Ｐゴシック" panose="020B0600070205080204" pitchFamily="50" charset="-128"/>
            </a:rPr>
            <a:t>9,313</a:t>
          </a:r>
          <a:r>
            <a:rPr kumimoji="1" lang="ja-JP" altLang="en-US" sz="1300">
              <a:latin typeface="ＭＳ Ｐゴシック" panose="020B0600070205080204" pitchFamily="50" charset="-128"/>
              <a:ea typeface="ＭＳ Ｐゴシック" panose="020B0600070205080204" pitchFamily="50" charset="-128"/>
            </a:rPr>
            <a:t>円の増、主に道路や橋りょうなどの長寿命化修繕工事、また下水道会計への補助金及び出資金の増によるものである。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実質単年度収支は昨年に引き続き黒字となった。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a:t>
          </a:r>
          <a:r>
            <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rPr>
            <a:t>決算剰余金を中心に積み立てるとともに、最低水準の取り崩しに努めている。</a:t>
          </a:r>
        </a:p>
        <a:p>
          <a:r>
            <a:rPr kumimoji="1" lang="ja-JP" altLang="en-US" sz="1400">
              <a:latin typeface="ＭＳ ゴシック" pitchFamily="49" charset="-128"/>
              <a:ea typeface="ＭＳ ゴシック" pitchFamily="49" charset="-128"/>
            </a:rPr>
            <a:t>実質収支額については、翌年度への繰越額の増によって減少しており、標準財政規模比も下降している。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全ての会計において赤字は発生していない。ただし多くの会計で、一定のルールに基づき一般会計からの資金を繰入れしていることにより運営している。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引き続き、各会計で健全な経営を行うよう努める。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6687171</v>
      </c>
      <c r="BO4" s="433"/>
      <c r="BP4" s="433"/>
      <c r="BQ4" s="433"/>
      <c r="BR4" s="433"/>
      <c r="BS4" s="433"/>
      <c r="BT4" s="433"/>
      <c r="BU4" s="434"/>
      <c r="BV4" s="432">
        <v>5290672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3.8</v>
      </c>
      <c r="CU4" s="439"/>
      <c r="CV4" s="439"/>
      <c r="CW4" s="439"/>
      <c r="CX4" s="439"/>
      <c r="CY4" s="439"/>
      <c r="CZ4" s="439"/>
      <c r="DA4" s="440"/>
      <c r="DB4" s="438">
        <v>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6448133</v>
      </c>
      <c r="BO5" s="470"/>
      <c r="BP5" s="470"/>
      <c r="BQ5" s="470"/>
      <c r="BR5" s="470"/>
      <c r="BS5" s="470"/>
      <c r="BT5" s="470"/>
      <c r="BU5" s="471"/>
      <c r="BV5" s="469">
        <v>5152572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83.3</v>
      </c>
      <c r="CU5" s="467"/>
      <c r="CV5" s="467"/>
      <c r="CW5" s="467"/>
      <c r="CX5" s="467"/>
      <c r="CY5" s="467"/>
      <c r="CZ5" s="467"/>
      <c r="DA5" s="468"/>
      <c r="DB5" s="466">
        <v>81.599999999999994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239038</v>
      </c>
      <c r="BO6" s="470"/>
      <c r="BP6" s="470"/>
      <c r="BQ6" s="470"/>
      <c r="BR6" s="470"/>
      <c r="BS6" s="470"/>
      <c r="BT6" s="470"/>
      <c r="BU6" s="471"/>
      <c r="BV6" s="469">
        <v>138100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86.6</v>
      </c>
      <c r="CU6" s="507"/>
      <c r="CV6" s="507"/>
      <c r="CW6" s="507"/>
      <c r="CX6" s="507"/>
      <c r="CY6" s="507"/>
      <c r="CZ6" s="507"/>
      <c r="DA6" s="508"/>
      <c r="DB6" s="506">
        <v>84.9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104332</v>
      </c>
      <c r="BO7" s="470"/>
      <c r="BP7" s="470"/>
      <c r="BQ7" s="470"/>
      <c r="BR7" s="470"/>
      <c r="BS7" s="470"/>
      <c r="BT7" s="470"/>
      <c r="BU7" s="471"/>
      <c r="BV7" s="469">
        <v>5813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3499326</v>
      </c>
      <c r="CU7" s="470"/>
      <c r="CV7" s="470"/>
      <c r="CW7" s="470"/>
      <c r="CX7" s="470"/>
      <c r="CY7" s="470"/>
      <c r="CZ7" s="470"/>
      <c r="DA7" s="471"/>
      <c r="DB7" s="469">
        <v>3271430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134706</v>
      </c>
      <c r="BO8" s="470"/>
      <c r="BP8" s="470"/>
      <c r="BQ8" s="470"/>
      <c r="BR8" s="470"/>
      <c r="BS8" s="470"/>
      <c r="BT8" s="470"/>
      <c r="BU8" s="471"/>
      <c r="BV8" s="469">
        <v>132287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0.41</v>
      </c>
      <c r="CU8" s="510"/>
      <c r="CV8" s="510"/>
      <c r="CW8" s="510"/>
      <c r="CX8" s="510"/>
      <c r="CY8" s="510"/>
      <c r="CZ8" s="510"/>
      <c r="DA8" s="511"/>
      <c r="DB8" s="509">
        <v>0.41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9004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2419</v>
      </c>
      <c r="BO9" s="470"/>
      <c r="BP9" s="470"/>
      <c r="BQ9" s="470"/>
      <c r="BR9" s="470"/>
      <c r="BS9" s="470"/>
      <c r="BT9" s="470"/>
      <c r="BU9" s="471"/>
      <c r="BV9" s="469">
        <v>-37995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13.6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9530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102</v>
      </c>
      <c r="AV10" s="502"/>
      <c r="AW10" s="502"/>
      <c r="AX10" s="502"/>
      <c r="AY10" s="503" t="s">
        <v>120</v>
      </c>
      <c r="AZ10" s="504"/>
      <c r="BA10" s="504"/>
      <c r="BB10" s="504"/>
      <c r="BC10" s="504"/>
      <c r="BD10" s="504"/>
      <c r="BE10" s="504"/>
      <c r="BF10" s="504"/>
      <c r="BG10" s="504"/>
      <c r="BH10" s="504"/>
      <c r="BI10" s="504"/>
      <c r="BJ10" s="504"/>
      <c r="BK10" s="504"/>
      <c r="BL10" s="504"/>
      <c r="BM10" s="505"/>
      <c r="BN10" s="469">
        <v>80635</v>
      </c>
      <c r="BO10" s="470"/>
      <c r="BP10" s="470"/>
      <c r="BQ10" s="470"/>
      <c r="BR10" s="470"/>
      <c r="BS10" s="470"/>
      <c r="BT10" s="470"/>
      <c r="BU10" s="471"/>
      <c r="BV10" s="469">
        <v>100928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102</v>
      </c>
      <c r="AV11" s="502"/>
      <c r="AW11" s="502"/>
      <c r="AX11" s="502"/>
      <c r="AY11" s="503" t="s">
        <v>125</v>
      </c>
      <c r="AZ11" s="504"/>
      <c r="BA11" s="504"/>
      <c r="BB11" s="504"/>
      <c r="BC11" s="504"/>
      <c r="BD11" s="504"/>
      <c r="BE11" s="504"/>
      <c r="BF11" s="504"/>
      <c r="BG11" s="504"/>
      <c r="BH11" s="504"/>
      <c r="BI11" s="504"/>
      <c r="BJ11" s="504"/>
      <c r="BK11" s="504"/>
      <c r="BL11" s="504"/>
      <c r="BM11" s="505"/>
      <c r="BN11" s="469">
        <v>70296</v>
      </c>
      <c r="BO11" s="470"/>
      <c r="BP11" s="470"/>
      <c r="BQ11" s="470"/>
      <c r="BR11" s="470"/>
      <c r="BS11" s="470"/>
      <c r="BT11" s="470"/>
      <c r="BU11" s="471"/>
      <c r="BV11" s="469">
        <v>49778</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9318</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115</v>
      </c>
      <c r="AV12" s="502"/>
      <c r="AW12" s="502"/>
      <c r="AX12" s="502"/>
      <c r="AY12" s="503" t="s">
        <v>133</v>
      </c>
      <c r="AZ12" s="504"/>
      <c r="BA12" s="504"/>
      <c r="BB12" s="504"/>
      <c r="BC12" s="504"/>
      <c r="BD12" s="504"/>
      <c r="BE12" s="504"/>
      <c r="BF12" s="504"/>
      <c r="BG12" s="504"/>
      <c r="BH12" s="504"/>
      <c r="BI12" s="504"/>
      <c r="BJ12" s="504"/>
      <c r="BK12" s="504"/>
      <c r="BL12" s="504"/>
      <c r="BM12" s="505"/>
      <c r="BN12" s="469">
        <v>30000</v>
      </c>
      <c r="BO12" s="470"/>
      <c r="BP12" s="470"/>
      <c r="BQ12" s="470"/>
      <c r="BR12" s="470"/>
      <c r="BS12" s="470"/>
      <c r="BT12" s="470"/>
      <c r="BU12" s="471"/>
      <c r="BV12" s="469">
        <v>49000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9069</v>
      </c>
      <c r="S13" s="554"/>
      <c r="T13" s="554"/>
      <c r="U13" s="554"/>
      <c r="V13" s="555"/>
      <c r="W13" s="485" t="s">
        <v>136</v>
      </c>
      <c r="X13" s="486"/>
      <c r="Y13" s="486"/>
      <c r="Z13" s="486"/>
      <c r="AA13" s="486"/>
      <c r="AB13" s="476"/>
      <c r="AC13" s="520">
        <v>871</v>
      </c>
      <c r="AD13" s="521"/>
      <c r="AE13" s="521"/>
      <c r="AF13" s="521"/>
      <c r="AG13" s="563"/>
      <c r="AH13" s="520">
        <v>849</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123350</v>
      </c>
      <c r="BO13" s="470"/>
      <c r="BP13" s="470"/>
      <c r="BQ13" s="470"/>
      <c r="BR13" s="470"/>
      <c r="BS13" s="470"/>
      <c r="BT13" s="470"/>
      <c r="BU13" s="471"/>
      <c r="BV13" s="469">
        <v>63711</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9.8000000000000007</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9356</v>
      </c>
      <c r="S14" s="554"/>
      <c r="T14" s="554"/>
      <c r="U14" s="554"/>
      <c r="V14" s="555"/>
      <c r="W14" s="459"/>
      <c r="X14" s="460"/>
      <c r="Y14" s="460"/>
      <c r="Z14" s="460"/>
      <c r="AA14" s="460"/>
      <c r="AB14" s="449"/>
      <c r="AC14" s="556">
        <v>16.7</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58.9</v>
      </c>
      <c r="CU14" s="568"/>
      <c r="CV14" s="568"/>
      <c r="CW14" s="568"/>
      <c r="CX14" s="568"/>
      <c r="CY14" s="568"/>
      <c r="CZ14" s="568"/>
      <c r="DA14" s="569"/>
      <c r="DB14" s="567">
        <v>77.599999999999994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9122</v>
      </c>
      <c r="S15" s="554"/>
      <c r="T15" s="554"/>
      <c r="U15" s="554"/>
      <c r="V15" s="555"/>
      <c r="W15" s="485" t="s">
        <v>144</v>
      </c>
      <c r="X15" s="486"/>
      <c r="Y15" s="486"/>
      <c r="Z15" s="486"/>
      <c r="AA15" s="486"/>
      <c r="AB15" s="476"/>
      <c r="AC15" s="520">
        <v>2002</v>
      </c>
      <c r="AD15" s="521"/>
      <c r="AE15" s="521"/>
      <c r="AF15" s="521"/>
      <c r="AG15" s="563"/>
      <c r="AH15" s="520">
        <v>2103</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1233290</v>
      </c>
      <c r="BO15" s="433"/>
      <c r="BP15" s="433"/>
      <c r="BQ15" s="433"/>
      <c r="BR15" s="433"/>
      <c r="BS15" s="433"/>
      <c r="BT15" s="433"/>
      <c r="BU15" s="434"/>
      <c r="BV15" s="432">
        <v>1166533</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38.299999999999997</v>
      </c>
      <c r="AD16" s="557"/>
      <c r="AE16" s="557"/>
      <c r="AF16" s="557"/>
      <c r="AG16" s="558"/>
      <c r="AH16" s="556">
        <v>39.6</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3051867</v>
      </c>
      <c r="BO16" s="470"/>
      <c r="BP16" s="470"/>
      <c r="BQ16" s="470"/>
      <c r="BR16" s="470"/>
      <c r="BS16" s="470"/>
      <c r="BT16" s="470"/>
      <c r="BU16" s="471"/>
      <c r="BV16" s="469">
        <v>2840546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2350</v>
      </c>
      <c r="AD17" s="521"/>
      <c r="AE17" s="521"/>
      <c r="AF17" s="521"/>
      <c r="AG17" s="563"/>
      <c r="AH17" s="520">
        <v>2363</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1546885</v>
      </c>
      <c r="BO17" s="470"/>
      <c r="BP17" s="470"/>
      <c r="BQ17" s="470"/>
      <c r="BR17" s="470"/>
      <c r="BS17" s="470"/>
      <c r="BT17" s="470"/>
      <c r="BU17" s="471"/>
      <c r="BV17" s="469">
        <v>1468671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86.96</v>
      </c>
      <c r="M18" s="585"/>
      <c r="N18" s="585"/>
      <c r="O18" s="585"/>
      <c r="P18" s="585"/>
      <c r="Q18" s="585"/>
      <c r="R18" s="586"/>
      <c r="S18" s="586"/>
      <c r="T18" s="586"/>
      <c r="U18" s="586"/>
      <c r="V18" s="587"/>
      <c r="W18" s="487"/>
      <c r="X18" s="488"/>
      <c r="Y18" s="488"/>
      <c r="Z18" s="488"/>
      <c r="AA18" s="488"/>
      <c r="AB18" s="479"/>
      <c r="AC18" s="588">
        <v>45</v>
      </c>
      <c r="AD18" s="589"/>
      <c r="AE18" s="589"/>
      <c r="AF18" s="589"/>
      <c r="AG18" s="590"/>
      <c r="AH18" s="588">
        <v>44.5</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2913594</v>
      </c>
      <c r="BO18" s="470"/>
      <c r="BP18" s="470"/>
      <c r="BQ18" s="470"/>
      <c r="BR18" s="470"/>
      <c r="BS18" s="470"/>
      <c r="BT18" s="470"/>
      <c r="BU18" s="471"/>
      <c r="BV18" s="469">
        <v>2722194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104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4222001</v>
      </c>
      <c r="BO19" s="470"/>
      <c r="BP19" s="470"/>
      <c r="BQ19" s="470"/>
      <c r="BR19" s="470"/>
      <c r="BS19" s="470"/>
      <c r="BT19" s="470"/>
      <c r="BU19" s="471"/>
      <c r="BV19" s="469">
        <v>3862902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3391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4238479</v>
      </c>
      <c r="BO23" s="470"/>
      <c r="BP23" s="470"/>
      <c r="BQ23" s="470"/>
      <c r="BR23" s="470"/>
      <c r="BS23" s="470"/>
      <c r="BT23" s="470"/>
      <c r="BU23" s="471"/>
      <c r="BV23" s="469">
        <v>4444430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6894</v>
      </c>
      <c r="R24" s="521"/>
      <c r="S24" s="521"/>
      <c r="T24" s="521"/>
      <c r="U24" s="521"/>
      <c r="V24" s="563"/>
      <c r="W24" s="622"/>
      <c r="X24" s="610"/>
      <c r="Y24" s="611"/>
      <c r="Z24" s="519" t="s">
        <v>168</v>
      </c>
      <c r="AA24" s="499"/>
      <c r="AB24" s="499"/>
      <c r="AC24" s="499"/>
      <c r="AD24" s="499"/>
      <c r="AE24" s="499"/>
      <c r="AF24" s="499"/>
      <c r="AG24" s="500"/>
      <c r="AH24" s="520">
        <v>105</v>
      </c>
      <c r="AI24" s="521"/>
      <c r="AJ24" s="521"/>
      <c r="AK24" s="521"/>
      <c r="AL24" s="563"/>
      <c r="AM24" s="520">
        <v>303660</v>
      </c>
      <c r="AN24" s="521"/>
      <c r="AO24" s="521"/>
      <c r="AP24" s="521"/>
      <c r="AQ24" s="521"/>
      <c r="AR24" s="563"/>
      <c r="AS24" s="520">
        <v>2892</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2565726</v>
      </c>
      <c r="BO24" s="470"/>
      <c r="BP24" s="470"/>
      <c r="BQ24" s="470"/>
      <c r="BR24" s="470"/>
      <c r="BS24" s="470"/>
      <c r="BT24" s="470"/>
      <c r="BU24" s="471"/>
      <c r="BV24" s="469">
        <v>2787820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5842</v>
      </c>
      <c r="R25" s="521"/>
      <c r="S25" s="521"/>
      <c r="T25" s="521"/>
      <c r="U25" s="521"/>
      <c r="V25" s="563"/>
      <c r="W25" s="622"/>
      <c r="X25" s="610"/>
      <c r="Y25" s="611"/>
      <c r="Z25" s="519" t="s">
        <v>171</v>
      </c>
      <c r="AA25" s="499"/>
      <c r="AB25" s="499"/>
      <c r="AC25" s="499"/>
      <c r="AD25" s="499"/>
      <c r="AE25" s="499"/>
      <c r="AF25" s="499"/>
      <c r="AG25" s="500"/>
      <c r="AH25" s="520" t="s">
        <v>127</v>
      </c>
      <c r="AI25" s="521"/>
      <c r="AJ25" s="521"/>
      <c r="AK25" s="521"/>
      <c r="AL25" s="563"/>
      <c r="AM25" s="520" t="s">
        <v>172</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172809</v>
      </c>
      <c r="BO25" s="433"/>
      <c r="BP25" s="433"/>
      <c r="BQ25" s="433"/>
      <c r="BR25" s="433"/>
      <c r="BS25" s="433"/>
      <c r="BT25" s="433"/>
      <c r="BU25" s="434"/>
      <c r="BV25" s="432">
        <v>257486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5095</v>
      </c>
      <c r="R26" s="521"/>
      <c r="S26" s="521"/>
      <c r="T26" s="521"/>
      <c r="U26" s="521"/>
      <c r="V26" s="563"/>
      <c r="W26" s="622"/>
      <c r="X26" s="610"/>
      <c r="Y26" s="611"/>
      <c r="Z26" s="519" t="s">
        <v>175</v>
      </c>
      <c r="AA26" s="632"/>
      <c r="AB26" s="632"/>
      <c r="AC26" s="632"/>
      <c r="AD26" s="632"/>
      <c r="AE26" s="632"/>
      <c r="AF26" s="632"/>
      <c r="AG26" s="633"/>
      <c r="AH26" s="520" t="s">
        <v>172</v>
      </c>
      <c r="AI26" s="521"/>
      <c r="AJ26" s="521"/>
      <c r="AK26" s="521"/>
      <c r="AL26" s="563"/>
      <c r="AM26" s="520" t="s">
        <v>127</v>
      </c>
      <c r="AN26" s="521"/>
      <c r="AO26" s="521"/>
      <c r="AP26" s="521"/>
      <c r="AQ26" s="521"/>
      <c r="AR26" s="563"/>
      <c r="AS26" s="520" t="s">
        <v>127</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2882</v>
      </c>
      <c r="R27" s="521"/>
      <c r="S27" s="521"/>
      <c r="T27" s="521"/>
      <c r="U27" s="521"/>
      <c r="V27" s="563"/>
      <c r="W27" s="622"/>
      <c r="X27" s="610"/>
      <c r="Y27" s="611"/>
      <c r="Z27" s="519" t="s">
        <v>178</v>
      </c>
      <c r="AA27" s="499"/>
      <c r="AB27" s="499"/>
      <c r="AC27" s="499"/>
      <c r="AD27" s="499"/>
      <c r="AE27" s="499"/>
      <c r="AF27" s="499"/>
      <c r="AG27" s="500"/>
      <c r="AH27" s="520" t="s">
        <v>172</v>
      </c>
      <c r="AI27" s="521"/>
      <c r="AJ27" s="521"/>
      <c r="AK27" s="521"/>
      <c r="AL27" s="563"/>
      <c r="AM27" s="520" t="s">
        <v>172</v>
      </c>
      <c r="AN27" s="521"/>
      <c r="AO27" s="521"/>
      <c r="AP27" s="521"/>
      <c r="AQ27" s="521"/>
      <c r="AR27" s="563"/>
      <c r="AS27" s="520" t="s">
        <v>172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30752</v>
      </c>
      <c r="BO27" s="646"/>
      <c r="BP27" s="646"/>
      <c r="BQ27" s="646"/>
      <c r="BR27" s="646"/>
      <c r="BS27" s="646"/>
      <c r="BT27" s="646"/>
      <c r="BU27" s="647"/>
      <c r="BV27" s="645">
        <v>30734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2205</v>
      </c>
      <c r="R28" s="521"/>
      <c r="S28" s="521"/>
      <c r="T28" s="521"/>
      <c r="U28" s="521"/>
      <c r="V28" s="563"/>
      <c r="W28" s="622"/>
      <c r="X28" s="610"/>
      <c r="Y28" s="611"/>
      <c r="Z28" s="519" t="s">
        <v>181</v>
      </c>
      <c r="AA28" s="499"/>
      <c r="AB28" s="499"/>
      <c r="AC28" s="499"/>
      <c r="AD28" s="499"/>
      <c r="AE28" s="499"/>
      <c r="AF28" s="499"/>
      <c r="AG28" s="500"/>
      <c r="AH28" s="520" t="s">
        <v>172</v>
      </c>
      <c r="AI28" s="521"/>
      <c r="AJ28" s="521"/>
      <c r="AK28" s="521"/>
      <c r="AL28" s="563"/>
      <c r="AM28" s="520" t="s">
        <v>127</v>
      </c>
      <c r="AN28" s="521"/>
      <c r="AO28" s="521"/>
      <c r="AP28" s="521"/>
      <c r="AQ28" s="521"/>
      <c r="AR28" s="563"/>
      <c r="AS28" s="520" t="s">
        <v>127</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1117855</v>
      </c>
      <c r="BO28" s="433"/>
      <c r="BP28" s="433"/>
      <c r="BQ28" s="433"/>
      <c r="BR28" s="433"/>
      <c r="BS28" s="433"/>
      <c r="BT28" s="433"/>
      <c r="BU28" s="434"/>
      <c r="BV28" s="432">
        <v>1067220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10</v>
      </c>
      <c r="M29" s="521"/>
      <c r="N29" s="521"/>
      <c r="O29" s="521"/>
      <c r="P29" s="563"/>
      <c r="Q29" s="520">
        <v>1980</v>
      </c>
      <c r="R29" s="521"/>
      <c r="S29" s="521"/>
      <c r="T29" s="521"/>
      <c r="U29" s="521"/>
      <c r="V29" s="563"/>
      <c r="W29" s="623"/>
      <c r="X29" s="624"/>
      <c r="Y29" s="625"/>
      <c r="Z29" s="519" t="s">
        <v>184</v>
      </c>
      <c r="AA29" s="499"/>
      <c r="AB29" s="499"/>
      <c r="AC29" s="499"/>
      <c r="AD29" s="499"/>
      <c r="AE29" s="499"/>
      <c r="AF29" s="499"/>
      <c r="AG29" s="500"/>
      <c r="AH29" s="520">
        <v>105</v>
      </c>
      <c r="AI29" s="521"/>
      <c r="AJ29" s="521"/>
      <c r="AK29" s="521"/>
      <c r="AL29" s="563"/>
      <c r="AM29" s="520">
        <v>303660</v>
      </c>
      <c r="AN29" s="521"/>
      <c r="AO29" s="521"/>
      <c r="AP29" s="521"/>
      <c r="AQ29" s="521"/>
      <c r="AR29" s="563"/>
      <c r="AS29" s="520">
        <v>2892</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163952</v>
      </c>
      <c r="BO29" s="470"/>
      <c r="BP29" s="470"/>
      <c r="BQ29" s="470"/>
      <c r="BR29" s="470"/>
      <c r="BS29" s="470"/>
      <c r="BT29" s="470"/>
      <c r="BU29" s="471"/>
      <c r="BV29" s="469">
        <v>271219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95.6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860654</v>
      </c>
      <c r="BO30" s="646"/>
      <c r="BP30" s="646"/>
      <c r="BQ30" s="646"/>
      <c r="BR30" s="646"/>
      <c r="BS30" s="646"/>
      <c r="BT30" s="646"/>
      <c r="BU30" s="647"/>
      <c r="BV30" s="645">
        <v>743673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上伊那広域連合（一般会計）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飯島町土地開発公社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上伊那広域連合（消防事業特別会計）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上伊那広域連合（ふるさと市町村圏基金事業特別会計）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上伊那広域連合（土木振興事業特別会計）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長野県市町村自治振興組合（一般会計）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長野県地方税滞納整理機構（一般会計）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長野県後期高齢者医療広域連合（一般会計）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長野県後期高齢者医療広域連合（後期高齢者医療特別会計）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伊南行政組合（一般会計）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伊南行政組合（病院事業会計）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VM436XR8eFed9jHgNuq2KWdy83jEXsvqZN5wCEz87Y2b0NmAZyJ/V6WBCUkeNHCCgDTMCXxFTWMANcTAk8EGQ==" saltValue="AVXJrJ2m6fuz1MnfHvtd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564</v>
      </c>
      <c r="D34" s="1250"/>
      <c r="E34" s="1251"/>
      <c r="F34" s="32">
        <v>11.86</v>
      </c>
      <c r="G34" s="33">
        <v>11.91</v>
      </c>
      <c r="H34" s="33">
        <v>10.63</v>
      </c>
      <c r="I34" s="33">
        <v>11.64</v>
      </c>
      <c r="J34" s="34">
        <v>10.86</v>
      </c>
      <c r="K34" s="22"/>
      <c r="L34" s="22"/>
      <c r="M34" s="22"/>
      <c r="N34" s="22"/>
      <c r="O34" s="22"/>
      <c r="P34" s="22"/>
    </row>
    <row r="35" spans="1:16" ht="39" customHeight="1" x14ac:dyDescent="0.15">
      <c r="A35" s="22"/>
      <c r="B35" s="35"/>
      <c r="C35" s="1244" t="s">
        <v>565</v>
      </c>
      <c r="D35" s="1245"/>
      <c r="E35" s="1246"/>
      <c r="F35" s="36">
        <v>8.42</v>
      </c>
      <c r="G35" s="37">
        <v>8.3699999999999992</v>
      </c>
      <c r="H35" s="37">
        <v>5.17</v>
      </c>
      <c r="I35" s="37">
        <v>4.04</v>
      </c>
      <c r="J35" s="38">
        <v>3.84</v>
      </c>
      <c r="K35" s="22"/>
      <c r="L35" s="22"/>
      <c r="M35" s="22"/>
      <c r="N35" s="22"/>
      <c r="O35" s="22"/>
      <c r="P35" s="22"/>
    </row>
    <row r="36" spans="1:16" ht="39" customHeight="1" x14ac:dyDescent="0.15">
      <c r="A36" s="22"/>
      <c r="B36" s="35"/>
      <c r="C36" s="1244" t="s">
        <v>566</v>
      </c>
      <c r="D36" s="1245"/>
      <c r="E36" s="1246"/>
      <c r="F36" s="36" t="s">
        <v>516</v>
      </c>
      <c r="G36" s="37" t="s">
        <v>516</v>
      </c>
      <c r="H36" s="37" t="s">
        <v>516</v>
      </c>
      <c r="I36" s="37" t="s">
        <v>516</v>
      </c>
      <c r="J36" s="38">
        <v>3.27</v>
      </c>
      <c r="K36" s="22"/>
      <c r="L36" s="22"/>
      <c r="M36" s="22"/>
      <c r="N36" s="22"/>
      <c r="O36" s="22"/>
      <c r="P36" s="22"/>
    </row>
    <row r="37" spans="1:16" ht="39" customHeight="1" x14ac:dyDescent="0.15">
      <c r="A37" s="22"/>
      <c r="B37" s="35"/>
      <c r="C37" s="1244" t="s">
        <v>567</v>
      </c>
      <c r="D37" s="1245"/>
      <c r="E37" s="1246"/>
      <c r="F37" s="36">
        <v>2.0699999999999998</v>
      </c>
      <c r="G37" s="37">
        <v>1.59</v>
      </c>
      <c r="H37" s="37">
        <v>0.86</v>
      </c>
      <c r="I37" s="37">
        <v>0.37</v>
      </c>
      <c r="J37" s="38">
        <v>0.67</v>
      </c>
      <c r="K37" s="22"/>
      <c r="L37" s="22"/>
      <c r="M37" s="22"/>
      <c r="N37" s="22"/>
      <c r="O37" s="22"/>
      <c r="P37" s="22"/>
    </row>
    <row r="38" spans="1:16" ht="39" customHeight="1" x14ac:dyDescent="0.15">
      <c r="A38" s="22"/>
      <c r="B38" s="35"/>
      <c r="C38" s="1244" t="s">
        <v>568</v>
      </c>
      <c r="D38" s="1245"/>
      <c r="E38" s="1246"/>
      <c r="F38" s="36">
        <v>0.57999999999999996</v>
      </c>
      <c r="G38" s="37">
        <v>0.41</v>
      </c>
      <c r="H38" s="37">
        <v>0.86</v>
      </c>
      <c r="I38" s="37">
        <v>0.79</v>
      </c>
      <c r="J38" s="38">
        <v>0.38</v>
      </c>
      <c r="K38" s="22"/>
      <c r="L38" s="22"/>
      <c r="M38" s="22"/>
      <c r="N38" s="22"/>
      <c r="O38" s="22"/>
      <c r="P38" s="22"/>
    </row>
    <row r="39" spans="1:16" ht="39" customHeight="1" x14ac:dyDescent="0.15">
      <c r="A39" s="22"/>
      <c r="B39" s="35"/>
      <c r="C39" s="1244" t="s">
        <v>569</v>
      </c>
      <c r="D39" s="1245"/>
      <c r="E39" s="1246"/>
      <c r="F39" s="36">
        <v>0.08</v>
      </c>
      <c r="G39" s="37">
        <v>0.08</v>
      </c>
      <c r="H39" s="37">
        <v>7.0000000000000007E-2</v>
      </c>
      <c r="I39" s="37">
        <v>0.08</v>
      </c>
      <c r="J39" s="38">
        <v>0.08</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571</v>
      </c>
      <c r="D43" s="1248"/>
      <c r="E43" s="1249"/>
      <c r="F43" s="41">
        <v>1.05</v>
      </c>
      <c r="G43" s="42">
        <v>0.96</v>
      </c>
      <c r="H43" s="42">
        <v>0.92</v>
      </c>
      <c r="I43" s="42">
        <v>3.78</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8qJrrbjc0RQM3eo4Ticw0fnZyMQjPuKM3WFouaDs/4D07MAkxLJ3k2KjO2BxDSR+XQRpuor3aVIrcbNcfQcGA==" saltValue="OswYFZiFEqt0Sirz7Q0G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484</v>
      </c>
      <c r="L45" s="60">
        <v>471</v>
      </c>
      <c r="M45" s="60">
        <v>482</v>
      </c>
      <c r="N45" s="60">
        <v>515</v>
      </c>
      <c r="O45" s="61">
        <v>501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213</v>
      </c>
      <c r="L48" s="64">
        <v>263</v>
      </c>
      <c r="M48" s="64">
        <v>290</v>
      </c>
      <c r="N48" s="64">
        <v>294</v>
      </c>
      <c r="O48" s="65">
        <v>295</v>
      </c>
      <c r="P48" s="48"/>
      <c r="Q48" s="48"/>
      <c r="R48" s="48"/>
      <c r="S48" s="48"/>
      <c r="T48" s="48"/>
      <c r="U48" s="48"/>
    </row>
    <row r="49" spans="1:21" ht="30.75" customHeight="1" x14ac:dyDescent="0.15">
      <c r="A49" s="48"/>
      <c r="B49" s="1254"/>
      <c r="C49" s="1255"/>
      <c r="D49" s="62"/>
      <c r="E49" s="1260" t="s">
        <v>16</v>
      </c>
      <c r="F49" s="1260"/>
      <c r="G49" s="1260"/>
      <c r="H49" s="1260"/>
      <c r="I49" s="1260"/>
      <c r="J49" s="1261"/>
      <c r="K49" s="63">
        <v>39</v>
      </c>
      <c r="L49" s="64">
        <v>39</v>
      </c>
      <c r="M49" s="64">
        <v>36</v>
      </c>
      <c r="N49" s="64">
        <v>34</v>
      </c>
      <c r="O49" s="65">
        <v>42</v>
      </c>
      <c r="P49" s="48"/>
      <c r="Q49" s="48"/>
      <c r="R49" s="48"/>
      <c r="S49" s="48"/>
      <c r="T49" s="48"/>
      <c r="U49" s="48"/>
    </row>
    <row r="50" spans="1:21" ht="30.75" customHeight="1" x14ac:dyDescent="0.15">
      <c r="A50" s="48"/>
      <c r="B50" s="1254"/>
      <c r="C50" s="1255"/>
      <c r="D50" s="62"/>
      <c r="E50" s="1260" t="s">
        <v>17</v>
      </c>
      <c r="F50" s="1260"/>
      <c r="G50" s="1260"/>
      <c r="H50" s="1260"/>
      <c r="I50" s="1260"/>
      <c r="J50" s="1261"/>
      <c r="K50" s="63">
        <v>11</v>
      </c>
      <c r="L50" s="64">
        <v>16</v>
      </c>
      <c r="M50" s="64">
        <v>17</v>
      </c>
      <c r="N50" s="64">
        <v>15</v>
      </c>
      <c r="O50" s="65">
        <v>13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549</v>
      </c>
      <c r="L52" s="64">
        <v>555</v>
      </c>
      <c r="M52" s="64">
        <v>562</v>
      </c>
      <c r="N52" s="64">
        <v>565</v>
      </c>
      <c r="O52" s="65">
        <v>570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198</v>
      </c>
      <c r="L53" s="69">
        <v>234</v>
      </c>
      <c r="M53" s="69">
        <v>263</v>
      </c>
      <c r="N53" s="69">
        <v>293</v>
      </c>
      <c r="O53" s="70">
        <v>281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578</v>
      </c>
      <c r="L57" s="84" t="s">
        <v>578</v>
      </c>
      <c r="M57" s="84" t="s">
        <v>578</v>
      </c>
      <c r="N57" s="84" t="s">
        <v>578</v>
      </c>
      <c r="O57" s="85" t="s">
        <v>578</v>
      </c>
    </row>
    <row r="58" spans="1:21" ht="31.5" customHeight="1" thickBot="1" x14ac:dyDescent="0.2">
      <c r="B58" s="1270"/>
      <c r="C58" s="1271"/>
      <c r="D58" s="1275" t="s">
        <v>27</v>
      </c>
      <c r="E58" s="1276"/>
      <c r="F58" s="1276"/>
      <c r="G58" s="1276"/>
      <c r="H58" s="1276"/>
      <c r="I58" s="1276"/>
      <c r="J58" s="1277"/>
      <c r="K58" s="86" t="s">
        <v>578</v>
      </c>
      <c r="L58" s="87" t="s">
        <v>578</v>
      </c>
      <c r="M58" s="87" t="s">
        <v>578</v>
      </c>
      <c r="N58" s="87" t="s">
        <v>578</v>
      </c>
      <c r="O58" s="88" t="s">
        <v>578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CKdhbUPP9LeNZtyonPuljIhIRD7FItay8a8OT7VKTmBPeaqnGFk08EpBpLEPdK6nvAJqckAODxDlOiOh5eXXg==" saltValue="7x3GaeS8K0ID2VAt1yli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8" t="s">
        <v>30</v>
      </c>
      <c r="C41" s="1279"/>
      <c r="D41" s="102"/>
      <c r="E41" s="1284" t="s">
        <v>31</v>
      </c>
      <c r="F41" s="1284"/>
      <c r="G41" s="1284"/>
      <c r="H41" s="1285"/>
      <c r="I41" s="103">
        <v>4983</v>
      </c>
      <c r="J41" s="104">
        <v>4867</v>
      </c>
      <c r="K41" s="104">
        <v>4620</v>
      </c>
      <c r="L41" s="104">
        <v>4444</v>
      </c>
      <c r="M41" s="105">
        <v>4238</v>
      </c>
    </row>
    <row r="42" spans="2:13" ht="27.75" customHeight="1" x14ac:dyDescent="0.15">
      <c r="B42" s="1280"/>
      <c r="C42" s="1281"/>
      <c r="D42" s="106"/>
      <c r="E42" s="1286" t="s">
        <v>32</v>
      </c>
      <c r="F42" s="1286"/>
      <c r="G42" s="1286"/>
      <c r="H42" s="1287"/>
      <c r="I42" s="107">
        <v>274</v>
      </c>
      <c r="J42" s="108">
        <v>242</v>
      </c>
      <c r="K42" s="108">
        <v>213</v>
      </c>
      <c r="L42" s="108">
        <v>175</v>
      </c>
      <c r="M42" s="109">
        <v>141</v>
      </c>
    </row>
    <row r="43" spans="2:13" ht="27.75" customHeight="1" x14ac:dyDescent="0.15">
      <c r="B43" s="1280"/>
      <c r="C43" s="1281"/>
      <c r="D43" s="106"/>
      <c r="E43" s="1286" t="s">
        <v>33</v>
      </c>
      <c r="F43" s="1286"/>
      <c r="G43" s="1286"/>
      <c r="H43" s="1287"/>
      <c r="I43" s="107">
        <v>4320</v>
      </c>
      <c r="J43" s="108">
        <v>4622</v>
      </c>
      <c r="K43" s="108">
        <v>4736</v>
      </c>
      <c r="L43" s="108">
        <v>4843</v>
      </c>
      <c r="M43" s="109">
        <v>4679</v>
      </c>
    </row>
    <row r="44" spans="2:13" ht="27.75" customHeight="1" x14ac:dyDescent="0.15">
      <c r="B44" s="1280"/>
      <c r="C44" s="1281"/>
      <c r="D44" s="106"/>
      <c r="E44" s="1286" t="s">
        <v>34</v>
      </c>
      <c r="F44" s="1286"/>
      <c r="G44" s="1286"/>
      <c r="H44" s="1287"/>
      <c r="I44" s="107">
        <v>221</v>
      </c>
      <c r="J44" s="108">
        <v>243</v>
      </c>
      <c r="K44" s="108">
        <v>412</v>
      </c>
      <c r="L44" s="108">
        <v>449</v>
      </c>
      <c r="M44" s="109">
        <v>527</v>
      </c>
    </row>
    <row r="45" spans="2:13" ht="27.75" customHeight="1" x14ac:dyDescent="0.15">
      <c r="B45" s="1280"/>
      <c r="C45" s="1281"/>
      <c r="D45" s="106"/>
      <c r="E45" s="1286" t="s">
        <v>35</v>
      </c>
      <c r="F45" s="1286"/>
      <c r="G45" s="1286"/>
      <c r="H45" s="1287"/>
      <c r="I45" s="107">
        <v>1115</v>
      </c>
      <c r="J45" s="108">
        <v>1100</v>
      </c>
      <c r="K45" s="108">
        <v>1088</v>
      </c>
      <c r="L45" s="108">
        <v>1042</v>
      </c>
      <c r="M45" s="109">
        <v>1000</v>
      </c>
    </row>
    <row r="46" spans="2:13" ht="27.75" customHeight="1" x14ac:dyDescent="0.15">
      <c r="B46" s="1280"/>
      <c r="C46" s="1281"/>
      <c r="D46" s="110"/>
      <c r="E46" s="1286" t="s">
        <v>36</v>
      </c>
      <c r="F46" s="1286"/>
      <c r="G46" s="1286"/>
      <c r="H46" s="1287"/>
      <c r="I46" s="107">
        <v>29</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2304</v>
      </c>
      <c r="J50" s="108">
        <v>2400</v>
      </c>
      <c r="K50" s="108">
        <v>2456</v>
      </c>
      <c r="L50" s="108">
        <v>2374</v>
      </c>
      <c r="M50" s="109">
        <v>2444</v>
      </c>
    </row>
    <row r="51" spans="2:13" ht="27.75" customHeight="1" x14ac:dyDescent="0.15">
      <c r="B51" s="1280"/>
      <c r="C51" s="1281"/>
      <c r="D51" s="106"/>
      <c r="E51" s="1286" t="s">
        <v>42</v>
      </c>
      <c r="F51" s="1286"/>
      <c r="G51" s="1286"/>
      <c r="H51" s="1287"/>
      <c r="I51" s="107">
        <v>366</v>
      </c>
      <c r="J51" s="108">
        <v>309</v>
      </c>
      <c r="K51" s="108">
        <v>241</v>
      </c>
      <c r="L51" s="108">
        <v>163</v>
      </c>
      <c r="M51" s="109">
        <v>97</v>
      </c>
    </row>
    <row r="52" spans="2:13" ht="27.75" customHeight="1" x14ac:dyDescent="0.15">
      <c r="B52" s="1282"/>
      <c r="C52" s="1283"/>
      <c r="D52" s="106"/>
      <c r="E52" s="1286" t="s">
        <v>43</v>
      </c>
      <c r="F52" s="1286"/>
      <c r="G52" s="1286"/>
      <c r="H52" s="1287"/>
      <c r="I52" s="107">
        <v>6900</v>
      </c>
      <c r="J52" s="108">
        <v>6732</v>
      </c>
      <c r="K52" s="108">
        <v>6583</v>
      </c>
      <c r="L52" s="108">
        <v>6286</v>
      </c>
      <c r="M52" s="109">
        <v>6294</v>
      </c>
    </row>
    <row r="53" spans="2:13" ht="27.75" customHeight="1" thickBot="1" x14ac:dyDescent="0.2">
      <c r="B53" s="1293" t="s">
        <v>44</v>
      </c>
      <c r="C53" s="1294"/>
      <c r="D53" s="113"/>
      <c r="E53" s="1295" t="s">
        <v>45</v>
      </c>
      <c r="F53" s="1295"/>
      <c r="G53" s="1295"/>
      <c r="H53" s="1296"/>
      <c r="I53" s="114">
        <v>1374</v>
      </c>
      <c r="J53" s="115">
        <v>1634</v>
      </c>
      <c r="K53" s="115">
        <v>1789</v>
      </c>
      <c r="L53" s="115">
        <v>2132</v>
      </c>
      <c r="M53" s="116">
        <v>1751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6lk3Xmag54PHEEXrcdKW4GIVwslxxuG+S7H5Qj06vrXPm0bwgkvRqBHhvCRIDTlchReEQszW69YEprJB/pycSg==" saltValue="YT9CmILnqKb+yBUjMX1O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1015</v>
      </c>
      <c r="G55" s="128">
        <v>1067</v>
      </c>
      <c r="H55" s="129">
        <v>1118</v>
      </c>
    </row>
    <row r="56" spans="2:8" ht="52.5" customHeight="1" x14ac:dyDescent="0.15">
      <c r="B56" s="130"/>
      <c r="C56" s="1307" t="s">
        <v>49</v>
      </c>
      <c r="D56" s="1307"/>
      <c r="E56" s="1308"/>
      <c r="F56" s="131">
        <v>347</v>
      </c>
      <c r="G56" s="131">
        <v>271</v>
      </c>
      <c r="H56" s="132">
        <v>164</v>
      </c>
    </row>
    <row r="57" spans="2:8" ht="53.25" customHeight="1" x14ac:dyDescent="0.15">
      <c r="B57" s="130"/>
      <c r="C57" s="1309" t="s">
        <v>50</v>
      </c>
      <c r="D57" s="1309"/>
      <c r="E57" s="1310"/>
      <c r="F57" s="133">
        <v>801</v>
      </c>
      <c r="G57" s="133">
        <v>744</v>
      </c>
      <c r="H57" s="134">
        <v>861</v>
      </c>
    </row>
    <row r="58" spans="2:8" ht="45.75" customHeight="1" x14ac:dyDescent="0.15">
      <c r="B58" s="135"/>
      <c r="C58" s="1297" t="s">
        <v>594</v>
      </c>
      <c r="D58" s="1298"/>
      <c r="E58" s="1299"/>
      <c r="F58" s="136">
        <v>492</v>
      </c>
      <c r="G58" s="136">
        <v>446</v>
      </c>
      <c r="H58" s="137">
        <v>467</v>
      </c>
    </row>
    <row r="59" spans="2:8" ht="45.75" customHeight="1" x14ac:dyDescent="0.15">
      <c r="B59" s="135"/>
      <c r="C59" s="1297" t="s">
        <v>595</v>
      </c>
      <c r="D59" s="1298"/>
      <c r="E59" s="1299"/>
      <c r="F59" s="136">
        <v>78</v>
      </c>
      <c r="G59" s="136">
        <v>78</v>
      </c>
      <c r="H59" s="137">
        <v>193</v>
      </c>
    </row>
    <row r="60" spans="2:8" ht="45.75" customHeight="1" x14ac:dyDescent="0.15">
      <c r="B60" s="135"/>
      <c r="C60" s="1297" t="s">
        <v>596</v>
      </c>
      <c r="D60" s="1298"/>
      <c r="E60" s="1299"/>
      <c r="F60" s="136">
        <v>182</v>
      </c>
      <c r="G60" s="136">
        <v>169</v>
      </c>
      <c r="H60" s="137">
        <v>171</v>
      </c>
    </row>
    <row r="61" spans="2:8" ht="45.75" customHeight="1" x14ac:dyDescent="0.15">
      <c r="B61" s="135"/>
      <c r="C61" s="1297" t="s">
        <v>597</v>
      </c>
      <c r="D61" s="1298"/>
      <c r="E61" s="1299"/>
      <c r="F61" s="136">
        <v>37</v>
      </c>
      <c r="G61" s="136">
        <v>34</v>
      </c>
      <c r="H61" s="137">
        <v>26</v>
      </c>
    </row>
    <row r="62" spans="2:8" ht="45.75" customHeight="1" thickBot="1" x14ac:dyDescent="0.2">
      <c r="B62" s="138"/>
      <c r="C62" s="1300" t="s">
        <v>598</v>
      </c>
      <c r="D62" s="1301"/>
      <c r="E62" s="1302"/>
      <c r="F62" s="139">
        <v>0</v>
      </c>
      <c r="G62" s="139">
        <v>5</v>
      </c>
      <c r="H62" s="140">
        <v>5</v>
      </c>
    </row>
    <row r="63" spans="2:8" ht="52.5" customHeight="1" thickBot="1" x14ac:dyDescent="0.2">
      <c r="B63" s="141"/>
      <c r="C63" s="1303" t="s">
        <v>51</v>
      </c>
      <c r="D63" s="1303"/>
      <c r="E63" s="1304"/>
      <c r="F63" s="142">
        <v>2162</v>
      </c>
      <c r="G63" s="142">
        <v>2082</v>
      </c>
      <c r="H63" s="143">
        <v>2142</v>
      </c>
    </row>
    <row r="64" spans="2:8" ht="15" customHeight="1" x14ac:dyDescent="0.15"/>
  </sheetData>
  <sheetProtection algorithmName="SHA-512" hashValue="owsPBdDbTrFaVlQOhxcskCitb/uIfabx5nqIkYi5cdwFrxhwcQf/U9wqY2NhQLf/h3jY6ALpgl9rq7GioyPyAQ==" saltValue="eEcBogw+naHx+uvaMUy9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0C48-7356-4CA6-A970-1DB2BD8BDF17}">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603</v>
      </c>
      <c r="AO51" s="1317"/>
      <c r="AP51" s="1317"/>
      <c r="AQ51" s="1317"/>
      <c r="AR51" s="1317"/>
      <c r="AS51" s="1317"/>
      <c r="AT51" s="1317"/>
      <c r="AU51" s="1317"/>
      <c r="AV51" s="1317"/>
      <c r="AW51" s="1317"/>
      <c r="AX51" s="1317"/>
      <c r="AY51" s="1317"/>
      <c r="AZ51" s="1317"/>
      <c r="BA51" s="1317"/>
      <c r="BB51" s="1317" t="s">
        <v>604</v>
      </c>
      <c r="BC51" s="1317"/>
      <c r="BD51" s="1317"/>
      <c r="BE51" s="1317"/>
      <c r="BF51" s="1317"/>
      <c r="BG51" s="1317"/>
      <c r="BH51" s="1317"/>
      <c r="BI51" s="1317"/>
      <c r="BJ51" s="1317"/>
      <c r="BK51" s="1317"/>
      <c r="BL51" s="1317"/>
      <c r="BM51" s="1317"/>
      <c r="BN51" s="1317"/>
      <c r="BO51" s="1317"/>
      <c r="BP51" s="1316">
        <v>49.6</v>
      </c>
      <c r="BQ51" s="1316"/>
      <c r="BR51" s="1316"/>
      <c r="BS51" s="1316"/>
      <c r="BT51" s="1316"/>
      <c r="BU51" s="1316"/>
      <c r="BV51" s="1316"/>
      <c r="BW51" s="1316"/>
      <c r="BX51" s="1316">
        <v>59.3</v>
      </c>
      <c r="BY51" s="1316"/>
      <c r="BZ51" s="1316"/>
      <c r="CA51" s="1316"/>
      <c r="CB51" s="1316"/>
      <c r="CC51" s="1316"/>
      <c r="CD51" s="1316"/>
      <c r="CE51" s="1316"/>
      <c r="CF51" s="1316">
        <v>64.7</v>
      </c>
      <c r="CG51" s="1316"/>
      <c r="CH51" s="1316"/>
      <c r="CI51" s="1316"/>
      <c r="CJ51" s="1316"/>
      <c r="CK51" s="1316"/>
      <c r="CL51" s="1316"/>
      <c r="CM51" s="1316"/>
      <c r="CN51" s="1316">
        <v>77.599999999999994</v>
      </c>
      <c r="CO51" s="1316"/>
      <c r="CP51" s="1316"/>
      <c r="CQ51" s="1316"/>
      <c r="CR51" s="1316"/>
      <c r="CS51" s="1316"/>
      <c r="CT51" s="1316"/>
      <c r="CU51" s="1316"/>
      <c r="CV51" s="1316">
        <v>58.9</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605</v>
      </c>
      <c r="BC53" s="1317"/>
      <c r="BD53" s="1317"/>
      <c r="BE53" s="1317"/>
      <c r="BF53" s="1317"/>
      <c r="BG53" s="1317"/>
      <c r="BH53" s="1317"/>
      <c r="BI53" s="1317"/>
      <c r="BJ53" s="1317"/>
      <c r="BK53" s="1317"/>
      <c r="BL53" s="1317"/>
      <c r="BM53" s="1317"/>
      <c r="BN53" s="1317"/>
      <c r="BO53" s="1317"/>
      <c r="BP53" s="1316">
        <v>69.5</v>
      </c>
      <c r="BQ53" s="1316"/>
      <c r="BR53" s="1316"/>
      <c r="BS53" s="1316"/>
      <c r="BT53" s="1316"/>
      <c r="BU53" s="1316"/>
      <c r="BV53" s="1316"/>
      <c r="BW53" s="1316"/>
      <c r="BX53" s="1316">
        <v>71.2</v>
      </c>
      <c r="BY53" s="1316"/>
      <c r="BZ53" s="1316"/>
      <c r="CA53" s="1316"/>
      <c r="CB53" s="1316"/>
      <c r="CC53" s="1316"/>
      <c r="CD53" s="1316"/>
      <c r="CE53" s="1316"/>
      <c r="CF53" s="1316">
        <v>73</v>
      </c>
      <c r="CG53" s="1316"/>
      <c r="CH53" s="1316"/>
      <c r="CI53" s="1316"/>
      <c r="CJ53" s="1316"/>
      <c r="CK53" s="1316"/>
      <c r="CL53" s="1316"/>
      <c r="CM53" s="1316"/>
      <c r="CN53" s="1316">
        <v>74.8</v>
      </c>
      <c r="CO53" s="1316"/>
      <c r="CP53" s="1316"/>
      <c r="CQ53" s="1316"/>
      <c r="CR53" s="1316"/>
      <c r="CS53" s="1316"/>
      <c r="CT53" s="1316"/>
      <c r="CU53" s="1316"/>
      <c r="CV53" s="1316">
        <v>76.599999999999994</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606</v>
      </c>
      <c r="AO55" s="1315"/>
      <c r="AP55" s="1315"/>
      <c r="AQ55" s="1315"/>
      <c r="AR55" s="1315"/>
      <c r="AS55" s="1315"/>
      <c r="AT55" s="1315"/>
      <c r="AU55" s="1315"/>
      <c r="AV55" s="1315"/>
      <c r="AW55" s="1315"/>
      <c r="AX55" s="1315"/>
      <c r="AY55" s="1315"/>
      <c r="AZ55" s="1315"/>
      <c r="BA55" s="1315"/>
      <c r="BB55" s="1317" t="s">
        <v>604</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605</v>
      </c>
      <c r="BC57" s="1317"/>
      <c r="BD57" s="1317"/>
      <c r="BE57" s="1317"/>
      <c r="BF57" s="1317"/>
      <c r="BG57" s="1317"/>
      <c r="BH57" s="1317"/>
      <c r="BI57" s="1317"/>
      <c r="BJ57" s="1317"/>
      <c r="BK57" s="1317"/>
      <c r="BL57" s="1317"/>
      <c r="BM57" s="1317"/>
      <c r="BN57" s="1317"/>
      <c r="BO57" s="1317"/>
      <c r="BP57" s="1316">
        <v>58.6</v>
      </c>
      <c r="BQ57" s="1316"/>
      <c r="BR57" s="1316"/>
      <c r="BS57" s="1316"/>
      <c r="BT57" s="1316"/>
      <c r="BU57" s="1316"/>
      <c r="BV57" s="1316"/>
      <c r="BW57" s="1316"/>
      <c r="BX57" s="1316">
        <v>59.1</v>
      </c>
      <c r="BY57" s="1316"/>
      <c r="BZ57" s="1316"/>
      <c r="CA57" s="1316"/>
      <c r="CB57" s="1316"/>
      <c r="CC57" s="1316"/>
      <c r="CD57" s="1316"/>
      <c r="CE57" s="1316"/>
      <c r="CF57" s="1316">
        <v>61.2</v>
      </c>
      <c r="CG57" s="1316"/>
      <c r="CH57" s="1316"/>
      <c r="CI57" s="1316"/>
      <c r="CJ57" s="1316"/>
      <c r="CK57" s="1316"/>
      <c r="CL57" s="1316"/>
      <c r="CM57" s="1316"/>
      <c r="CN57" s="1316">
        <v>62.9</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603</v>
      </c>
      <c r="AO73" s="1317"/>
      <c r="AP73" s="1317"/>
      <c r="AQ73" s="1317"/>
      <c r="AR73" s="1317"/>
      <c r="AS73" s="1317"/>
      <c r="AT73" s="1317"/>
      <c r="AU73" s="1317"/>
      <c r="AV73" s="1317"/>
      <c r="AW73" s="1317"/>
      <c r="AX73" s="1317"/>
      <c r="AY73" s="1317"/>
      <c r="AZ73" s="1317"/>
      <c r="BA73" s="1317"/>
      <c r="BB73" s="1317" t="s">
        <v>604</v>
      </c>
      <c r="BC73" s="1317"/>
      <c r="BD73" s="1317"/>
      <c r="BE73" s="1317"/>
      <c r="BF73" s="1317"/>
      <c r="BG73" s="1317"/>
      <c r="BH73" s="1317"/>
      <c r="BI73" s="1317"/>
      <c r="BJ73" s="1317"/>
      <c r="BK73" s="1317"/>
      <c r="BL73" s="1317"/>
      <c r="BM73" s="1317"/>
      <c r="BN73" s="1317"/>
      <c r="BO73" s="1317"/>
      <c r="BP73" s="1316">
        <v>49.6</v>
      </c>
      <c r="BQ73" s="1316"/>
      <c r="BR73" s="1316"/>
      <c r="BS73" s="1316"/>
      <c r="BT73" s="1316"/>
      <c r="BU73" s="1316"/>
      <c r="BV73" s="1316"/>
      <c r="BW73" s="1316"/>
      <c r="BX73" s="1316">
        <v>59.3</v>
      </c>
      <c r="BY73" s="1316"/>
      <c r="BZ73" s="1316"/>
      <c r="CA73" s="1316"/>
      <c r="CB73" s="1316"/>
      <c r="CC73" s="1316"/>
      <c r="CD73" s="1316"/>
      <c r="CE73" s="1316"/>
      <c r="CF73" s="1316">
        <v>64.7</v>
      </c>
      <c r="CG73" s="1316"/>
      <c r="CH73" s="1316"/>
      <c r="CI73" s="1316"/>
      <c r="CJ73" s="1316"/>
      <c r="CK73" s="1316"/>
      <c r="CL73" s="1316"/>
      <c r="CM73" s="1316"/>
      <c r="CN73" s="1316">
        <v>77.599999999999994</v>
      </c>
      <c r="CO73" s="1316"/>
      <c r="CP73" s="1316"/>
      <c r="CQ73" s="1316"/>
      <c r="CR73" s="1316"/>
      <c r="CS73" s="1316"/>
      <c r="CT73" s="1316"/>
      <c r="CU73" s="1316"/>
      <c r="CV73" s="1316">
        <v>58.9</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608</v>
      </c>
      <c r="BC75" s="1317"/>
      <c r="BD75" s="1317"/>
      <c r="BE75" s="1317"/>
      <c r="BF75" s="1317"/>
      <c r="BG75" s="1317"/>
      <c r="BH75" s="1317"/>
      <c r="BI75" s="1317"/>
      <c r="BJ75" s="1317"/>
      <c r="BK75" s="1317"/>
      <c r="BL75" s="1317"/>
      <c r="BM75" s="1317"/>
      <c r="BN75" s="1317"/>
      <c r="BO75" s="1317"/>
      <c r="BP75" s="1316">
        <v>8.3000000000000007</v>
      </c>
      <c r="BQ75" s="1316"/>
      <c r="BR75" s="1316"/>
      <c r="BS75" s="1316"/>
      <c r="BT75" s="1316"/>
      <c r="BU75" s="1316"/>
      <c r="BV75" s="1316"/>
      <c r="BW75" s="1316"/>
      <c r="BX75" s="1316">
        <v>8.1</v>
      </c>
      <c r="BY75" s="1316"/>
      <c r="BZ75" s="1316"/>
      <c r="CA75" s="1316"/>
      <c r="CB75" s="1316"/>
      <c r="CC75" s="1316"/>
      <c r="CD75" s="1316"/>
      <c r="CE75" s="1316"/>
      <c r="CF75" s="1316">
        <v>8.3000000000000007</v>
      </c>
      <c r="CG75" s="1316"/>
      <c r="CH75" s="1316"/>
      <c r="CI75" s="1316"/>
      <c r="CJ75" s="1316"/>
      <c r="CK75" s="1316"/>
      <c r="CL75" s="1316"/>
      <c r="CM75" s="1316"/>
      <c r="CN75" s="1316">
        <v>9.5</v>
      </c>
      <c r="CO75" s="1316"/>
      <c r="CP75" s="1316"/>
      <c r="CQ75" s="1316"/>
      <c r="CR75" s="1316"/>
      <c r="CS75" s="1316"/>
      <c r="CT75" s="1316"/>
      <c r="CU75" s="1316"/>
      <c r="CV75" s="1316">
        <v>9.8000000000000007</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606</v>
      </c>
      <c r="AO77" s="1315"/>
      <c r="AP77" s="1315"/>
      <c r="AQ77" s="1315"/>
      <c r="AR77" s="1315"/>
      <c r="AS77" s="1315"/>
      <c r="AT77" s="1315"/>
      <c r="AU77" s="1315"/>
      <c r="AV77" s="1315"/>
      <c r="AW77" s="1315"/>
      <c r="AX77" s="1315"/>
      <c r="AY77" s="1315"/>
      <c r="AZ77" s="1315"/>
      <c r="BA77" s="1315"/>
      <c r="BB77" s="1317" t="s">
        <v>604</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608</v>
      </c>
      <c r="BC79" s="1317"/>
      <c r="BD79" s="1317"/>
      <c r="BE79" s="1317"/>
      <c r="BF79" s="1317"/>
      <c r="BG79" s="1317"/>
      <c r="BH79" s="1317"/>
      <c r="BI79" s="1317"/>
      <c r="BJ79" s="1317"/>
      <c r="BK79" s="1317"/>
      <c r="BL79" s="1317"/>
      <c r="BM79" s="1317"/>
      <c r="BN79" s="1317"/>
      <c r="BO79" s="1317"/>
      <c r="BP79" s="1316">
        <v>7.3</v>
      </c>
      <c r="BQ79" s="1316"/>
      <c r="BR79" s="1316"/>
      <c r="BS79" s="1316"/>
      <c r="BT79" s="1316"/>
      <c r="BU79" s="1316"/>
      <c r="BV79" s="1316"/>
      <c r="BW79" s="1316"/>
      <c r="BX79" s="1316">
        <v>7.2</v>
      </c>
      <c r="BY79" s="1316"/>
      <c r="BZ79" s="1316"/>
      <c r="CA79" s="1316"/>
      <c r="CB79" s="1316"/>
      <c r="CC79" s="1316"/>
      <c r="CD79" s="1316"/>
      <c r="CE79" s="1316"/>
      <c r="CF79" s="1316">
        <v>7.2</v>
      </c>
      <c r="CG79" s="1316"/>
      <c r="CH79" s="1316"/>
      <c r="CI79" s="1316"/>
      <c r="CJ79" s="1316"/>
      <c r="CK79" s="1316"/>
      <c r="CL79" s="1316"/>
      <c r="CM79" s="1316"/>
      <c r="CN79" s="1316">
        <v>7.7</v>
      </c>
      <c r="CO79" s="1316"/>
      <c r="CP79" s="1316"/>
      <c r="CQ79" s="1316"/>
      <c r="CR79" s="1316"/>
      <c r="CS79" s="1316"/>
      <c r="CT79" s="1316"/>
      <c r="CU79" s="1316"/>
      <c r="CV79" s="1316">
        <v>8</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riIfXk9mLcqzhXq9SfEsuTRIc7zZWgeJzZxoD2iiRfvASI21xa+II4aScp+JQhi5D6rZX74/FBr77RbxUhAbg==" saltValue="ereeqRhDxDT2OZExBNjk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494A3-BB34-4D00-8560-6F6AFF0D649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mj8cA0tD5MwRq6Xvi13llbnk5E475jNzmMv/FFIptHsIlSVrmwsiCFGQpWzCWOlp82wogjrK3ldviKYl2n2tDw==" saltValue="7D6+6UoAmGmB6UXa4/IA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B63A8-F054-4CC1-8D8B-40835736802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B9EgS5nl+7Flt+uMRjaM6Uld2j95JBVdG3QE+SbdfvqjIEIq7rWqQd3ewf5jD+jUGnHMTZ/hCAweJSX4KckZNA==" saltValue="DCQ2RhQ+wDpjEP0TSc4s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86099</v>
      </c>
      <c r="E3" s="162"/>
      <c r="F3" s="163">
        <v>138651</v>
      </c>
      <c r="G3" s="164"/>
      <c r="H3" s="165"/>
    </row>
    <row r="4" spans="1:8" x14ac:dyDescent="0.15">
      <c r="A4" s="166"/>
      <c r="B4" s="167"/>
      <c r="C4" s="168"/>
      <c r="D4" s="169">
        <v>53917</v>
      </c>
      <c r="E4" s="170"/>
      <c r="F4" s="171">
        <v>71211</v>
      </c>
      <c r="G4" s="172"/>
      <c r="H4" s="173"/>
    </row>
    <row r="5" spans="1:8" x14ac:dyDescent="0.15">
      <c r="A5" s="154" t="s">
        <v>549</v>
      </c>
      <c r="B5" s="159"/>
      <c r="C5" s="160"/>
      <c r="D5" s="161">
        <v>63193</v>
      </c>
      <c r="E5" s="162"/>
      <c r="F5" s="163">
        <v>122882</v>
      </c>
      <c r="G5" s="164"/>
      <c r="H5" s="165"/>
    </row>
    <row r="6" spans="1:8" x14ac:dyDescent="0.15">
      <c r="A6" s="166"/>
      <c r="B6" s="167"/>
      <c r="C6" s="168"/>
      <c r="D6" s="169">
        <v>14835</v>
      </c>
      <c r="E6" s="170"/>
      <c r="F6" s="171">
        <v>65785</v>
      </c>
      <c r="G6" s="172"/>
      <c r="H6" s="173"/>
    </row>
    <row r="7" spans="1:8" x14ac:dyDescent="0.15">
      <c r="A7" s="154" t="s">
        <v>550</v>
      </c>
      <c r="B7" s="159"/>
      <c r="C7" s="160"/>
      <c r="D7" s="161">
        <v>50965</v>
      </c>
      <c r="E7" s="162"/>
      <c r="F7" s="163">
        <v>114790</v>
      </c>
      <c r="G7" s="164"/>
      <c r="H7" s="165"/>
    </row>
    <row r="8" spans="1:8" x14ac:dyDescent="0.15">
      <c r="A8" s="166"/>
      <c r="B8" s="167"/>
      <c r="C8" s="168"/>
      <c r="D8" s="169">
        <v>23856</v>
      </c>
      <c r="E8" s="170"/>
      <c r="F8" s="171">
        <v>55601</v>
      </c>
      <c r="G8" s="172"/>
      <c r="H8" s="173"/>
    </row>
    <row r="9" spans="1:8" x14ac:dyDescent="0.15">
      <c r="A9" s="154" t="s">
        <v>551</v>
      </c>
      <c r="B9" s="159"/>
      <c r="C9" s="160"/>
      <c r="D9" s="161">
        <v>75622</v>
      </c>
      <c r="E9" s="162"/>
      <c r="F9" s="163">
        <v>126262</v>
      </c>
      <c r="G9" s="164"/>
      <c r="H9" s="165"/>
    </row>
    <row r="10" spans="1:8" x14ac:dyDescent="0.15">
      <c r="A10" s="166"/>
      <c r="B10" s="167"/>
      <c r="C10" s="168"/>
      <c r="D10" s="169">
        <v>31593</v>
      </c>
      <c r="E10" s="170"/>
      <c r="F10" s="171">
        <v>56769</v>
      </c>
      <c r="G10" s="172"/>
      <c r="H10" s="173"/>
    </row>
    <row r="11" spans="1:8" x14ac:dyDescent="0.15">
      <c r="A11" s="154" t="s">
        <v>552</v>
      </c>
      <c r="B11" s="159"/>
      <c r="C11" s="160"/>
      <c r="D11" s="161">
        <v>72682</v>
      </c>
      <c r="E11" s="162"/>
      <c r="F11" s="163">
        <v>126525</v>
      </c>
      <c r="G11" s="164"/>
      <c r="H11" s="165"/>
    </row>
    <row r="12" spans="1:8" x14ac:dyDescent="0.15">
      <c r="A12" s="166"/>
      <c r="B12" s="167"/>
      <c r="C12" s="174"/>
      <c r="D12" s="169">
        <v>27167</v>
      </c>
      <c r="E12" s="170"/>
      <c r="F12" s="171">
        <v>67052</v>
      </c>
      <c r="G12" s="172"/>
      <c r="H12" s="173"/>
    </row>
    <row r="13" spans="1:8" x14ac:dyDescent="0.15">
      <c r="A13" s="154"/>
      <c r="B13" s="159"/>
      <c r="C13" s="175"/>
      <c r="D13" s="176">
        <v>69712</v>
      </c>
      <c r="E13" s="177"/>
      <c r="F13" s="178">
        <v>125822</v>
      </c>
      <c r="G13" s="179"/>
      <c r="H13" s="165"/>
    </row>
    <row r="14" spans="1:8" x14ac:dyDescent="0.15">
      <c r="A14" s="166"/>
      <c r="B14" s="167"/>
      <c r="C14" s="168"/>
      <c r="D14" s="169">
        <v>30274</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8.42</v>
      </c>
      <c r="C19" s="180">
        <f>ROUND(VALUE(SUBSTITUTE(実質収支比率等に係る経年分析!G$48,"▲","-")),2)</f>
        <v>8.3699999999999992</v>
      </c>
      <c r="D19" s="180">
        <f>ROUND(VALUE(SUBSTITUTE(実質収支比率等に係る経年分析!H$48,"▲","-")),2)</f>
        <v>5.18</v>
      </c>
      <c r="E19" s="180">
        <f>ROUND(VALUE(SUBSTITUTE(実質収支比率等に係る経年分析!I$48,"▲","-")),2)</f>
        <v>4.04</v>
      </c>
      <c r="F19" s="180">
        <f>ROUND(VALUE(SUBSTITUTE(実質収支比率等に係る経年分析!J$48,"▲","-")),2)</f>
        <v>3.85</v>
      </c>
    </row>
    <row r="20" spans="1:11" x14ac:dyDescent="0.15">
      <c r="A20" s="180" t="s">
        <v>55</v>
      </c>
      <c r="B20" s="180">
        <f>ROUND(VALUE(SUBSTITUTE(実質収支比率等に係る経年分析!F$47,"▲","-")),2)</f>
        <v>30.64</v>
      </c>
      <c r="C20" s="180">
        <f>ROUND(VALUE(SUBSTITUTE(実質収支比率等に係る経年分析!G$47,"▲","-")),2)</f>
        <v>30.7</v>
      </c>
      <c r="D20" s="180">
        <f>ROUND(VALUE(SUBSTITUTE(実質収支比率等に係る経年分析!H$47,"▲","-")),2)</f>
        <v>30.88</v>
      </c>
      <c r="E20" s="180">
        <f>ROUND(VALUE(SUBSTITUTE(実質収支比率等に係る経年分析!I$47,"▲","-")),2)</f>
        <v>32.619999999999997</v>
      </c>
      <c r="F20" s="180">
        <f>ROUND(VALUE(SUBSTITUTE(実質収支比率等に係る経年分析!J$47,"▲","-")),2)</f>
        <v>31.94</v>
      </c>
    </row>
    <row r="21" spans="1:11" x14ac:dyDescent="0.15">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-1.51</v>
      </c>
      <c r="E21" s="180">
        <f>IF(ISNUMBER(VALUE(SUBSTITUTE(実質収支比率等に係る経年分析!I$49,"▲","-"))),ROUND(VALUE(SUBSTITUTE(実質収支比率等に係る経年分析!I$49,"▲","-")),2),NA())</f>
        <v>1.95</v>
      </c>
      <c r="F21" s="180">
        <f>IF(ISNUMBER(VALUE(SUBSTITUTE(実質収支比率等に係る経年分析!J$49,"▲","-"))),ROUND(VALUE(SUBSTITUTE(実質収支比率等に係る経年分析!J$49,"▲","-")),2),NA())</f>
        <v>3.52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3.78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0.57999999999999996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2.0699999999999998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549</v>
      </c>
      <c r="E42" s="182"/>
      <c r="F42" s="182"/>
      <c r="G42" s="182">
        <f>'実質公債費比率（分子）の構造'!L$52</f>
        <v>555</v>
      </c>
      <c r="H42" s="182"/>
      <c r="I42" s="182"/>
      <c r="J42" s="182">
        <f>'実質公債費比率（分子）の構造'!M$52</f>
        <v>562</v>
      </c>
      <c r="K42" s="182"/>
      <c r="L42" s="182"/>
      <c r="M42" s="182">
        <f>'実質公債費比率（分子）の構造'!N$52</f>
        <v>565</v>
      </c>
      <c r="N42" s="182"/>
      <c r="O42" s="182"/>
      <c r="P42" s="182">
        <f>'実質公債費比率（分子）の構造'!O$52</f>
        <v>570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v>
      </c>
      <c r="C44" s="182"/>
      <c r="D44" s="182"/>
      <c r="E44" s="182">
        <f>'実質公債費比率（分子）の構造'!L$50</f>
        <v>16</v>
      </c>
      <c r="F44" s="182"/>
      <c r="G44" s="182"/>
      <c r="H44" s="182">
        <f>'実質公債費比率（分子）の構造'!M$50</f>
        <v>17</v>
      </c>
      <c r="I44" s="182"/>
      <c r="J44" s="182"/>
      <c r="K44" s="182">
        <f>'実質公債費比率（分子）の構造'!N$50</f>
        <v>15</v>
      </c>
      <c r="L44" s="182"/>
      <c r="M44" s="182"/>
      <c r="N44" s="182">
        <f>'実質公債費比率（分子）の構造'!O$50</f>
        <v>13</v>
      </c>
      <c r="O44" s="182"/>
      <c r="P44" s="182"/>
    </row>
    <row r="45" spans="1:16" x14ac:dyDescent="0.15">
      <c r="A45" s="182" t="s">
        <v>66</v>
      </c>
      <c r="B45" s="182">
        <f>'実質公債費比率（分子）の構造'!K$49</f>
        <v>39</v>
      </c>
      <c r="C45" s="182"/>
      <c r="D45" s="182"/>
      <c r="E45" s="182">
        <f>'実質公債費比率（分子）の構造'!L$49</f>
        <v>39</v>
      </c>
      <c r="F45" s="182"/>
      <c r="G45" s="182"/>
      <c r="H45" s="182">
        <f>'実質公債費比率（分子）の構造'!M$49</f>
        <v>36</v>
      </c>
      <c r="I45" s="182"/>
      <c r="J45" s="182"/>
      <c r="K45" s="182">
        <f>'実質公債費比率（分子）の構造'!N$49</f>
        <v>34</v>
      </c>
      <c r="L45" s="182"/>
      <c r="M45" s="182"/>
      <c r="N45" s="182">
        <f>'実質公債費比率（分子）の構造'!O$49</f>
        <v>42</v>
      </c>
      <c r="O45" s="182"/>
      <c r="P45" s="182"/>
    </row>
    <row r="46" spans="1:16" x14ac:dyDescent="0.15">
      <c r="A46" s="182" t="s">
        <v>67</v>
      </c>
      <c r="B46" s="182">
        <f>'実質公債費比率（分子）の構造'!K$48</f>
        <v>213</v>
      </c>
      <c r="C46" s="182"/>
      <c r="D46" s="182"/>
      <c r="E46" s="182">
        <f>'実質公債費比率（分子）の構造'!L$48</f>
        <v>263</v>
      </c>
      <c r="F46" s="182"/>
      <c r="G46" s="182"/>
      <c r="H46" s="182">
        <f>'実質公債費比率（分子）の構造'!M$48</f>
        <v>290</v>
      </c>
      <c r="I46" s="182"/>
      <c r="J46" s="182"/>
      <c r="K46" s="182">
        <f>'実質公債費比率（分子）の構造'!N$48</f>
        <v>294</v>
      </c>
      <c r="L46" s="182"/>
      <c r="M46" s="182"/>
      <c r="N46" s="182">
        <f>'実質公債費比率（分子）の構造'!O$48</f>
        <v>295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484</v>
      </c>
      <c r="C49" s="182"/>
      <c r="D49" s="182"/>
      <c r="E49" s="182">
        <f>'実質公債費比率（分子）の構造'!L$45</f>
        <v>471</v>
      </c>
      <c r="F49" s="182"/>
      <c r="G49" s="182"/>
      <c r="H49" s="182">
        <f>'実質公債費比率（分子）の構造'!M$45</f>
        <v>482</v>
      </c>
      <c r="I49" s="182"/>
      <c r="J49" s="182"/>
      <c r="K49" s="182">
        <f>'実質公債費比率（分子）の構造'!N$45</f>
        <v>515</v>
      </c>
      <c r="L49" s="182"/>
      <c r="M49" s="182"/>
      <c r="N49" s="182">
        <f>'実質公債費比率（分子）の構造'!O$45</f>
        <v>501</v>
      </c>
      <c r="O49" s="182"/>
      <c r="P49" s="182"/>
    </row>
    <row r="50" spans="1:16" x14ac:dyDescent="0.15">
      <c r="A50" s="182" t="s">
        <v>71</v>
      </c>
      <c r="B50" s="182" t="e">
        <f>NA()</f>
        <v>#N/A</v>
      </c>
      <c r="C50" s="182">
        <f>IF(ISNUMBER('実質公債費比率（分子）の構造'!K$53),'実質公債費比率（分子）の構造'!K$53,NA())</f>
        <v>198</v>
      </c>
      <c r="D50" s="182" t="e">
        <f>NA()</f>
        <v>#N/A</v>
      </c>
      <c r="E50" s="182" t="e">
        <f>NA()</f>
        <v>#N/A</v>
      </c>
      <c r="F50" s="182">
        <f>IF(ISNUMBER('実質公債費比率（分子）の構造'!L$53),'実質公債費比率（分子）の構造'!L$53,NA())</f>
        <v>234</v>
      </c>
      <c r="G50" s="182" t="e">
        <f>NA()</f>
        <v>#N/A</v>
      </c>
      <c r="H50" s="182" t="e">
        <f>NA()</f>
        <v>#N/A</v>
      </c>
      <c r="I50" s="182">
        <f>IF(ISNUMBER('実質公債費比率（分子）の構造'!M$53),'実質公債費比率（分子）の構造'!M$53,NA())</f>
        <v>263</v>
      </c>
      <c r="J50" s="182" t="e">
        <f>NA()</f>
        <v>#N/A</v>
      </c>
      <c r="K50" s="182" t="e">
        <f>NA()</f>
        <v>#N/A</v>
      </c>
      <c r="L50" s="182">
        <f>IF(ISNUMBER('実質公債費比率（分子）の構造'!N$53),'実質公債費比率（分子）の構造'!N$53,NA())</f>
        <v>293</v>
      </c>
      <c r="M50" s="182" t="e">
        <f>NA()</f>
        <v>#N/A</v>
      </c>
      <c r="N50" s="182" t="e">
        <f>NA()</f>
        <v>#N/A</v>
      </c>
      <c r="O50" s="182">
        <f>IF(ISNUMBER('実質公債費比率（分子）の構造'!O$53),'実質公債費比率（分子）の構造'!O$53,NA())</f>
        <v>281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6900</v>
      </c>
      <c r="E56" s="181"/>
      <c r="F56" s="181"/>
      <c r="G56" s="181">
        <f>'将来負担比率（分子）の構造'!J$52</f>
        <v>6732</v>
      </c>
      <c r="H56" s="181"/>
      <c r="I56" s="181"/>
      <c r="J56" s="181">
        <f>'将来負担比率（分子）の構造'!K$52</f>
        <v>6583</v>
      </c>
      <c r="K56" s="181"/>
      <c r="L56" s="181"/>
      <c r="M56" s="181">
        <f>'将来負担比率（分子）の構造'!L$52</f>
        <v>6286</v>
      </c>
      <c r="N56" s="181"/>
      <c r="O56" s="181"/>
      <c r="P56" s="181">
        <f>'将来負担比率（分子）の構造'!M$52</f>
        <v>6294</v>
      </c>
    </row>
    <row r="57" spans="1:16" x14ac:dyDescent="0.15">
      <c r="A57" s="181" t="s">
        <v>42</v>
      </c>
      <c r="B57" s="181"/>
      <c r="C57" s="181"/>
      <c r="D57" s="181">
        <f>'将来負担比率（分子）の構造'!I$51</f>
        <v>366</v>
      </c>
      <c r="E57" s="181"/>
      <c r="F57" s="181"/>
      <c r="G57" s="181">
        <f>'将来負担比率（分子）の構造'!J$51</f>
        <v>309</v>
      </c>
      <c r="H57" s="181"/>
      <c r="I57" s="181"/>
      <c r="J57" s="181">
        <f>'将来負担比率（分子）の構造'!K$51</f>
        <v>241</v>
      </c>
      <c r="K57" s="181"/>
      <c r="L57" s="181"/>
      <c r="M57" s="181">
        <f>'将来負担比率（分子）の構造'!L$51</f>
        <v>163</v>
      </c>
      <c r="N57" s="181"/>
      <c r="O57" s="181"/>
      <c r="P57" s="181">
        <f>'将来負担比率（分子）の構造'!M$51</f>
        <v>97</v>
      </c>
    </row>
    <row r="58" spans="1:16" x14ac:dyDescent="0.15">
      <c r="A58" s="181" t="s">
        <v>41</v>
      </c>
      <c r="B58" s="181"/>
      <c r="C58" s="181"/>
      <c r="D58" s="181">
        <f>'将来負担比率（分子）の構造'!I$50</f>
        <v>2304</v>
      </c>
      <c r="E58" s="181"/>
      <c r="F58" s="181"/>
      <c r="G58" s="181">
        <f>'将来負担比率（分子）の構造'!J$50</f>
        <v>2400</v>
      </c>
      <c r="H58" s="181"/>
      <c r="I58" s="181"/>
      <c r="J58" s="181">
        <f>'将来負担比率（分子）の構造'!K$50</f>
        <v>2456</v>
      </c>
      <c r="K58" s="181"/>
      <c r="L58" s="181"/>
      <c r="M58" s="181">
        <f>'将来負担比率（分子）の構造'!L$50</f>
        <v>2374</v>
      </c>
      <c r="N58" s="181"/>
      <c r="O58" s="181"/>
      <c r="P58" s="181">
        <f>'将来負担比率（分子）の構造'!M$50</f>
        <v>2444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29</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1115</v>
      </c>
      <c r="C62" s="181"/>
      <c r="D62" s="181"/>
      <c r="E62" s="181">
        <f>'将来負担比率（分子）の構造'!J$45</f>
        <v>1100</v>
      </c>
      <c r="F62" s="181"/>
      <c r="G62" s="181"/>
      <c r="H62" s="181">
        <f>'将来負担比率（分子）の構造'!K$45</f>
        <v>1088</v>
      </c>
      <c r="I62" s="181"/>
      <c r="J62" s="181"/>
      <c r="K62" s="181">
        <f>'将来負担比率（分子）の構造'!L$45</f>
        <v>1042</v>
      </c>
      <c r="L62" s="181"/>
      <c r="M62" s="181"/>
      <c r="N62" s="181">
        <f>'将来負担比率（分子）の構造'!M$45</f>
        <v>1000</v>
      </c>
      <c r="O62" s="181"/>
      <c r="P62" s="181"/>
    </row>
    <row r="63" spans="1:16" x14ac:dyDescent="0.15">
      <c r="A63" s="181" t="s">
        <v>34</v>
      </c>
      <c r="B63" s="181">
        <f>'将来負担比率（分子）の構造'!I$44</f>
        <v>221</v>
      </c>
      <c r="C63" s="181"/>
      <c r="D63" s="181"/>
      <c r="E63" s="181">
        <f>'将来負担比率（分子）の構造'!J$44</f>
        <v>243</v>
      </c>
      <c r="F63" s="181"/>
      <c r="G63" s="181"/>
      <c r="H63" s="181">
        <f>'将来負担比率（分子）の構造'!K$44</f>
        <v>412</v>
      </c>
      <c r="I63" s="181"/>
      <c r="J63" s="181"/>
      <c r="K63" s="181">
        <f>'将来負担比率（分子）の構造'!L$44</f>
        <v>449</v>
      </c>
      <c r="L63" s="181"/>
      <c r="M63" s="181"/>
      <c r="N63" s="181">
        <f>'将来負担比率（分子）の構造'!M$44</f>
        <v>527</v>
      </c>
      <c r="O63" s="181"/>
      <c r="P63" s="181"/>
    </row>
    <row r="64" spans="1:16" x14ac:dyDescent="0.15">
      <c r="A64" s="181" t="s">
        <v>33</v>
      </c>
      <c r="B64" s="181">
        <f>'将来負担比率（分子）の構造'!I$43</f>
        <v>4320</v>
      </c>
      <c r="C64" s="181"/>
      <c r="D64" s="181"/>
      <c r="E64" s="181">
        <f>'将来負担比率（分子）の構造'!J$43</f>
        <v>4622</v>
      </c>
      <c r="F64" s="181"/>
      <c r="G64" s="181"/>
      <c r="H64" s="181">
        <f>'将来負担比率（分子）の構造'!K$43</f>
        <v>4736</v>
      </c>
      <c r="I64" s="181"/>
      <c r="J64" s="181"/>
      <c r="K64" s="181">
        <f>'将来負担比率（分子）の構造'!L$43</f>
        <v>4843</v>
      </c>
      <c r="L64" s="181"/>
      <c r="M64" s="181"/>
      <c r="N64" s="181">
        <f>'将来負担比率（分子）の構造'!M$43</f>
        <v>4679</v>
      </c>
      <c r="O64" s="181"/>
      <c r="P64" s="181"/>
    </row>
    <row r="65" spans="1:16" x14ac:dyDescent="0.15">
      <c r="A65" s="181" t="s">
        <v>32</v>
      </c>
      <c r="B65" s="181">
        <f>'将来負担比率（分子）の構造'!I$42</f>
        <v>274</v>
      </c>
      <c r="C65" s="181"/>
      <c r="D65" s="181"/>
      <c r="E65" s="181">
        <f>'将来負担比率（分子）の構造'!J$42</f>
        <v>242</v>
      </c>
      <c r="F65" s="181"/>
      <c r="G65" s="181"/>
      <c r="H65" s="181">
        <f>'将来負担比率（分子）の構造'!K$42</f>
        <v>213</v>
      </c>
      <c r="I65" s="181"/>
      <c r="J65" s="181"/>
      <c r="K65" s="181">
        <f>'将来負担比率（分子）の構造'!L$42</f>
        <v>175</v>
      </c>
      <c r="L65" s="181"/>
      <c r="M65" s="181"/>
      <c r="N65" s="181">
        <f>'将来負担比率（分子）の構造'!M$42</f>
        <v>141</v>
      </c>
      <c r="O65" s="181"/>
      <c r="P65" s="181"/>
    </row>
    <row r="66" spans="1:16" x14ac:dyDescent="0.15">
      <c r="A66" s="181" t="s">
        <v>31</v>
      </c>
      <c r="B66" s="181">
        <f>'将来負担比率（分子）の構造'!I$41</f>
        <v>4983</v>
      </c>
      <c r="C66" s="181"/>
      <c r="D66" s="181"/>
      <c r="E66" s="181">
        <f>'将来負担比率（分子）の構造'!J$41</f>
        <v>4867</v>
      </c>
      <c r="F66" s="181"/>
      <c r="G66" s="181"/>
      <c r="H66" s="181">
        <f>'将来負担比率（分子）の構造'!K$41</f>
        <v>4620</v>
      </c>
      <c r="I66" s="181"/>
      <c r="J66" s="181"/>
      <c r="K66" s="181">
        <f>'将来負担比率（分子）の構造'!L$41</f>
        <v>4444</v>
      </c>
      <c r="L66" s="181"/>
      <c r="M66" s="181"/>
      <c r="N66" s="181">
        <f>'将来負担比率（分子）の構造'!M$41</f>
        <v>4238</v>
      </c>
      <c r="O66" s="181"/>
      <c r="P66" s="181"/>
    </row>
    <row r="67" spans="1:16" x14ac:dyDescent="0.15">
      <c r="A67" s="181" t="s">
        <v>75</v>
      </c>
      <c r="B67" s="181" t="e">
        <f>NA()</f>
        <v>#N/A</v>
      </c>
      <c r="C67" s="181">
        <f>IF(ISNUMBER('将来負担比率（分子）の構造'!I$53), IF('将来負担比率（分子）の構造'!I$53 &lt; 0, 0, '将来負担比率（分子）の構造'!I$53), NA())</f>
        <v>1374</v>
      </c>
      <c r="D67" s="181" t="e">
        <f>NA()</f>
        <v>#N/A</v>
      </c>
      <c r="E67" s="181" t="e">
        <f>NA()</f>
        <v>#N/A</v>
      </c>
      <c r="F67" s="181">
        <f>IF(ISNUMBER('将来負担比率（分子）の構造'!J$53), IF('将来負担比率（分子）の構造'!J$53 &lt; 0, 0, '将来負担比率（分子）の構造'!J$53), NA())</f>
        <v>1634</v>
      </c>
      <c r="G67" s="181" t="e">
        <f>NA()</f>
        <v>#N/A</v>
      </c>
      <c r="H67" s="181" t="e">
        <f>NA()</f>
        <v>#N/A</v>
      </c>
      <c r="I67" s="181">
        <f>IF(ISNUMBER('将来負担比率（分子）の構造'!K$53), IF('将来負担比率（分子）の構造'!K$53 &lt; 0, 0, '将来負担比率（分子）の構造'!K$53), NA())</f>
        <v>1789</v>
      </c>
      <c r="J67" s="181" t="e">
        <f>NA()</f>
        <v>#N/A</v>
      </c>
      <c r="K67" s="181" t="e">
        <f>NA()</f>
        <v>#N/A</v>
      </c>
      <c r="L67" s="181">
        <f>IF(ISNUMBER('将来負担比率（分子）の構造'!L$53), IF('将来負担比率（分子）の構造'!L$53 &lt; 0, 0, '将来負担比率（分子）の構造'!L$53), NA())</f>
        <v>2132</v>
      </c>
      <c r="M67" s="181" t="e">
        <f>NA()</f>
        <v>#N/A</v>
      </c>
      <c r="N67" s="181" t="e">
        <f>NA()</f>
        <v>#N/A</v>
      </c>
      <c r="O67" s="181">
        <f>IF(ISNUMBER('将来負担比率（分子）の構造'!M$53), IF('将来負担比率（分子）の構造'!M$53 &lt; 0, 0, '将来負担比率（分子）の構造'!M$53), NA())</f>
        <v>1751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1015</v>
      </c>
      <c r="C72" s="185">
        <f>基金残高に係る経年分析!G55</f>
        <v>1067</v>
      </c>
      <c r="D72" s="185">
        <f>基金残高に係る経年分析!H55</f>
        <v>1118</v>
      </c>
    </row>
    <row r="73" spans="1:16" x14ac:dyDescent="0.15">
      <c r="A73" s="184" t="s">
        <v>78</v>
      </c>
      <c r="B73" s="185">
        <f>基金残高に係る経年分析!F56</f>
        <v>347</v>
      </c>
      <c r="C73" s="185">
        <f>基金残高に係る経年分析!G56</f>
        <v>271</v>
      </c>
      <c r="D73" s="185">
        <f>基金残高に係る経年分析!H56</f>
        <v>164</v>
      </c>
    </row>
    <row r="74" spans="1:16" x14ac:dyDescent="0.15">
      <c r="A74" s="184" t="s">
        <v>79</v>
      </c>
      <c r="B74" s="185">
        <f>基金残高に係る経年分析!F57</f>
        <v>801</v>
      </c>
      <c r="C74" s="185">
        <f>基金残高に係る経年分析!G57</f>
        <v>744</v>
      </c>
      <c r="D74" s="185">
        <f>基金残高に係る経年分析!H57</f>
        <v>861</v>
      </c>
    </row>
  </sheetData>
  <sheetProtection algorithmName="SHA-512" hashValue="BYUCZp5Hil+/KVw0TK6/iXKitqelq3LTmn4Sjges2tW+IkbrPx9SS2niyjnf62u0hq5ZgzPWlw2oFOh3oxchVg==" saltValue="3KUe9VySCIQFKakgz6I0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1211919</v>
      </c>
      <c r="S5" s="675"/>
      <c r="T5" s="675"/>
      <c r="U5" s="675"/>
      <c r="V5" s="675"/>
      <c r="W5" s="675"/>
      <c r="X5" s="675"/>
      <c r="Y5" s="676"/>
      <c r="Z5" s="677">
        <v>18.100000000000001</v>
      </c>
      <c r="AA5" s="677"/>
      <c r="AB5" s="677"/>
      <c r="AC5" s="677"/>
      <c r="AD5" s="678">
        <v>1211919</v>
      </c>
      <c r="AE5" s="678"/>
      <c r="AF5" s="678"/>
      <c r="AG5" s="678"/>
      <c r="AH5" s="678"/>
      <c r="AI5" s="678"/>
      <c r="AJ5" s="678"/>
      <c r="AK5" s="678"/>
      <c r="AL5" s="679">
        <v>36</v>
      </c>
      <c r="AM5" s="680"/>
      <c r="AN5" s="680"/>
      <c r="AO5" s="681"/>
      <c r="AP5" s="671" t="s">
        <v>224</v>
      </c>
      <c r="AQ5" s="672"/>
      <c r="AR5" s="672"/>
      <c r="AS5" s="672"/>
      <c r="AT5" s="672"/>
      <c r="AU5" s="672"/>
      <c r="AV5" s="672"/>
      <c r="AW5" s="672"/>
      <c r="AX5" s="672"/>
      <c r="AY5" s="672"/>
      <c r="AZ5" s="672"/>
      <c r="BA5" s="672"/>
      <c r="BB5" s="672"/>
      <c r="BC5" s="672"/>
      <c r="BD5" s="672"/>
      <c r="BE5" s="672"/>
      <c r="BF5" s="673"/>
      <c r="BG5" s="685">
        <v>1211919</v>
      </c>
      <c r="BH5" s="686"/>
      <c r="BI5" s="686"/>
      <c r="BJ5" s="686"/>
      <c r="BK5" s="686"/>
      <c r="BL5" s="686"/>
      <c r="BM5" s="686"/>
      <c r="BN5" s="687"/>
      <c r="BO5" s="688">
        <v>100</v>
      </c>
      <c r="BP5" s="688"/>
      <c r="BQ5" s="688"/>
      <c r="BR5" s="688"/>
      <c r="BS5" s="689" t="s">
        <v>225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217</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79921</v>
      </c>
      <c r="S6" s="686"/>
      <c r="T6" s="686"/>
      <c r="U6" s="686"/>
      <c r="V6" s="686"/>
      <c r="W6" s="686"/>
      <c r="X6" s="686"/>
      <c r="Y6" s="687"/>
      <c r="Z6" s="688">
        <v>1.2</v>
      </c>
      <c r="AA6" s="688"/>
      <c r="AB6" s="688"/>
      <c r="AC6" s="688"/>
      <c r="AD6" s="689">
        <v>79921</v>
      </c>
      <c r="AE6" s="689"/>
      <c r="AF6" s="689"/>
      <c r="AG6" s="689"/>
      <c r="AH6" s="689"/>
      <c r="AI6" s="689"/>
      <c r="AJ6" s="689"/>
      <c r="AK6" s="689"/>
      <c r="AL6" s="690">
        <v>2.4</v>
      </c>
      <c r="AM6" s="691"/>
      <c r="AN6" s="691"/>
      <c r="AO6" s="692"/>
      <c r="AP6" s="682" t="s">
        <v>230</v>
      </c>
      <c r="AQ6" s="683"/>
      <c r="AR6" s="683"/>
      <c r="AS6" s="683"/>
      <c r="AT6" s="683"/>
      <c r="AU6" s="683"/>
      <c r="AV6" s="683"/>
      <c r="AW6" s="683"/>
      <c r="AX6" s="683"/>
      <c r="AY6" s="683"/>
      <c r="AZ6" s="683"/>
      <c r="BA6" s="683"/>
      <c r="BB6" s="683"/>
      <c r="BC6" s="683"/>
      <c r="BD6" s="683"/>
      <c r="BE6" s="683"/>
      <c r="BF6" s="684"/>
      <c r="BG6" s="685">
        <v>1211919</v>
      </c>
      <c r="BH6" s="686"/>
      <c r="BI6" s="686"/>
      <c r="BJ6" s="686"/>
      <c r="BK6" s="686"/>
      <c r="BL6" s="686"/>
      <c r="BM6" s="686"/>
      <c r="BN6" s="687"/>
      <c r="BO6" s="688">
        <v>100</v>
      </c>
      <c r="BP6" s="688"/>
      <c r="BQ6" s="688"/>
      <c r="BR6" s="688"/>
      <c r="BS6" s="689" t="s">
        <v>225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69049</v>
      </c>
      <c r="CS6" s="686"/>
      <c r="CT6" s="686"/>
      <c r="CU6" s="686"/>
      <c r="CV6" s="686"/>
      <c r="CW6" s="686"/>
      <c r="CX6" s="686"/>
      <c r="CY6" s="687"/>
      <c r="CZ6" s="679">
        <v>1.1000000000000001</v>
      </c>
      <c r="DA6" s="680"/>
      <c r="DB6" s="680"/>
      <c r="DC6" s="699"/>
      <c r="DD6" s="694" t="s">
        <v>225</v>
      </c>
      <c r="DE6" s="686"/>
      <c r="DF6" s="686"/>
      <c r="DG6" s="686"/>
      <c r="DH6" s="686"/>
      <c r="DI6" s="686"/>
      <c r="DJ6" s="686"/>
      <c r="DK6" s="686"/>
      <c r="DL6" s="686"/>
      <c r="DM6" s="686"/>
      <c r="DN6" s="686"/>
      <c r="DO6" s="686"/>
      <c r="DP6" s="687"/>
      <c r="DQ6" s="694">
        <v>69049</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873</v>
      </c>
      <c r="S7" s="686"/>
      <c r="T7" s="686"/>
      <c r="U7" s="686"/>
      <c r="V7" s="686"/>
      <c r="W7" s="686"/>
      <c r="X7" s="686"/>
      <c r="Y7" s="687"/>
      <c r="Z7" s="688">
        <v>0</v>
      </c>
      <c r="AA7" s="688"/>
      <c r="AB7" s="688"/>
      <c r="AC7" s="688"/>
      <c r="AD7" s="689">
        <v>873</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457046</v>
      </c>
      <c r="BH7" s="686"/>
      <c r="BI7" s="686"/>
      <c r="BJ7" s="686"/>
      <c r="BK7" s="686"/>
      <c r="BL7" s="686"/>
      <c r="BM7" s="686"/>
      <c r="BN7" s="687"/>
      <c r="BO7" s="688">
        <v>37.700000000000003</v>
      </c>
      <c r="BP7" s="688"/>
      <c r="BQ7" s="688"/>
      <c r="BR7" s="688"/>
      <c r="BS7" s="689" t="s">
        <v>225</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1860426</v>
      </c>
      <c r="CS7" s="686"/>
      <c r="CT7" s="686"/>
      <c r="CU7" s="686"/>
      <c r="CV7" s="686"/>
      <c r="CW7" s="686"/>
      <c r="CX7" s="686"/>
      <c r="CY7" s="687"/>
      <c r="CZ7" s="688">
        <v>28.9</v>
      </c>
      <c r="DA7" s="688"/>
      <c r="DB7" s="688"/>
      <c r="DC7" s="688"/>
      <c r="DD7" s="694">
        <v>14575</v>
      </c>
      <c r="DE7" s="686"/>
      <c r="DF7" s="686"/>
      <c r="DG7" s="686"/>
      <c r="DH7" s="686"/>
      <c r="DI7" s="686"/>
      <c r="DJ7" s="686"/>
      <c r="DK7" s="686"/>
      <c r="DL7" s="686"/>
      <c r="DM7" s="686"/>
      <c r="DN7" s="686"/>
      <c r="DO7" s="686"/>
      <c r="DP7" s="687"/>
      <c r="DQ7" s="694">
        <v>794207</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3850</v>
      </c>
      <c r="S8" s="686"/>
      <c r="T8" s="686"/>
      <c r="U8" s="686"/>
      <c r="V8" s="686"/>
      <c r="W8" s="686"/>
      <c r="X8" s="686"/>
      <c r="Y8" s="687"/>
      <c r="Z8" s="688">
        <v>0.1</v>
      </c>
      <c r="AA8" s="688"/>
      <c r="AB8" s="688"/>
      <c r="AC8" s="688"/>
      <c r="AD8" s="689">
        <v>3850</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17298</v>
      </c>
      <c r="BH8" s="686"/>
      <c r="BI8" s="686"/>
      <c r="BJ8" s="686"/>
      <c r="BK8" s="686"/>
      <c r="BL8" s="686"/>
      <c r="BM8" s="686"/>
      <c r="BN8" s="687"/>
      <c r="BO8" s="688">
        <v>1.4</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1269703</v>
      </c>
      <c r="CS8" s="686"/>
      <c r="CT8" s="686"/>
      <c r="CU8" s="686"/>
      <c r="CV8" s="686"/>
      <c r="CW8" s="686"/>
      <c r="CX8" s="686"/>
      <c r="CY8" s="687"/>
      <c r="CZ8" s="688">
        <v>19.7</v>
      </c>
      <c r="DA8" s="688"/>
      <c r="DB8" s="688"/>
      <c r="DC8" s="688"/>
      <c r="DD8" s="694">
        <v>27307</v>
      </c>
      <c r="DE8" s="686"/>
      <c r="DF8" s="686"/>
      <c r="DG8" s="686"/>
      <c r="DH8" s="686"/>
      <c r="DI8" s="686"/>
      <c r="DJ8" s="686"/>
      <c r="DK8" s="686"/>
      <c r="DL8" s="686"/>
      <c r="DM8" s="686"/>
      <c r="DN8" s="686"/>
      <c r="DO8" s="686"/>
      <c r="DP8" s="687"/>
      <c r="DQ8" s="694">
        <v>807036</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4450</v>
      </c>
      <c r="S9" s="686"/>
      <c r="T9" s="686"/>
      <c r="U9" s="686"/>
      <c r="V9" s="686"/>
      <c r="W9" s="686"/>
      <c r="X9" s="686"/>
      <c r="Y9" s="687"/>
      <c r="Z9" s="688">
        <v>0.1</v>
      </c>
      <c r="AA9" s="688"/>
      <c r="AB9" s="688"/>
      <c r="AC9" s="688"/>
      <c r="AD9" s="689">
        <v>4450</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398731</v>
      </c>
      <c r="BH9" s="686"/>
      <c r="BI9" s="686"/>
      <c r="BJ9" s="686"/>
      <c r="BK9" s="686"/>
      <c r="BL9" s="686"/>
      <c r="BM9" s="686"/>
      <c r="BN9" s="687"/>
      <c r="BO9" s="688">
        <v>32.9</v>
      </c>
      <c r="BP9" s="688"/>
      <c r="BQ9" s="688"/>
      <c r="BR9" s="688"/>
      <c r="BS9" s="694" t="s">
        <v>225</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302604</v>
      </c>
      <c r="CS9" s="686"/>
      <c r="CT9" s="686"/>
      <c r="CU9" s="686"/>
      <c r="CV9" s="686"/>
      <c r="CW9" s="686"/>
      <c r="CX9" s="686"/>
      <c r="CY9" s="687"/>
      <c r="CZ9" s="688">
        <v>4.7</v>
      </c>
      <c r="DA9" s="688"/>
      <c r="DB9" s="688"/>
      <c r="DC9" s="688"/>
      <c r="DD9" s="694">
        <v>6618</v>
      </c>
      <c r="DE9" s="686"/>
      <c r="DF9" s="686"/>
      <c r="DG9" s="686"/>
      <c r="DH9" s="686"/>
      <c r="DI9" s="686"/>
      <c r="DJ9" s="686"/>
      <c r="DK9" s="686"/>
      <c r="DL9" s="686"/>
      <c r="DM9" s="686"/>
      <c r="DN9" s="686"/>
      <c r="DO9" s="686"/>
      <c r="DP9" s="687"/>
      <c r="DQ9" s="694">
        <v>261826</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225</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25193</v>
      </c>
      <c r="BH10" s="686"/>
      <c r="BI10" s="686"/>
      <c r="BJ10" s="686"/>
      <c r="BK10" s="686"/>
      <c r="BL10" s="686"/>
      <c r="BM10" s="686"/>
      <c r="BN10" s="687"/>
      <c r="BO10" s="688">
        <v>2.1</v>
      </c>
      <c r="BP10" s="688"/>
      <c r="BQ10" s="688"/>
      <c r="BR10" s="688"/>
      <c r="BS10" s="694" t="s">
        <v>127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225</v>
      </c>
      <c r="DA10" s="688"/>
      <c r="DB10" s="688"/>
      <c r="DC10" s="688"/>
      <c r="DD10" s="694" t="s">
        <v>127</v>
      </c>
      <c r="DE10" s="686"/>
      <c r="DF10" s="686"/>
      <c r="DG10" s="686"/>
      <c r="DH10" s="686"/>
      <c r="DI10" s="686"/>
      <c r="DJ10" s="686"/>
      <c r="DK10" s="686"/>
      <c r="DL10" s="686"/>
      <c r="DM10" s="686"/>
      <c r="DN10" s="686"/>
      <c r="DO10" s="686"/>
      <c r="DP10" s="687"/>
      <c r="DQ10" s="694" t="s">
        <v>127</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213220</v>
      </c>
      <c r="S11" s="686"/>
      <c r="T11" s="686"/>
      <c r="U11" s="686"/>
      <c r="V11" s="686"/>
      <c r="W11" s="686"/>
      <c r="X11" s="686"/>
      <c r="Y11" s="687"/>
      <c r="Z11" s="690">
        <v>3.2</v>
      </c>
      <c r="AA11" s="691"/>
      <c r="AB11" s="691"/>
      <c r="AC11" s="703"/>
      <c r="AD11" s="694">
        <v>213220</v>
      </c>
      <c r="AE11" s="686"/>
      <c r="AF11" s="686"/>
      <c r="AG11" s="686"/>
      <c r="AH11" s="686"/>
      <c r="AI11" s="686"/>
      <c r="AJ11" s="686"/>
      <c r="AK11" s="687"/>
      <c r="AL11" s="690">
        <v>6.3</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15824</v>
      </c>
      <c r="BH11" s="686"/>
      <c r="BI11" s="686"/>
      <c r="BJ11" s="686"/>
      <c r="BK11" s="686"/>
      <c r="BL11" s="686"/>
      <c r="BM11" s="686"/>
      <c r="BN11" s="687"/>
      <c r="BO11" s="688">
        <v>1.3</v>
      </c>
      <c r="BP11" s="688"/>
      <c r="BQ11" s="688"/>
      <c r="BR11" s="688"/>
      <c r="BS11" s="694" t="s">
        <v>127</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431642</v>
      </c>
      <c r="CS11" s="686"/>
      <c r="CT11" s="686"/>
      <c r="CU11" s="686"/>
      <c r="CV11" s="686"/>
      <c r="CW11" s="686"/>
      <c r="CX11" s="686"/>
      <c r="CY11" s="687"/>
      <c r="CZ11" s="688">
        <v>6.7</v>
      </c>
      <c r="DA11" s="688"/>
      <c r="DB11" s="688"/>
      <c r="DC11" s="688"/>
      <c r="DD11" s="694">
        <v>230106</v>
      </c>
      <c r="DE11" s="686"/>
      <c r="DF11" s="686"/>
      <c r="DG11" s="686"/>
      <c r="DH11" s="686"/>
      <c r="DI11" s="686"/>
      <c r="DJ11" s="686"/>
      <c r="DK11" s="686"/>
      <c r="DL11" s="686"/>
      <c r="DM11" s="686"/>
      <c r="DN11" s="686"/>
      <c r="DO11" s="686"/>
      <c r="DP11" s="687"/>
      <c r="DQ11" s="694">
        <v>185092</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225</v>
      </c>
      <c r="AA12" s="688"/>
      <c r="AB12" s="688"/>
      <c r="AC12" s="688"/>
      <c r="AD12" s="689" t="s">
        <v>127</v>
      </c>
      <c r="AE12" s="689"/>
      <c r="AF12" s="689"/>
      <c r="AG12" s="689"/>
      <c r="AH12" s="689"/>
      <c r="AI12" s="689"/>
      <c r="AJ12" s="689"/>
      <c r="AK12" s="689"/>
      <c r="AL12" s="690" t="s">
        <v>127</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667938</v>
      </c>
      <c r="BH12" s="686"/>
      <c r="BI12" s="686"/>
      <c r="BJ12" s="686"/>
      <c r="BK12" s="686"/>
      <c r="BL12" s="686"/>
      <c r="BM12" s="686"/>
      <c r="BN12" s="687"/>
      <c r="BO12" s="688">
        <v>55.1</v>
      </c>
      <c r="BP12" s="688"/>
      <c r="BQ12" s="688"/>
      <c r="BR12" s="688"/>
      <c r="BS12" s="694" t="s">
        <v>225</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538962</v>
      </c>
      <c r="CS12" s="686"/>
      <c r="CT12" s="686"/>
      <c r="CU12" s="686"/>
      <c r="CV12" s="686"/>
      <c r="CW12" s="686"/>
      <c r="CX12" s="686"/>
      <c r="CY12" s="687"/>
      <c r="CZ12" s="688">
        <v>8.4</v>
      </c>
      <c r="DA12" s="688"/>
      <c r="DB12" s="688"/>
      <c r="DC12" s="688"/>
      <c r="DD12" s="694">
        <v>12092</v>
      </c>
      <c r="DE12" s="686"/>
      <c r="DF12" s="686"/>
      <c r="DG12" s="686"/>
      <c r="DH12" s="686"/>
      <c r="DI12" s="686"/>
      <c r="DJ12" s="686"/>
      <c r="DK12" s="686"/>
      <c r="DL12" s="686"/>
      <c r="DM12" s="686"/>
      <c r="DN12" s="686"/>
      <c r="DO12" s="686"/>
      <c r="DP12" s="687"/>
      <c r="DQ12" s="694">
        <v>221205</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225</v>
      </c>
      <c r="S13" s="686"/>
      <c r="T13" s="686"/>
      <c r="U13" s="686"/>
      <c r="V13" s="686"/>
      <c r="W13" s="686"/>
      <c r="X13" s="686"/>
      <c r="Y13" s="687"/>
      <c r="Z13" s="688" t="s">
        <v>127</v>
      </c>
      <c r="AA13" s="688"/>
      <c r="AB13" s="688"/>
      <c r="AC13" s="688"/>
      <c r="AD13" s="689" t="s">
        <v>225</v>
      </c>
      <c r="AE13" s="689"/>
      <c r="AF13" s="689"/>
      <c r="AG13" s="689"/>
      <c r="AH13" s="689"/>
      <c r="AI13" s="689"/>
      <c r="AJ13" s="689"/>
      <c r="AK13" s="689"/>
      <c r="AL13" s="690" t="s">
        <v>127</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646708</v>
      </c>
      <c r="BH13" s="686"/>
      <c r="BI13" s="686"/>
      <c r="BJ13" s="686"/>
      <c r="BK13" s="686"/>
      <c r="BL13" s="686"/>
      <c r="BM13" s="686"/>
      <c r="BN13" s="687"/>
      <c r="BO13" s="688">
        <v>53.4</v>
      </c>
      <c r="BP13" s="688"/>
      <c r="BQ13" s="688"/>
      <c r="BR13" s="688"/>
      <c r="BS13" s="694" t="s">
        <v>225</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745564</v>
      </c>
      <c r="CS13" s="686"/>
      <c r="CT13" s="686"/>
      <c r="CU13" s="686"/>
      <c r="CV13" s="686"/>
      <c r="CW13" s="686"/>
      <c r="CX13" s="686"/>
      <c r="CY13" s="687"/>
      <c r="CZ13" s="688">
        <v>11.6</v>
      </c>
      <c r="DA13" s="688"/>
      <c r="DB13" s="688"/>
      <c r="DC13" s="688"/>
      <c r="DD13" s="694">
        <v>258080</v>
      </c>
      <c r="DE13" s="686"/>
      <c r="DF13" s="686"/>
      <c r="DG13" s="686"/>
      <c r="DH13" s="686"/>
      <c r="DI13" s="686"/>
      <c r="DJ13" s="686"/>
      <c r="DK13" s="686"/>
      <c r="DL13" s="686"/>
      <c r="DM13" s="686"/>
      <c r="DN13" s="686"/>
      <c r="DO13" s="686"/>
      <c r="DP13" s="687"/>
      <c r="DQ13" s="694">
        <v>552649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225</v>
      </c>
      <c r="S14" s="686"/>
      <c r="T14" s="686"/>
      <c r="U14" s="686"/>
      <c r="V14" s="686"/>
      <c r="W14" s="686"/>
      <c r="X14" s="686"/>
      <c r="Y14" s="687"/>
      <c r="Z14" s="688" t="s">
        <v>127</v>
      </c>
      <c r="AA14" s="688"/>
      <c r="AB14" s="688"/>
      <c r="AC14" s="688"/>
      <c r="AD14" s="689" t="s">
        <v>225</v>
      </c>
      <c r="AE14" s="689"/>
      <c r="AF14" s="689"/>
      <c r="AG14" s="689"/>
      <c r="AH14" s="689"/>
      <c r="AI14" s="689"/>
      <c r="AJ14" s="689"/>
      <c r="AK14" s="689"/>
      <c r="AL14" s="690" t="s">
        <v>225</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41668</v>
      </c>
      <c r="BH14" s="686"/>
      <c r="BI14" s="686"/>
      <c r="BJ14" s="686"/>
      <c r="BK14" s="686"/>
      <c r="BL14" s="686"/>
      <c r="BM14" s="686"/>
      <c r="BN14" s="687"/>
      <c r="BO14" s="688">
        <v>3.4</v>
      </c>
      <c r="BP14" s="688"/>
      <c r="BQ14" s="688"/>
      <c r="BR14" s="688"/>
      <c r="BS14" s="694" t="s">
        <v>225</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178047</v>
      </c>
      <c r="CS14" s="686"/>
      <c r="CT14" s="686"/>
      <c r="CU14" s="686"/>
      <c r="CV14" s="686"/>
      <c r="CW14" s="686"/>
      <c r="CX14" s="686"/>
      <c r="CY14" s="687"/>
      <c r="CZ14" s="688">
        <v>2.8</v>
      </c>
      <c r="DA14" s="688"/>
      <c r="DB14" s="688"/>
      <c r="DC14" s="688"/>
      <c r="DD14" s="694">
        <v>7853</v>
      </c>
      <c r="DE14" s="686"/>
      <c r="DF14" s="686"/>
      <c r="DG14" s="686"/>
      <c r="DH14" s="686"/>
      <c r="DI14" s="686"/>
      <c r="DJ14" s="686"/>
      <c r="DK14" s="686"/>
      <c r="DL14" s="686"/>
      <c r="DM14" s="686"/>
      <c r="DN14" s="686"/>
      <c r="DO14" s="686"/>
      <c r="DP14" s="687"/>
      <c r="DQ14" s="694">
        <v>171929</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225</v>
      </c>
      <c r="S15" s="686"/>
      <c r="T15" s="686"/>
      <c r="U15" s="686"/>
      <c r="V15" s="686"/>
      <c r="W15" s="686"/>
      <c r="X15" s="686"/>
      <c r="Y15" s="687"/>
      <c r="Z15" s="688" t="s">
        <v>225</v>
      </c>
      <c r="AA15" s="688"/>
      <c r="AB15" s="688"/>
      <c r="AC15" s="688"/>
      <c r="AD15" s="689" t="s">
        <v>127</v>
      </c>
      <c r="AE15" s="689"/>
      <c r="AF15" s="689"/>
      <c r="AG15" s="689"/>
      <c r="AH15" s="689"/>
      <c r="AI15" s="689"/>
      <c r="AJ15" s="689"/>
      <c r="AK15" s="689"/>
      <c r="AL15" s="690" t="s">
        <v>225</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45267</v>
      </c>
      <c r="BH15" s="686"/>
      <c r="BI15" s="686"/>
      <c r="BJ15" s="686"/>
      <c r="BK15" s="686"/>
      <c r="BL15" s="686"/>
      <c r="BM15" s="686"/>
      <c r="BN15" s="687"/>
      <c r="BO15" s="688">
        <v>3.7</v>
      </c>
      <c r="BP15" s="688"/>
      <c r="BQ15" s="688"/>
      <c r="BR15" s="688"/>
      <c r="BS15" s="694" t="s">
        <v>225</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480362</v>
      </c>
      <c r="CS15" s="686"/>
      <c r="CT15" s="686"/>
      <c r="CU15" s="686"/>
      <c r="CV15" s="686"/>
      <c r="CW15" s="686"/>
      <c r="CX15" s="686"/>
      <c r="CY15" s="687"/>
      <c r="CZ15" s="688">
        <v>7.4</v>
      </c>
      <c r="DA15" s="688"/>
      <c r="DB15" s="688"/>
      <c r="DC15" s="688"/>
      <c r="DD15" s="694">
        <v>120620</v>
      </c>
      <c r="DE15" s="686"/>
      <c r="DF15" s="686"/>
      <c r="DG15" s="686"/>
      <c r="DH15" s="686"/>
      <c r="DI15" s="686"/>
      <c r="DJ15" s="686"/>
      <c r="DK15" s="686"/>
      <c r="DL15" s="686"/>
      <c r="DM15" s="686"/>
      <c r="DN15" s="686"/>
      <c r="DO15" s="686"/>
      <c r="DP15" s="687"/>
      <c r="DQ15" s="694">
        <v>386664</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5344</v>
      </c>
      <c r="S16" s="686"/>
      <c r="T16" s="686"/>
      <c r="U16" s="686"/>
      <c r="V16" s="686"/>
      <c r="W16" s="686"/>
      <c r="X16" s="686"/>
      <c r="Y16" s="687"/>
      <c r="Z16" s="688">
        <v>0.1</v>
      </c>
      <c r="AA16" s="688"/>
      <c r="AB16" s="688"/>
      <c r="AC16" s="688"/>
      <c r="AD16" s="689">
        <v>5344</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225</v>
      </c>
      <c r="BP16" s="688"/>
      <c r="BQ16" s="688"/>
      <c r="BR16" s="688"/>
      <c r="BS16" s="694" t="s">
        <v>127</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101</v>
      </c>
      <c r="CS16" s="686"/>
      <c r="CT16" s="686"/>
      <c r="CU16" s="686"/>
      <c r="CV16" s="686"/>
      <c r="CW16" s="686"/>
      <c r="CX16" s="686"/>
      <c r="CY16" s="687"/>
      <c r="CZ16" s="688">
        <v>0</v>
      </c>
      <c r="DA16" s="688"/>
      <c r="DB16" s="688"/>
      <c r="DC16" s="688"/>
      <c r="DD16" s="694" t="s">
        <v>127</v>
      </c>
      <c r="DE16" s="686"/>
      <c r="DF16" s="686"/>
      <c r="DG16" s="686"/>
      <c r="DH16" s="686"/>
      <c r="DI16" s="686"/>
      <c r="DJ16" s="686"/>
      <c r="DK16" s="686"/>
      <c r="DL16" s="686"/>
      <c r="DM16" s="686"/>
      <c r="DN16" s="686"/>
      <c r="DO16" s="686"/>
      <c r="DP16" s="687"/>
      <c r="DQ16" s="694">
        <v>101</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3815</v>
      </c>
      <c r="S17" s="686"/>
      <c r="T17" s="686"/>
      <c r="U17" s="686"/>
      <c r="V17" s="686"/>
      <c r="W17" s="686"/>
      <c r="X17" s="686"/>
      <c r="Y17" s="687"/>
      <c r="Z17" s="688">
        <v>0.1</v>
      </c>
      <c r="AA17" s="688"/>
      <c r="AB17" s="688"/>
      <c r="AC17" s="688"/>
      <c r="AD17" s="689">
        <v>3815</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225</v>
      </c>
      <c r="BH17" s="686"/>
      <c r="BI17" s="686"/>
      <c r="BJ17" s="686"/>
      <c r="BK17" s="686"/>
      <c r="BL17" s="686"/>
      <c r="BM17" s="686"/>
      <c r="BN17" s="687"/>
      <c r="BO17" s="688" t="s">
        <v>127</v>
      </c>
      <c r="BP17" s="688"/>
      <c r="BQ17" s="688"/>
      <c r="BR17" s="688"/>
      <c r="BS17" s="694" t="s">
        <v>225</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571673</v>
      </c>
      <c r="CS17" s="686"/>
      <c r="CT17" s="686"/>
      <c r="CU17" s="686"/>
      <c r="CV17" s="686"/>
      <c r="CW17" s="686"/>
      <c r="CX17" s="686"/>
      <c r="CY17" s="687"/>
      <c r="CZ17" s="688">
        <v>8.9</v>
      </c>
      <c r="DA17" s="688"/>
      <c r="DB17" s="688"/>
      <c r="DC17" s="688"/>
      <c r="DD17" s="694" t="s">
        <v>225</v>
      </c>
      <c r="DE17" s="686"/>
      <c r="DF17" s="686"/>
      <c r="DG17" s="686"/>
      <c r="DH17" s="686"/>
      <c r="DI17" s="686"/>
      <c r="DJ17" s="686"/>
      <c r="DK17" s="686"/>
      <c r="DL17" s="686"/>
      <c r="DM17" s="686"/>
      <c r="DN17" s="686"/>
      <c r="DO17" s="686"/>
      <c r="DP17" s="687"/>
      <c r="DQ17" s="694">
        <v>533205</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9786</v>
      </c>
      <c r="S18" s="686"/>
      <c r="T18" s="686"/>
      <c r="U18" s="686"/>
      <c r="V18" s="686"/>
      <c r="W18" s="686"/>
      <c r="X18" s="686"/>
      <c r="Y18" s="687"/>
      <c r="Z18" s="688">
        <v>0.1</v>
      </c>
      <c r="AA18" s="688"/>
      <c r="AB18" s="688"/>
      <c r="AC18" s="688"/>
      <c r="AD18" s="689">
        <v>9786</v>
      </c>
      <c r="AE18" s="689"/>
      <c r="AF18" s="689"/>
      <c r="AG18" s="689"/>
      <c r="AH18" s="689"/>
      <c r="AI18" s="689"/>
      <c r="AJ18" s="689"/>
      <c r="AK18" s="689"/>
      <c r="AL18" s="690">
        <v>0.3</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225</v>
      </c>
      <c r="BH18" s="686"/>
      <c r="BI18" s="686"/>
      <c r="BJ18" s="686"/>
      <c r="BK18" s="686"/>
      <c r="BL18" s="686"/>
      <c r="BM18" s="686"/>
      <c r="BN18" s="687"/>
      <c r="BO18" s="688" t="s">
        <v>225</v>
      </c>
      <c r="BP18" s="688"/>
      <c r="BQ18" s="688"/>
      <c r="BR18" s="688"/>
      <c r="BS18" s="694" t="s">
        <v>127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225</v>
      </c>
      <c r="CS18" s="686"/>
      <c r="CT18" s="686"/>
      <c r="CU18" s="686"/>
      <c r="CV18" s="686"/>
      <c r="CW18" s="686"/>
      <c r="CX18" s="686"/>
      <c r="CY18" s="687"/>
      <c r="CZ18" s="688" t="s">
        <v>225</v>
      </c>
      <c r="DA18" s="688"/>
      <c r="DB18" s="688"/>
      <c r="DC18" s="688"/>
      <c r="DD18" s="694" t="s">
        <v>127</v>
      </c>
      <c r="DE18" s="686"/>
      <c r="DF18" s="686"/>
      <c r="DG18" s="686"/>
      <c r="DH18" s="686"/>
      <c r="DI18" s="686"/>
      <c r="DJ18" s="686"/>
      <c r="DK18" s="686"/>
      <c r="DL18" s="686"/>
      <c r="DM18" s="686"/>
      <c r="DN18" s="686"/>
      <c r="DO18" s="686"/>
      <c r="DP18" s="687"/>
      <c r="DQ18" s="694" t="s">
        <v>225</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5893</v>
      </c>
      <c r="S19" s="686"/>
      <c r="T19" s="686"/>
      <c r="U19" s="686"/>
      <c r="V19" s="686"/>
      <c r="W19" s="686"/>
      <c r="X19" s="686"/>
      <c r="Y19" s="687"/>
      <c r="Z19" s="688">
        <v>0.1</v>
      </c>
      <c r="AA19" s="688"/>
      <c r="AB19" s="688"/>
      <c r="AC19" s="688"/>
      <c r="AD19" s="689">
        <v>5893</v>
      </c>
      <c r="AE19" s="689"/>
      <c r="AF19" s="689"/>
      <c r="AG19" s="689"/>
      <c r="AH19" s="689"/>
      <c r="AI19" s="689"/>
      <c r="AJ19" s="689"/>
      <c r="AK19" s="689"/>
      <c r="AL19" s="690">
        <v>0.2</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t="s">
        <v>225</v>
      </c>
      <c r="BH19" s="686"/>
      <c r="BI19" s="686"/>
      <c r="BJ19" s="686"/>
      <c r="BK19" s="686"/>
      <c r="BL19" s="686"/>
      <c r="BM19" s="686"/>
      <c r="BN19" s="687"/>
      <c r="BO19" s="688" t="s">
        <v>225</v>
      </c>
      <c r="BP19" s="688"/>
      <c r="BQ19" s="688"/>
      <c r="BR19" s="688"/>
      <c r="BS19" s="694" t="s">
        <v>225</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225</v>
      </c>
      <c r="CS19" s="686"/>
      <c r="CT19" s="686"/>
      <c r="CU19" s="686"/>
      <c r="CV19" s="686"/>
      <c r="CW19" s="686"/>
      <c r="CX19" s="686"/>
      <c r="CY19" s="687"/>
      <c r="CZ19" s="688" t="s">
        <v>127</v>
      </c>
      <c r="DA19" s="688"/>
      <c r="DB19" s="688"/>
      <c r="DC19" s="688"/>
      <c r="DD19" s="694" t="s">
        <v>225</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2635</v>
      </c>
      <c r="S20" s="686"/>
      <c r="T20" s="686"/>
      <c r="U20" s="686"/>
      <c r="V20" s="686"/>
      <c r="W20" s="686"/>
      <c r="X20" s="686"/>
      <c r="Y20" s="687"/>
      <c r="Z20" s="688">
        <v>0</v>
      </c>
      <c r="AA20" s="688"/>
      <c r="AB20" s="688"/>
      <c r="AC20" s="688"/>
      <c r="AD20" s="689">
        <v>2635</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225</v>
      </c>
      <c r="BH20" s="686"/>
      <c r="BI20" s="686"/>
      <c r="BJ20" s="686"/>
      <c r="BK20" s="686"/>
      <c r="BL20" s="686"/>
      <c r="BM20" s="686"/>
      <c r="BN20" s="687"/>
      <c r="BO20" s="688" t="s">
        <v>225</v>
      </c>
      <c r="BP20" s="688"/>
      <c r="BQ20" s="688"/>
      <c r="BR20" s="688"/>
      <c r="BS20" s="694" t="s">
        <v>127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6448133</v>
      </c>
      <c r="CS20" s="686"/>
      <c r="CT20" s="686"/>
      <c r="CU20" s="686"/>
      <c r="CV20" s="686"/>
      <c r="CW20" s="686"/>
      <c r="CX20" s="686"/>
      <c r="CY20" s="687"/>
      <c r="CZ20" s="688">
        <v>100</v>
      </c>
      <c r="DA20" s="688"/>
      <c r="DB20" s="688"/>
      <c r="DC20" s="688"/>
      <c r="DD20" s="694">
        <v>677251</v>
      </c>
      <c r="DE20" s="686"/>
      <c r="DF20" s="686"/>
      <c r="DG20" s="686"/>
      <c r="DH20" s="686"/>
      <c r="DI20" s="686"/>
      <c r="DJ20" s="686"/>
      <c r="DK20" s="686"/>
      <c r="DL20" s="686"/>
      <c r="DM20" s="686"/>
      <c r="DN20" s="686"/>
      <c r="DO20" s="686"/>
      <c r="DP20" s="687"/>
      <c r="DQ20" s="694">
        <v>3982963</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1258</v>
      </c>
      <c r="S21" s="686"/>
      <c r="T21" s="686"/>
      <c r="U21" s="686"/>
      <c r="V21" s="686"/>
      <c r="W21" s="686"/>
      <c r="X21" s="686"/>
      <c r="Y21" s="687"/>
      <c r="Z21" s="688">
        <v>0</v>
      </c>
      <c r="AA21" s="688"/>
      <c r="AB21" s="688"/>
      <c r="AC21" s="688"/>
      <c r="AD21" s="689">
        <v>1258</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127</v>
      </c>
      <c r="BP21" s="688"/>
      <c r="BQ21" s="688"/>
      <c r="BR21" s="688"/>
      <c r="BS21" s="694" t="s">
        <v>225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1967358</v>
      </c>
      <c r="S22" s="686"/>
      <c r="T22" s="686"/>
      <c r="U22" s="686"/>
      <c r="V22" s="686"/>
      <c r="W22" s="686"/>
      <c r="X22" s="686"/>
      <c r="Y22" s="687"/>
      <c r="Z22" s="688">
        <v>29.4</v>
      </c>
      <c r="AA22" s="688"/>
      <c r="AB22" s="688"/>
      <c r="AC22" s="688"/>
      <c r="AD22" s="689">
        <v>1817018</v>
      </c>
      <c r="AE22" s="689"/>
      <c r="AF22" s="689"/>
      <c r="AG22" s="689"/>
      <c r="AH22" s="689"/>
      <c r="AI22" s="689"/>
      <c r="AJ22" s="689"/>
      <c r="AK22" s="689"/>
      <c r="AL22" s="690">
        <v>54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225</v>
      </c>
      <c r="BH22" s="686"/>
      <c r="BI22" s="686"/>
      <c r="BJ22" s="686"/>
      <c r="BK22" s="686"/>
      <c r="BL22" s="686"/>
      <c r="BM22" s="686"/>
      <c r="BN22" s="687"/>
      <c r="BO22" s="688" t="s">
        <v>127</v>
      </c>
      <c r="BP22" s="688"/>
      <c r="BQ22" s="688"/>
      <c r="BR22" s="688"/>
      <c r="BS22" s="694" t="s">
        <v>225</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1817018</v>
      </c>
      <c r="S23" s="686"/>
      <c r="T23" s="686"/>
      <c r="U23" s="686"/>
      <c r="V23" s="686"/>
      <c r="W23" s="686"/>
      <c r="X23" s="686"/>
      <c r="Y23" s="687"/>
      <c r="Z23" s="688">
        <v>27.2</v>
      </c>
      <c r="AA23" s="688"/>
      <c r="AB23" s="688"/>
      <c r="AC23" s="688"/>
      <c r="AD23" s="689">
        <v>1817018</v>
      </c>
      <c r="AE23" s="689"/>
      <c r="AF23" s="689"/>
      <c r="AG23" s="689"/>
      <c r="AH23" s="689"/>
      <c r="AI23" s="689"/>
      <c r="AJ23" s="689"/>
      <c r="AK23" s="689"/>
      <c r="AL23" s="690">
        <v>54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225</v>
      </c>
      <c r="BH23" s="686"/>
      <c r="BI23" s="686"/>
      <c r="BJ23" s="686"/>
      <c r="BK23" s="686"/>
      <c r="BL23" s="686"/>
      <c r="BM23" s="686"/>
      <c r="BN23" s="687"/>
      <c r="BO23" s="688" t="s">
        <v>127</v>
      </c>
      <c r="BP23" s="688"/>
      <c r="BQ23" s="688"/>
      <c r="BR23" s="688"/>
      <c r="BS23" s="694" t="s">
        <v>225</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150242</v>
      </c>
      <c r="S24" s="686"/>
      <c r="T24" s="686"/>
      <c r="U24" s="686"/>
      <c r="V24" s="686"/>
      <c r="W24" s="686"/>
      <c r="X24" s="686"/>
      <c r="Y24" s="687"/>
      <c r="Z24" s="688">
        <v>2.2000000000000002</v>
      </c>
      <c r="AA24" s="688"/>
      <c r="AB24" s="688"/>
      <c r="AC24" s="688"/>
      <c r="AD24" s="689" t="s">
        <v>127</v>
      </c>
      <c r="AE24" s="689"/>
      <c r="AF24" s="689"/>
      <c r="AG24" s="689"/>
      <c r="AH24" s="689"/>
      <c r="AI24" s="689"/>
      <c r="AJ24" s="689"/>
      <c r="AK24" s="689"/>
      <c r="AL24" s="690" t="s">
        <v>225</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2132080</v>
      </c>
      <c r="CS24" s="675"/>
      <c r="CT24" s="675"/>
      <c r="CU24" s="675"/>
      <c r="CV24" s="675"/>
      <c r="CW24" s="675"/>
      <c r="CX24" s="675"/>
      <c r="CY24" s="676"/>
      <c r="CZ24" s="679">
        <v>33.1</v>
      </c>
      <c r="DA24" s="680"/>
      <c r="DB24" s="680"/>
      <c r="DC24" s="699"/>
      <c r="DD24" s="724">
        <v>1705146</v>
      </c>
      <c r="DE24" s="675"/>
      <c r="DF24" s="675"/>
      <c r="DG24" s="675"/>
      <c r="DH24" s="675"/>
      <c r="DI24" s="675"/>
      <c r="DJ24" s="675"/>
      <c r="DK24" s="676"/>
      <c r="DL24" s="724">
        <v>1602590</v>
      </c>
      <c r="DM24" s="675"/>
      <c r="DN24" s="675"/>
      <c r="DO24" s="675"/>
      <c r="DP24" s="675"/>
      <c r="DQ24" s="675"/>
      <c r="DR24" s="675"/>
      <c r="DS24" s="675"/>
      <c r="DT24" s="675"/>
      <c r="DU24" s="675"/>
      <c r="DV24" s="676"/>
      <c r="DW24" s="679">
        <v>45.8</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98</v>
      </c>
      <c r="S25" s="686"/>
      <c r="T25" s="686"/>
      <c r="U25" s="686"/>
      <c r="V25" s="686"/>
      <c r="W25" s="686"/>
      <c r="X25" s="686"/>
      <c r="Y25" s="687"/>
      <c r="Z25" s="688">
        <v>0</v>
      </c>
      <c r="AA25" s="688"/>
      <c r="AB25" s="688"/>
      <c r="AC25" s="688"/>
      <c r="AD25" s="689" t="s">
        <v>127</v>
      </c>
      <c r="AE25" s="689"/>
      <c r="AF25" s="689"/>
      <c r="AG25" s="689"/>
      <c r="AH25" s="689"/>
      <c r="AI25" s="689"/>
      <c r="AJ25" s="689"/>
      <c r="AK25" s="689"/>
      <c r="AL25" s="690" t="s">
        <v>225</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225</v>
      </c>
      <c r="BP25" s="688"/>
      <c r="BQ25" s="688"/>
      <c r="BR25" s="688"/>
      <c r="BS25" s="694" t="s">
        <v>127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1035135</v>
      </c>
      <c r="CS25" s="721"/>
      <c r="CT25" s="721"/>
      <c r="CU25" s="721"/>
      <c r="CV25" s="721"/>
      <c r="CW25" s="721"/>
      <c r="CX25" s="721"/>
      <c r="CY25" s="722"/>
      <c r="CZ25" s="690">
        <v>16.100000000000001</v>
      </c>
      <c r="DA25" s="719"/>
      <c r="DB25" s="719"/>
      <c r="DC25" s="723"/>
      <c r="DD25" s="694">
        <v>979732</v>
      </c>
      <c r="DE25" s="721"/>
      <c r="DF25" s="721"/>
      <c r="DG25" s="721"/>
      <c r="DH25" s="721"/>
      <c r="DI25" s="721"/>
      <c r="DJ25" s="721"/>
      <c r="DK25" s="722"/>
      <c r="DL25" s="694">
        <v>957155</v>
      </c>
      <c r="DM25" s="721"/>
      <c r="DN25" s="721"/>
      <c r="DO25" s="721"/>
      <c r="DP25" s="721"/>
      <c r="DQ25" s="721"/>
      <c r="DR25" s="721"/>
      <c r="DS25" s="721"/>
      <c r="DT25" s="721"/>
      <c r="DU25" s="721"/>
      <c r="DV25" s="722"/>
      <c r="DW25" s="690">
        <v>27.4</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3500536</v>
      </c>
      <c r="S26" s="686"/>
      <c r="T26" s="686"/>
      <c r="U26" s="686"/>
      <c r="V26" s="686"/>
      <c r="W26" s="686"/>
      <c r="X26" s="686"/>
      <c r="Y26" s="687"/>
      <c r="Z26" s="688">
        <v>52.3</v>
      </c>
      <c r="AA26" s="688"/>
      <c r="AB26" s="688"/>
      <c r="AC26" s="688"/>
      <c r="AD26" s="689">
        <v>3350196</v>
      </c>
      <c r="AE26" s="689"/>
      <c r="AF26" s="689"/>
      <c r="AG26" s="689"/>
      <c r="AH26" s="689"/>
      <c r="AI26" s="689"/>
      <c r="AJ26" s="689"/>
      <c r="AK26" s="689"/>
      <c r="AL26" s="690">
        <v>99.6</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225</v>
      </c>
      <c r="BP26" s="688"/>
      <c r="BQ26" s="688"/>
      <c r="BR26" s="688"/>
      <c r="BS26" s="694" t="s">
        <v>127</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506196</v>
      </c>
      <c r="CS26" s="686"/>
      <c r="CT26" s="686"/>
      <c r="CU26" s="686"/>
      <c r="CV26" s="686"/>
      <c r="CW26" s="686"/>
      <c r="CX26" s="686"/>
      <c r="CY26" s="687"/>
      <c r="CZ26" s="690">
        <v>7.9</v>
      </c>
      <c r="DA26" s="719"/>
      <c r="DB26" s="719"/>
      <c r="DC26" s="723"/>
      <c r="DD26" s="694">
        <v>477769</v>
      </c>
      <c r="DE26" s="686"/>
      <c r="DF26" s="686"/>
      <c r="DG26" s="686"/>
      <c r="DH26" s="686"/>
      <c r="DI26" s="686"/>
      <c r="DJ26" s="686"/>
      <c r="DK26" s="687"/>
      <c r="DL26" s="694" t="s">
        <v>225</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1400</v>
      </c>
      <c r="S27" s="686"/>
      <c r="T27" s="686"/>
      <c r="U27" s="686"/>
      <c r="V27" s="686"/>
      <c r="W27" s="686"/>
      <c r="X27" s="686"/>
      <c r="Y27" s="687"/>
      <c r="Z27" s="688">
        <v>0</v>
      </c>
      <c r="AA27" s="688"/>
      <c r="AB27" s="688"/>
      <c r="AC27" s="688"/>
      <c r="AD27" s="689">
        <v>1400</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1211919</v>
      </c>
      <c r="BH27" s="686"/>
      <c r="BI27" s="686"/>
      <c r="BJ27" s="686"/>
      <c r="BK27" s="686"/>
      <c r="BL27" s="686"/>
      <c r="BM27" s="686"/>
      <c r="BN27" s="687"/>
      <c r="BO27" s="688">
        <v>100</v>
      </c>
      <c r="BP27" s="688"/>
      <c r="BQ27" s="688"/>
      <c r="BR27" s="688"/>
      <c r="BS27" s="694" t="s">
        <v>225</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525272</v>
      </c>
      <c r="CS27" s="721"/>
      <c r="CT27" s="721"/>
      <c r="CU27" s="721"/>
      <c r="CV27" s="721"/>
      <c r="CW27" s="721"/>
      <c r="CX27" s="721"/>
      <c r="CY27" s="722"/>
      <c r="CZ27" s="690">
        <v>8.1</v>
      </c>
      <c r="DA27" s="719"/>
      <c r="DB27" s="719"/>
      <c r="DC27" s="723"/>
      <c r="DD27" s="694">
        <v>192209</v>
      </c>
      <c r="DE27" s="721"/>
      <c r="DF27" s="721"/>
      <c r="DG27" s="721"/>
      <c r="DH27" s="721"/>
      <c r="DI27" s="721"/>
      <c r="DJ27" s="721"/>
      <c r="DK27" s="722"/>
      <c r="DL27" s="694">
        <v>191314</v>
      </c>
      <c r="DM27" s="721"/>
      <c r="DN27" s="721"/>
      <c r="DO27" s="721"/>
      <c r="DP27" s="721"/>
      <c r="DQ27" s="721"/>
      <c r="DR27" s="721"/>
      <c r="DS27" s="721"/>
      <c r="DT27" s="721"/>
      <c r="DU27" s="721"/>
      <c r="DV27" s="722"/>
      <c r="DW27" s="690">
        <v>5.5</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14643</v>
      </c>
      <c r="S28" s="686"/>
      <c r="T28" s="686"/>
      <c r="U28" s="686"/>
      <c r="V28" s="686"/>
      <c r="W28" s="686"/>
      <c r="X28" s="686"/>
      <c r="Y28" s="687"/>
      <c r="Z28" s="688">
        <v>0.2</v>
      </c>
      <c r="AA28" s="688"/>
      <c r="AB28" s="688"/>
      <c r="AC28" s="688"/>
      <c r="AD28" s="689" t="s">
        <v>225</v>
      </c>
      <c r="AE28" s="689"/>
      <c r="AF28" s="689"/>
      <c r="AG28" s="689"/>
      <c r="AH28" s="689"/>
      <c r="AI28" s="689"/>
      <c r="AJ28" s="689"/>
      <c r="AK28" s="689"/>
      <c r="AL28" s="690" t="s">
        <v>225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571673</v>
      </c>
      <c r="CS28" s="686"/>
      <c r="CT28" s="686"/>
      <c r="CU28" s="686"/>
      <c r="CV28" s="686"/>
      <c r="CW28" s="686"/>
      <c r="CX28" s="686"/>
      <c r="CY28" s="687"/>
      <c r="CZ28" s="690">
        <v>8.9</v>
      </c>
      <c r="DA28" s="719"/>
      <c r="DB28" s="719"/>
      <c r="DC28" s="723"/>
      <c r="DD28" s="694">
        <v>533205</v>
      </c>
      <c r="DE28" s="686"/>
      <c r="DF28" s="686"/>
      <c r="DG28" s="686"/>
      <c r="DH28" s="686"/>
      <c r="DI28" s="686"/>
      <c r="DJ28" s="686"/>
      <c r="DK28" s="687"/>
      <c r="DL28" s="694">
        <v>454121</v>
      </c>
      <c r="DM28" s="686"/>
      <c r="DN28" s="686"/>
      <c r="DO28" s="686"/>
      <c r="DP28" s="686"/>
      <c r="DQ28" s="686"/>
      <c r="DR28" s="686"/>
      <c r="DS28" s="686"/>
      <c r="DT28" s="686"/>
      <c r="DU28" s="686"/>
      <c r="DV28" s="687"/>
      <c r="DW28" s="690">
        <v>13</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66709</v>
      </c>
      <c r="S29" s="686"/>
      <c r="T29" s="686"/>
      <c r="U29" s="686"/>
      <c r="V29" s="686"/>
      <c r="W29" s="686"/>
      <c r="X29" s="686"/>
      <c r="Y29" s="687"/>
      <c r="Z29" s="688">
        <v>1</v>
      </c>
      <c r="AA29" s="688"/>
      <c r="AB29" s="688"/>
      <c r="AC29" s="688"/>
      <c r="AD29" s="689">
        <v>9520</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571323</v>
      </c>
      <c r="CS29" s="721"/>
      <c r="CT29" s="721"/>
      <c r="CU29" s="721"/>
      <c r="CV29" s="721"/>
      <c r="CW29" s="721"/>
      <c r="CX29" s="721"/>
      <c r="CY29" s="722"/>
      <c r="CZ29" s="690">
        <v>8.9</v>
      </c>
      <c r="DA29" s="719"/>
      <c r="DB29" s="719"/>
      <c r="DC29" s="723"/>
      <c r="DD29" s="694">
        <v>532855</v>
      </c>
      <c r="DE29" s="721"/>
      <c r="DF29" s="721"/>
      <c r="DG29" s="721"/>
      <c r="DH29" s="721"/>
      <c r="DI29" s="721"/>
      <c r="DJ29" s="721"/>
      <c r="DK29" s="722"/>
      <c r="DL29" s="694">
        <v>453771</v>
      </c>
      <c r="DM29" s="721"/>
      <c r="DN29" s="721"/>
      <c r="DO29" s="721"/>
      <c r="DP29" s="721"/>
      <c r="DQ29" s="721"/>
      <c r="DR29" s="721"/>
      <c r="DS29" s="721"/>
      <c r="DT29" s="721"/>
      <c r="DU29" s="721"/>
      <c r="DV29" s="722"/>
      <c r="DW29" s="690">
        <v>13</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14945</v>
      </c>
      <c r="S30" s="686"/>
      <c r="T30" s="686"/>
      <c r="U30" s="686"/>
      <c r="V30" s="686"/>
      <c r="W30" s="686"/>
      <c r="X30" s="686"/>
      <c r="Y30" s="687"/>
      <c r="Z30" s="688">
        <v>0.2</v>
      </c>
      <c r="AA30" s="688"/>
      <c r="AB30" s="688"/>
      <c r="AC30" s="688"/>
      <c r="AD30" s="689" t="s">
        <v>225</v>
      </c>
      <c r="AE30" s="689"/>
      <c r="AF30" s="689"/>
      <c r="AG30" s="689"/>
      <c r="AH30" s="689"/>
      <c r="AI30" s="689"/>
      <c r="AJ30" s="689"/>
      <c r="AK30" s="689"/>
      <c r="AL30" s="690" t="s">
        <v>127</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543974</v>
      </c>
      <c r="CS30" s="686"/>
      <c r="CT30" s="686"/>
      <c r="CU30" s="686"/>
      <c r="CV30" s="686"/>
      <c r="CW30" s="686"/>
      <c r="CX30" s="686"/>
      <c r="CY30" s="687"/>
      <c r="CZ30" s="690">
        <v>8.4</v>
      </c>
      <c r="DA30" s="719"/>
      <c r="DB30" s="719"/>
      <c r="DC30" s="723"/>
      <c r="DD30" s="694">
        <v>505506</v>
      </c>
      <c r="DE30" s="686"/>
      <c r="DF30" s="686"/>
      <c r="DG30" s="686"/>
      <c r="DH30" s="686"/>
      <c r="DI30" s="686"/>
      <c r="DJ30" s="686"/>
      <c r="DK30" s="687"/>
      <c r="DL30" s="694">
        <v>426422</v>
      </c>
      <c r="DM30" s="686"/>
      <c r="DN30" s="686"/>
      <c r="DO30" s="686"/>
      <c r="DP30" s="686"/>
      <c r="DQ30" s="686"/>
      <c r="DR30" s="686"/>
      <c r="DS30" s="686"/>
      <c r="DT30" s="686"/>
      <c r="DU30" s="686"/>
      <c r="DV30" s="687"/>
      <c r="DW30" s="690">
        <v>12.2</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1559266</v>
      </c>
      <c r="S31" s="686"/>
      <c r="T31" s="686"/>
      <c r="U31" s="686"/>
      <c r="V31" s="686"/>
      <c r="W31" s="686"/>
      <c r="X31" s="686"/>
      <c r="Y31" s="687"/>
      <c r="Z31" s="688">
        <v>23.3</v>
      </c>
      <c r="AA31" s="688"/>
      <c r="AB31" s="688"/>
      <c r="AC31" s="688"/>
      <c r="AD31" s="689" t="s">
        <v>225</v>
      </c>
      <c r="AE31" s="689"/>
      <c r="AF31" s="689"/>
      <c r="AG31" s="689"/>
      <c r="AH31" s="689"/>
      <c r="AI31" s="689"/>
      <c r="AJ31" s="689"/>
      <c r="AK31" s="689"/>
      <c r="AL31" s="690" t="s">
        <v>127</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99.7</v>
      </c>
      <c r="BH31" s="740"/>
      <c r="BI31" s="740"/>
      <c r="BJ31" s="740"/>
      <c r="BK31" s="740"/>
      <c r="BL31" s="740"/>
      <c r="BM31" s="680">
        <v>98.9</v>
      </c>
      <c r="BN31" s="740"/>
      <c r="BO31" s="740"/>
      <c r="BP31" s="740"/>
      <c r="BQ31" s="741"/>
      <c r="BR31" s="753">
        <v>99.6</v>
      </c>
      <c r="BS31" s="740"/>
      <c r="BT31" s="740"/>
      <c r="BU31" s="740"/>
      <c r="BV31" s="740"/>
      <c r="BW31" s="740"/>
      <c r="BX31" s="680">
        <v>98.4</v>
      </c>
      <c r="BY31" s="740"/>
      <c r="BZ31" s="740"/>
      <c r="CA31" s="740"/>
      <c r="CB31" s="741"/>
      <c r="CD31" s="727"/>
      <c r="CE31" s="728"/>
      <c r="CF31" s="700" t="s">
        <v>310</v>
      </c>
      <c r="CG31" s="701"/>
      <c r="CH31" s="701"/>
      <c r="CI31" s="701"/>
      <c r="CJ31" s="701"/>
      <c r="CK31" s="701"/>
      <c r="CL31" s="701"/>
      <c r="CM31" s="701"/>
      <c r="CN31" s="701"/>
      <c r="CO31" s="701"/>
      <c r="CP31" s="701"/>
      <c r="CQ31" s="702"/>
      <c r="CR31" s="685">
        <v>27349</v>
      </c>
      <c r="CS31" s="721"/>
      <c r="CT31" s="721"/>
      <c r="CU31" s="721"/>
      <c r="CV31" s="721"/>
      <c r="CW31" s="721"/>
      <c r="CX31" s="721"/>
      <c r="CY31" s="722"/>
      <c r="CZ31" s="690">
        <v>0.4</v>
      </c>
      <c r="DA31" s="719"/>
      <c r="DB31" s="719"/>
      <c r="DC31" s="723"/>
      <c r="DD31" s="694">
        <v>27349</v>
      </c>
      <c r="DE31" s="721"/>
      <c r="DF31" s="721"/>
      <c r="DG31" s="721"/>
      <c r="DH31" s="721"/>
      <c r="DI31" s="721"/>
      <c r="DJ31" s="721"/>
      <c r="DK31" s="722"/>
      <c r="DL31" s="694">
        <v>27349</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225</v>
      </c>
      <c r="S32" s="686"/>
      <c r="T32" s="686"/>
      <c r="U32" s="686"/>
      <c r="V32" s="686"/>
      <c r="W32" s="686"/>
      <c r="X32" s="686"/>
      <c r="Y32" s="687"/>
      <c r="Z32" s="688" t="s">
        <v>127</v>
      </c>
      <c r="AA32" s="688"/>
      <c r="AB32" s="688"/>
      <c r="AC32" s="688"/>
      <c r="AD32" s="689" t="s">
        <v>225</v>
      </c>
      <c r="AE32" s="689"/>
      <c r="AF32" s="689"/>
      <c r="AG32" s="689"/>
      <c r="AH32" s="689"/>
      <c r="AI32" s="689"/>
      <c r="AJ32" s="689"/>
      <c r="AK32" s="689"/>
      <c r="AL32" s="690" t="s">
        <v>127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99.7</v>
      </c>
      <c r="BH32" s="721"/>
      <c r="BI32" s="721"/>
      <c r="BJ32" s="721"/>
      <c r="BK32" s="721"/>
      <c r="BL32" s="721"/>
      <c r="BM32" s="691">
        <v>99.1</v>
      </c>
      <c r="BN32" s="751"/>
      <c r="BO32" s="751"/>
      <c r="BP32" s="751"/>
      <c r="BQ32" s="752"/>
      <c r="BR32" s="754">
        <v>99.6</v>
      </c>
      <c r="BS32" s="721"/>
      <c r="BT32" s="721"/>
      <c r="BU32" s="721"/>
      <c r="BV32" s="721"/>
      <c r="BW32" s="721"/>
      <c r="BX32" s="691">
        <v>98.8</v>
      </c>
      <c r="BY32" s="751"/>
      <c r="BZ32" s="751"/>
      <c r="CA32" s="751"/>
      <c r="CB32" s="752"/>
      <c r="CD32" s="729"/>
      <c r="CE32" s="730"/>
      <c r="CF32" s="700" t="s">
        <v>314</v>
      </c>
      <c r="CG32" s="701"/>
      <c r="CH32" s="701"/>
      <c r="CI32" s="701"/>
      <c r="CJ32" s="701"/>
      <c r="CK32" s="701"/>
      <c r="CL32" s="701"/>
      <c r="CM32" s="701"/>
      <c r="CN32" s="701"/>
      <c r="CO32" s="701"/>
      <c r="CP32" s="701"/>
      <c r="CQ32" s="702"/>
      <c r="CR32" s="685">
        <v>350</v>
      </c>
      <c r="CS32" s="686"/>
      <c r="CT32" s="686"/>
      <c r="CU32" s="686"/>
      <c r="CV32" s="686"/>
      <c r="CW32" s="686"/>
      <c r="CX32" s="686"/>
      <c r="CY32" s="687"/>
      <c r="CZ32" s="690">
        <v>0</v>
      </c>
      <c r="DA32" s="719"/>
      <c r="DB32" s="719"/>
      <c r="DC32" s="723"/>
      <c r="DD32" s="694">
        <v>350</v>
      </c>
      <c r="DE32" s="686"/>
      <c r="DF32" s="686"/>
      <c r="DG32" s="686"/>
      <c r="DH32" s="686"/>
      <c r="DI32" s="686"/>
      <c r="DJ32" s="686"/>
      <c r="DK32" s="687"/>
      <c r="DL32" s="694">
        <v>350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379783</v>
      </c>
      <c r="S33" s="686"/>
      <c r="T33" s="686"/>
      <c r="U33" s="686"/>
      <c r="V33" s="686"/>
      <c r="W33" s="686"/>
      <c r="X33" s="686"/>
      <c r="Y33" s="687"/>
      <c r="Z33" s="688">
        <v>5.7</v>
      </c>
      <c r="AA33" s="688"/>
      <c r="AB33" s="688"/>
      <c r="AC33" s="688"/>
      <c r="AD33" s="689" t="s">
        <v>225</v>
      </c>
      <c r="AE33" s="689"/>
      <c r="AF33" s="689"/>
      <c r="AG33" s="689"/>
      <c r="AH33" s="689"/>
      <c r="AI33" s="689"/>
      <c r="AJ33" s="689"/>
      <c r="AK33" s="689"/>
      <c r="AL33" s="690" t="s">
        <v>225</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99.7</v>
      </c>
      <c r="BH33" s="756"/>
      <c r="BI33" s="756"/>
      <c r="BJ33" s="756"/>
      <c r="BK33" s="756"/>
      <c r="BL33" s="756"/>
      <c r="BM33" s="757">
        <v>98.6</v>
      </c>
      <c r="BN33" s="756"/>
      <c r="BO33" s="756"/>
      <c r="BP33" s="756"/>
      <c r="BQ33" s="758"/>
      <c r="BR33" s="755">
        <v>99.5</v>
      </c>
      <c r="BS33" s="756"/>
      <c r="BT33" s="756"/>
      <c r="BU33" s="756"/>
      <c r="BV33" s="756"/>
      <c r="BW33" s="756"/>
      <c r="BX33" s="757">
        <v>98</v>
      </c>
      <c r="BY33" s="756"/>
      <c r="BZ33" s="756"/>
      <c r="CA33" s="756"/>
      <c r="CB33" s="758"/>
      <c r="CD33" s="700" t="s">
        <v>317</v>
      </c>
      <c r="CE33" s="701"/>
      <c r="CF33" s="701"/>
      <c r="CG33" s="701"/>
      <c r="CH33" s="701"/>
      <c r="CI33" s="701"/>
      <c r="CJ33" s="701"/>
      <c r="CK33" s="701"/>
      <c r="CL33" s="701"/>
      <c r="CM33" s="701"/>
      <c r="CN33" s="701"/>
      <c r="CO33" s="701"/>
      <c r="CP33" s="701"/>
      <c r="CQ33" s="702"/>
      <c r="CR33" s="685">
        <v>3638701</v>
      </c>
      <c r="CS33" s="721"/>
      <c r="CT33" s="721"/>
      <c r="CU33" s="721"/>
      <c r="CV33" s="721"/>
      <c r="CW33" s="721"/>
      <c r="CX33" s="721"/>
      <c r="CY33" s="722"/>
      <c r="CZ33" s="690">
        <v>56.4</v>
      </c>
      <c r="DA33" s="719"/>
      <c r="DB33" s="719"/>
      <c r="DC33" s="723"/>
      <c r="DD33" s="694">
        <v>2018588</v>
      </c>
      <c r="DE33" s="721"/>
      <c r="DF33" s="721"/>
      <c r="DG33" s="721"/>
      <c r="DH33" s="721"/>
      <c r="DI33" s="721"/>
      <c r="DJ33" s="721"/>
      <c r="DK33" s="722"/>
      <c r="DL33" s="694">
        <v>1311004</v>
      </c>
      <c r="DM33" s="721"/>
      <c r="DN33" s="721"/>
      <c r="DO33" s="721"/>
      <c r="DP33" s="721"/>
      <c r="DQ33" s="721"/>
      <c r="DR33" s="721"/>
      <c r="DS33" s="721"/>
      <c r="DT33" s="721"/>
      <c r="DU33" s="721"/>
      <c r="DV33" s="722"/>
      <c r="DW33" s="690">
        <v>37.5</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16818</v>
      </c>
      <c r="S34" s="686"/>
      <c r="T34" s="686"/>
      <c r="U34" s="686"/>
      <c r="V34" s="686"/>
      <c r="W34" s="686"/>
      <c r="X34" s="686"/>
      <c r="Y34" s="687"/>
      <c r="Z34" s="688">
        <v>0.3</v>
      </c>
      <c r="AA34" s="688"/>
      <c r="AB34" s="688"/>
      <c r="AC34" s="688"/>
      <c r="AD34" s="689">
        <v>1499</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622197</v>
      </c>
      <c r="CS34" s="686"/>
      <c r="CT34" s="686"/>
      <c r="CU34" s="686"/>
      <c r="CV34" s="686"/>
      <c r="CW34" s="686"/>
      <c r="CX34" s="686"/>
      <c r="CY34" s="687"/>
      <c r="CZ34" s="690">
        <v>9.6</v>
      </c>
      <c r="DA34" s="719"/>
      <c r="DB34" s="719"/>
      <c r="DC34" s="723"/>
      <c r="DD34" s="694">
        <v>488422</v>
      </c>
      <c r="DE34" s="686"/>
      <c r="DF34" s="686"/>
      <c r="DG34" s="686"/>
      <c r="DH34" s="686"/>
      <c r="DI34" s="686"/>
      <c r="DJ34" s="686"/>
      <c r="DK34" s="687"/>
      <c r="DL34" s="694">
        <v>343693</v>
      </c>
      <c r="DM34" s="686"/>
      <c r="DN34" s="686"/>
      <c r="DO34" s="686"/>
      <c r="DP34" s="686"/>
      <c r="DQ34" s="686"/>
      <c r="DR34" s="686"/>
      <c r="DS34" s="686"/>
      <c r="DT34" s="686"/>
      <c r="DU34" s="686"/>
      <c r="DV34" s="687"/>
      <c r="DW34" s="690">
        <v>9.8000000000000007</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75929</v>
      </c>
      <c r="S35" s="686"/>
      <c r="T35" s="686"/>
      <c r="U35" s="686"/>
      <c r="V35" s="686"/>
      <c r="W35" s="686"/>
      <c r="X35" s="686"/>
      <c r="Y35" s="687"/>
      <c r="Z35" s="688">
        <v>1.1000000000000001</v>
      </c>
      <c r="AA35" s="688"/>
      <c r="AB35" s="688"/>
      <c r="AC35" s="688"/>
      <c r="AD35" s="689" t="s">
        <v>127</v>
      </c>
      <c r="AE35" s="689"/>
      <c r="AF35" s="689"/>
      <c r="AG35" s="689"/>
      <c r="AH35" s="689"/>
      <c r="AI35" s="689"/>
      <c r="AJ35" s="689"/>
      <c r="AK35" s="689"/>
      <c r="AL35" s="690" t="s">
        <v>225</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46789</v>
      </c>
      <c r="CS35" s="721"/>
      <c r="CT35" s="721"/>
      <c r="CU35" s="721"/>
      <c r="CV35" s="721"/>
      <c r="CW35" s="721"/>
      <c r="CX35" s="721"/>
      <c r="CY35" s="722"/>
      <c r="CZ35" s="690">
        <v>0.7</v>
      </c>
      <c r="DA35" s="719"/>
      <c r="DB35" s="719"/>
      <c r="DC35" s="723"/>
      <c r="DD35" s="694">
        <v>46346</v>
      </c>
      <c r="DE35" s="721"/>
      <c r="DF35" s="721"/>
      <c r="DG35" s="721"/>
      <c r="DH35" s="721"/>
      <c r="DI35" s="721"/>
      <c r="DJ35" s="721"/>
      <c r="DK35" s="722"/>
      <c r="DL35" s="694">
        <v>46346</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202578</v>
      </c>
      <c r="S36" s="686"/>
      <c r="T36" s="686"/>
      <c r="U36" s="686"/>
      <c r="V36" s="686"/>
      <c r="W36" s="686"/>
      <c r="X36" s="686"/>
      <c r="Y36" s="687"/>
      <c r="Z36" s="688">
        <v>3</v>
      </c>
      <c r="AA36" s="688"/>
      <c r="AB36" s="688"/>
      <c r="AC36" s="688"/>
      <c r="AD36" s="689" t="s">
        <v>127</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813766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23665</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2065884</v>
      </c>
      <c r="CS36" s="686"/>
      <c r="CT36" s="686"/>
      <c r="CU36" s="686"/>
      <c r="CV36" s="686"/>
      <c r="CW36" s="686"/>
      <c r="CX36" s="686"/>
      <c r="CY36" s="687"/>
      <c r="CZ36" s="690">
        <v>32</v>
      </c>
      <c r="DA36" s="719"/>
      <c r="DB36" s="719"/>
      <c r="DC36" s="723"/>
      <c r="DD36" s="694">
        <v>881745</v>
      </c>
      <c r="DE36" s="686"/>
      <c r="DF36" s="686"/>
      <c r="DG36" s="686"/>
      <c r="DH36" s="686"/>
      <c r="DI36" s="686"/>
      <c r="DJ36" s="686"/>
      <c r="DK36" s="687"/>
      <c r="DL36" s="694">
        <v>594084</v>
      </c>
      <c r="DM36" s="686"/>
      <c r="DN36" s="686"/>
      <c r="DO36" s="686"/>
      <c r="DP36" s="686"/>
      <c r="DQ36" s="686"/>
      <c r="DR36" s="686"/>
      <c r="DS36" s="686"/>
      <c r="DT36" s="686"/>
      <c r="DU36" s="686"/>
      <c r="DV36" s="687"/>
      <c r="DW36" s="690">
        <v>17</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138100</v>
      </c>
      <c r="S37" s="686"/>
      <c r="T37" s="686"/>
      <c r="U37" s="686"/>
      <c r="V37" s="686"/>
      <c r="W37" s="686"/>
      <c r="X37" s="686"/>
      <c r="Y37" s="687"/>
      <c r="Z37" s="688">
        <v>2.1</v>
      </c>
      <c r="AA37" s="688"/>
      <c r="AB37" s="688"/>
      <c r="AC37" s="688"/>
      <c r="AD37" s="689" t="s">
        <v>127</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345642</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23665</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226544</v>
      </c>
      <c r="CS37" s="721"/>
      <c r="CT37" s="721"/>
      <c r="CU37" s="721"/>
      <c r="CV37" s="721"/>
      <c r="CW37" s="721"/>
      <c r="CX37" s="721"/>
      <c r="CY37" s="722"/>
      <c r="CZ37" s="690">
        <v>3.5</v>
      </c>
      <c r="DA37" s="719"/>
      <c r="DB37" s="719"/>
      <c r="DC37" s="723"/>
      <c r="DD37" s="694">
        <v>210708</v>
      </c>
      <c r="DE37" s="721"/>
      <c r="DF37" s="721"/>
      <c r="DG37" s="721"/>
      <c r="DH37" s="721"/>
      <c r="DI37" s="721"/>
      <c r="DJ37" s="721"/>
      <c r="DK37" s="722"/>
      <c r="DL37" s="694">
        <v>206233</v>
      </c>
      <c r="DM37" s="721"/>
      <c r="DN37" s="721"/>
      <c r="DO37" s="721"/>
      <c r="DP37" s="721"/>
      <c r="DQ37" s="721"/>
      <c r="DR37" s="721"/>
      <c r="DS37" s="721"/>
      <c r="DT37" s="721"/>
      <c r="DU37" s="721"/>
      <c r="DV37" s="722"/>
      <c r="DW37" s="690">
        <v>5.9</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378441</v>
      </c>
      <c r="S38" s="686"/>
      <c r="T38" s="686"/>
      <c r="U38" s="686"/>
      <c r="V38" s="686"/>
      <c r="W38" s="686"/>
      <c r="X38" s="686"/>
      <c r="Y38" s="687"/>
      <c r="Z38" s="688">
        <v>5.7</v>
      </c>
      <c r="AA38" s="688"/>
      <c r="AB38" s="688"/>
      <c r="AC38" s="688"/>
      <c r="AD38" s="689">
        <v>401</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69225</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1314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388768</v>
      </c>
      <c r="CS38" s="686"/>
      <c r="CT38" s="686"/>
      <c r="CU38" s="686"/>
      <c r="CV38" s="686"/>
      <c r="CW38" s="686"/>
      <c r="CX38" s="686"/>
      <c r="CY38" s="687"/>
      <c r="CZ38" s="690">
        <v>6</v>
      </c>
      <c r="DA38" s="719"/>
      <c r="DB38" s="719"/>
      <c r="DC38" s="723"/>
      <c r="DD38" s="694">
        <v>322138</v>
      </c>
      <c r="DE38" s="686"/>
      <c r="DF38" s="686"/>
      <c r="DG38" s="686"/>
      <c r="DH38" s="686"/>
      <c r="DI38" s="686"/>
      <c r="DJ38" s="686"/>
      <c r="DK38" s="687"/>
      <c r="DL38" s="694">
        <v>298495</v>
      </c>
      <c r="DM38" s="686"/>
      <c r="DN38" s="686"/>
      <c r="DO38" s="686"/>
      <c r="DP38" s="686"/>
      <c r="DQ38" s="686"/>
      <c r="DR38" s="686"/>
      <c r="DS38" s="686"/>
      <c r="DT38" s="686"/>
      <c r="DU38" s="686"/>
      <c r="DV38" s="687"/>
      <c r="DW38" s="690">
        <v>8.5</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338023</v>
      </c>
      <c r="S39" s="686"/>
      <c r="T39" s="686"/>
      <c r="U39" s="686"/>
      <c r="V39" s="686"/>
      <c r="W39" s="686"/>
      <c r="X39" s="686"/>
      <c r="Y39" s="687"/>
      <c r="Z39" s="688">
        <v>5.0999999999999996</v>
      </c>
      <c r="AA39" s="688"/>
      <c r="AB39" s="688"/>
      <c r="AC39" s="688"/>
      <c r="AD39" s="689" t="s">
        <v>127</v>
      </c>
      <c r="AE39" s="689"/>
      <c r="AF39" s="689"/>
      <c r="AG39" s="689"/>
      <c r="AH39" s="689"/>
      <c r="AI39" s="689"/>
      <c r="AJ39" s="689"/>
      <c r="AK39" s="689"/>
      <c r="AL39" s="690" t="s">
        <v>225</v>
      </c>
      <c r="AM39" s="691"/>
      <c r="AN39" s="691"/>
      <c r="AO39" s="692"/>
      <c r="AQ39" s="763" t="s">
        <v>337</v>
      </c>
      <c r="AR39" s="764"/>
      <c r="AS39" s="764"/>
      <c r="AT39" s="764"/>
      <c r="AU39" s="764"/>
      <c r="AV39" s="764"/>
      <c r="AW39" s="764"/>
      <c r="AX39" s="764"/>
      <c r="AY39" s="765"/>
      <c r="AZ39" s="685">
        <v>10131</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2083</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262927</v>
      </c>
      <c r="CS39" s="721"/>
      <c r="CT39" s="721"/>
      <c r="CU39" s="721"/>
      <c r="CV39" s="721"/>
      <c r="CW39" s="721"/>
      <c r="CX39" s="721"/>
      <c r="CY39" s="722"/>
      <c r="CZ39" s="690">
        <v>4.0999999999999996</v>
      </c>
      <c r="DA39" s="719"/>
      <c r="DB39" s="719"/>
      <c r="DC39" s="723"/>
      <c r="DD39" s="694">
        <v>215301</v>
      </c>
      <c r="DE39" s="721"/>
      <c r="DF39" s="721"/>
      <c r="DG39" s="721"/>
      <c r="DH39" s="721"/>
      <c r="DI39" s="721"/>
      <c r="DJ39" s="721"/>
      <c r="DK39" s="722"/>
      <c r="DL39" s="694" t="s">
        <v>225</v>
      </c>
      <c r="DM39" s="721"/>
      <c r="DN39" s="721"/>
      <c r="DO39" s="721"/>
      <c r="DP39" s="721"/>
      <c r="DQ39" s="721"/>
      <c r="DR39" s="721"/>
      <c r="DS39" s="721"/>
      <c r="DT39" s="721"/>
      <c r="DU39" s="721"/>
      <c r="DV39" s="722"/>
      <c r="DW39" s="690" t="s">
        <v>225</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225</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225</v>
      </c>
      <c r="AM40" s="691"/>
      <c r="AN40" s="691"/>
      <c r="AO40" s="692"/>
      <c r="AQ40" s="763" t="s">
        <v>341</v>
      </c>
      <c r="AR40" s="764"/>
      <c r="AS40" s="764"/>
      <c r="AT40" s="764"/>
      <c r="AU40" s="764"/>
      <c r="AV40" s="764"/>
      <c r="AW40" s="764"/>
      <c r="AX40" s="764"/>
      <c r="AY40" s="765"/>
      <c r="AZ40" s="685" t="s">
        <v>225</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96</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252136</v>
      </c>
      <c r="CS40" s="686"/>
      <c r="CT40" s="686"/>
      <c r="CU40" s="686"/>
      <c r="CV40" s="686"/>
      <c r="CW40" s="686"/>
      <c r="CX40" s="686"/>
      <c r="CY40" s="687"/>
      <c r="CZ40" s="690">
        <v>3.9</v>
      </c>
      <c r="DA40" s="719"/>
      <c r="DB40" s="719"/>
      <c r="DC40" s="723"/>
      <c r="DD40" s="694">
        <v>64636</v>
      </c>
      <c r="DE40" s="686"/>
      <c r="DF40" s="686"/>
      <c r="DG40" s="686"/>
      <c r="DH40" s="686"/>
      <c r="DI40" s="686"/>
      <c r="DJ40" s="686"/>
      <c r="DK40" s="687"/>
      <c r="DL40" s="694">
        <v>28386</v>
      </c>
      <c r="DM40" s="686"/>
      <c r="DN40" s="686"/>
      <c r="DO40" s="686"/>
      <c r="DP40" s="686"/>
      <c r="DQ40" s="686"/>
      <c r="DR40" s="686"/>
      <c r="DS40" s="686"/>
      <c r="DT40" s="686"/>
      <c r="DU40" s="686"/>
      <c r="DV40" s="687"/>
      <c r="DW40" s="690">
        <v>0.8</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225</v>
      </c>
      <c r="AA41" s="688"/>
      <c r="AB41" s="688"/>
      <c r="AC41" s="688"/>
      <c r="AD41" s="689" t="s">
        <v>127</v>
      </c>
      <c r="AE41" s="689"/>
      <c r="AF41" s="689"/>
      <c r="AG41" s="689"/>
      <c r="AH41" s="689"/>
      <c r="AI41" s="689"/>
      <c r="AJ41" s="689"/>
      <c r="AK41" s="689"/>
      <c r="AL41" s="690" t="s">
        <v>225</v>
      </c>
      <c r="AM41" s="691"/>
      <c r="AN41" s="691"/>
      <c r="AO41" s="692"/>
      <c r="AQ41" s="763" t="s">
        <v>346</v>
      </c>
      <c r="AR41" s="764"/>
      <c r="AS41" s="764"/>
      <c r="AT41" s="764"/>
      <c r="AU41" s="764"/>
      <c r="AV41" s="764"/>
      <c r="AW41" s="764"/>
      <c r="AX41" s="764"/>
      <c r="AY41" s="765"/>
      <c r="AZ41" s="685">
        <v>59463</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225</v>
      </c>
      <c r="CS41" s="721"/>
      <c r="CT41" s="721"/>
      <c r="CU41" s="721"/>
      <c r="CV41" s="721"/>
      <c r="CW41" s="721"/>
      <c r="CX41" s="721"/>
      <c r="CY41" s="722"/>
      <c r="CZ41" s="690" t="s">
        <v>225</v>
      </c>
      <c r="DA41" s="719"/>
      <c r="DB41" s="719"/>
      <c r="DC41" s="723"/>
      <c r="DD41" s="694" t="s">
        <v>225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135423</v>
      </c>
      <c r="S42" s="686"/>
      <c r="T42" s="686"/>
      <c r="U42" s="686"/>
      <c r="V42" s="686"/>
      <c r="W42" s="686"/>
      <c r="X42" s="686"/>
      <c r="Y42" s="687"/>
      <c r="Z42" s="688">
        <v>2</v>
      </c>
      <c r="AA42" s="688"/>
      <c r="AB42" s="688"/>
      <c r="AC42" s="688"/>
      <c r="AD42" s="689" t="s">
        <v>225</v>
      </c>
      <c r="AE42" s="689"/>
      <c r="AF42" s="689"/>
      <c r="AG42" s="689"/>
      <c r="AH42" s="689"/>
      <c r="AI42" s="689"/>
      <c r="AJ42" s="689"/>
      <c r="AK42" s="689"/>
      <c r="AL42" s="690" t="s">
        <v>225</v>
      </c>
      <c r="AM42" s="691"/>
      <c r="AN42" s="691"/>
      <c r="AO42" s="692"/>
      <c r="AQ42" s="784" t="s">
        <v>350</v>
      </c>
      <c r="AR42" s="785"/>
      <c r="AS42" s="785"/>
      <c r="AT42" s="785"/>
      <c r="AU42" s="785"/>
      <c r="AV42" s="785"/>
      <c r="AW42" s="785"/>
      <c r="AX42" s="785"/>
      <c r="AY42" s="786"/>
      <c r="AZ42" s="776">
        <v>329305</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296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677352</v>
      </c>
      <c r="CS42" s="686"/>
      <c r="CT42" s="686"/>
      <c r="CU42" s="686"/>
      <c r="CV42" s="686"/>
      <c r="CW42" s="686"/>
      <c r="CX42" s="686"/>
      <c r="CY42" s="687"/>
      <c r="CZ42" s="690">
        <v>10.5</v>
      </c>
      <c r="DA42" s="691"/>
      <c r="DB42" s="691"/>
      <c r="DC42" s="703"/>
      <c r="DD42" s="694">
        <v>259229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6687171</v>
      </c>
      <c r="S43" s="777"/>
      <c r="T43" s="777"/>
      <c r="U43" s="777"/>
      <c r="V43" s="777"/>
      <c r="W43" s="777"/>
      <c r="X43" s="777"/>
      <c r="Y43" s="778"/>
      <c r="Z43" s="779">
        <v>100</v>
      </c>
      <c r="AA43" s="779"/>
      <c r="AB43" s="779"/>
      <c r="AC43" s="779"/>
      <c r="AD43" s="780">
        <v>3363016</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8589</v>
      </c>
      <c r="CS43" s="721"/>
      <c r="CT43" s="721"/>
      <c r="CU43" s="721"/>
      <c r="CV43" s="721"/>
      <c r="CW43" s="721"/>
      <c r="CX43" s="721"/>
      <c r="CY43" s="722"/>
      <c r="CZ43" s="690">
        <v>0.1</v>
      </c>
      <c r="DA43" s="719"/>
      <c r="DB43" s="719"/>
      <c r="DC43" s="723"/>
      <c r="DD43" s="694">
        <v>8589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677251</v>
      </c>
      <c r="CS44" s="686"/>
      <c r="CT44" s="686"/>
      <c r="CU44" s="686"/>
      <c r="CV44" s="686"/>
      <c r="CW44" s="686"/>
      <c r="CX44" s="686"/>
      <c r="CY44" s="687"/>
      <c r="CZ44" s="690">
        <v>10.5</v>
      </c>
      <c r="DA44" s="691"/>
      <c r="DB44" s="691"/>
      <c r="DC44" s="703"/>
      <c r="DD44" s="694">
        <v>259128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345820</v>
      </c>
      <c r="CS45" s="721"/>
      <c r="CT45" s="721"/>
      <c r="CU45" s="721"/>
      <c r="CV45" s="721"/>
      <c r="CW45" s="721"/>
      <c r="CX45" s="721"/>
      <c r="CY45" s="722"/>
      <c r="CZ45" s="690">
        <v>5.4</v>
      </c>
      <c r="DA45" s="719"/>
      <c r="DB45" s="719"/>
      <c r="DC45" s="723"/>
      <c r="DD45" s="694">
        <v>95006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253139</v>
      </c>
      <c r="CS46" s="686"/>
      <c r="CT46" s="686"/>
      <c r="CU46" s="686"/>
      <c r="CV46" s="686"/>
      <c r="CW46" s="686"/>
      <c r="CX46" s="686"/>
      <c r="CY46" s="687"/>
      <c r="CZ46" s="690">
        <v>3.9</v>
      </c>
      <c r="DA46" s="691"/>
      <c r="DB46" s="691"/>
      <c r="DC46" s="703"/>
      <c r="DD46" s="694">
        <v>158124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101</v>
      </c>
      <c r="CS47" s="721"/>
      <c r="CT47" s="721"/>
      <c r="CU47" s="721"/>
      <c r="CV47" s="721"/>
      <c r="CW47" s="721"/>
      <c r="CX47" s="721"/>
      <c r="CY47" s="722"/>
      <c r="CZ47" s="690">
        <v>0</v>
      </c>
      <c r="DA47" s="719"/>
      <c r="DB47" s="719"/>
      <c r="DC47" s="723"/>
      <c r="DD47" s="694">
        <v>101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225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6448133</v>
      </c>
      <c r="CS49" s="756"/>
      <c r="CT49" s="756"/>
      <c r="CU49" s="756"/>
      <c r="CV49" s="756"/>
      <c r="CW49" s="756"/>
      <c r="CX49" s="756"/>
      <c r="CY49" s="787"/>
      <c r="CZ49" s="781">
        <v>100</v>
      </c>
      <c r="DA49" s="788"/>
      <c r="DB49" s="788"/>
      <c r="DC49" s="789"/>
      <c r="DD49" s="790">
        <v>3982963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3kksW9aNwtzwimBz4F4VVvaxhC/NiIKFYCuN/PqRLQxqmzvyWNWCeAbqzVwc6YmEUcTmiY6vqBQqwAmuhS5Ag==" saltValue="l7zSxVwyjfiJGhavh9um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6687</v>
      </c>
      <c r="R7" s="821"/>
      <c r="S7" s="821"/>
      <c r="T7" s="821"/>
      <c r="U7" s="821"/>
      <c r="V7" s="821">
        <v>6448</v>
      </c>
      <c r="W7" s="821"/>
      <c r="X7" s="821"/>
      <c r="Y7" s="821"/>
      <c r="Z7" s="821"/>
      <c r="AA7" s="821">
        <v>239</v>
      </c>
      <c r="AB7" s="821"/>
      <c r="AC7" s="821"/>
      <c r="AD7" s="821"/>
      <c r="AE7" s="822"/>
      <c r="AF7" s="823">
        <v>135</v>
      </c>
      <c r="AG7" s="824"/>
      <c r="AH7" s="824"/>
      <c r="AI7" s="824"/>
      <c r="AJ7" s="825"/>
      <c r="AK7" s="860" t="s">
        <v>578</v>
      </c>
      <c r="AL7" s="861"/>
      <c r="AM7" s="861"/>
      <c r="AN7" s="861"/>
      <c r="AO7" s="861"/>
      <c r="AP7" s="861">
        <v>4238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593</v>
      </c>
      <c r="BS7" s="864" t="s">
        <v>592</v>
      </c>
      <c r="BT7" s="865"/>
      <c r="BU7" s="865"/>
      <c r="BV7" s="865"/>
      <c r="BW7" s="865"/>
      <c r="BX7" s="865"/>
      <c r="BY7" s="865"/>
      <c r="BZ7" s="865"/>
      <c r="CA7" s="865"/>
      <c r="CB7" s="865"/>
      <c r="CC7" s="865"/>
      <c r="CD7" s="865"/>
      <c r="CE7" s="865"/>
      <c r="CF7" s="865"/>
      <c r="CG7" s="866"/>
      <c r="CH7" s="857">
        <v>-23</v>
      </c>
      <c r="CI7" s="858"/>
      <c r="CJ7" s="858"/>
      <c r="CK7" s="858"/>
      <c r="CL7" s="859"/>
      <c r="CM7" s="857">
        <v>1</v>
      </c>
      <c r="CN7" s="858"/>
      <c r="CO7" s="858"/>
      <c r="CP7" s="858"/>
      <c r="CQ7" s="859"/>
      <c r="CR7" s="857">
        <v>5</v>
      </c>
      <c r="CS7" s="858"/>
      <c r="CT7" s="858"/>
      <c r="CU7" s="858"/>
      <c r="CV7" s="859"/>
      <c r="CW7" s="857" t="s">
        <v>578</v>
      </c>
      <c r="CX7" s="858"/>
      <c r="CY7" s="858"/>
      <c r="CZ7" s="858"/>
      <c r="DA7" s="859"/>
      <c r="DB7" s="857" t="s">
        <v>578</v>
      </c>
      <c r="DC7" s="858"/>
      <c r="DD7" s="858"/>
      <c r="DE7" s="858"/>
      <c r="DF7" s="859"/>
      <c r="DG7" s="857">
        <v>165</v>
      </c>
      <c r="DH7" s="858"/>
      <c r="DI7" s="858"/>
      <c r="DJ7" s="858"/>
      <c r="DK7" s="859"/>
      <c r="DL7" s="857" t="s">
        <v>578</v>
      </c>
      <c r="DM7" s="858"/>
      <c r="DN7" s="858"/>
      <c r="DO7" s="858"/>
      <c r="DP7" s="859"/>
      <c r="DQ7" s="857">
        <v>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6687</v>
      </c>
      <c r="R23" s="880"/>
      <c r="S23" s="880"/>
      <c r="T23" s="880"/>
      <c r="U23" s="880"/>
      <c r="V23" s="880">
        <v>6448</v>
      </c>
      <c r="W23" s="880"/>
      <c r="X23" s="880"/>
      <c r="Y23" s="880"/>
      <c r="Z23" s="880"/>
      <c r="AA23" s="880">
        <v>239</v>
      </c>
      <c r="AB23" s="880"/>
      <c r="AC23" s="880"/>
      <c r="AD23" s="880"/>
      <c r="AE23" s="881"/>
      <c r="AF23" s="882">
        <v>135</v>
      </c>
      <c r="AG23" s="880"/>
      <c r="AH23" s="880"/>
      <c r="AI23" s="880"/>
      <c r="AJ23" s="883"/>
      <c r="AK23" s="884"/>
      <c r="AL23" s="885"/>
      <c r="AM23" s="885"/>
      <c r="AN23" s="885"/>
      <c r="AO23" s="885"/>
      <c r="AP23" s="880">
        <v>4238</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916</v>
      </c>
      <c r="R28" s="909"/>
      <c r="S28" s="909"/>
      <c r="T28" s="909"/>
      <c r="U28" s="909"/>
      <c r="V28" s="909">
        <v>892</v>
      </c>
      <c r="W28" s="909"/>
      <c r="X28" s="909"/>
      <c r="Y28" s="909"/>
      <c r="Z28" s="909"/>
      <c r="AA28" s="909">
        <v>24</v>
      </c>
      <c r="AB28" s="909"/>
      <c r="AC28" s="909"/>
      <c r="AD28" s="909"/>
      <c r="AE28" s="910"/>
      <c r="AF28" s="911">
        <v>24</v>
      </c>
      <c r="AG28" s="909"/>
      <c r="AH28" s="909"/>
      <c r="AI28" s="909"/>
      <c r="AJ28" s="912"/>
      <c r="AK28" s="913">
        <v>59</v>
      </c>
      <c r="AL28" s="904"/>
      <c r="AM28" s="904"/>
      <c r="AN28" s="904"/>
      <c r="AO28" s="904"/>
      <c r="AP28" s="904" t="s">
        <v>578</v>
      </c>
      <c r="AQ28" s="904"/>
      <c r="AR28" s="904"/>
      <c r="AS28" s="904"/>
      <c r="AT28" s="904"/>
      <c r="AU28" s="904" t="s">
        <v>578</v>
      </c>
      <c r="AV28" s="904"/>
      <c r="AW28" s="904"/>
      <c r="AX28" s="904"/>
      <c r="AY28" s="904"/>
      <c r="AZ28" s="905" t="s">
        <v>578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1137</v>
      </c>
      <c r="R29" s="845"/>
      <c r="S29" s="845"/>
      <c r="T29" s="845"/>
      <c r="U29" s="845"/>
      <c r="V29" s="845">
        <v>1124</v>
      </c>
      <c r="W29" s="845"/>
      <c r="X29" s="845"/>
      <c r="Y29" s="845"/>
      <c r="Z29" s="845"/>
      <c r="AA29" s="845">
        <v>13</v>
      </c>
      <c r="AB29" s="845"/>
      <c r="AC29" s="845"/>
      <c r="AD29" s="845"/>
      <c r="AE29" s="846"/>
      <c r="AF29" s="847">
        <v>13</v>
      </c>
      <c r="AG29" s="848"/>
      <c r="AH29" s="848"/>
      <c r="AI29" s="848"/>
      <c r="AJ29" s="849"/>
      <c r="AK29" s="916">
        <v>173</v>
      </c>
      <c r="AL29" s="917"/>
      <c r="AM29" s="917"/>
      <c r="AN29" s="917"/>
      <c r="AO29" s="917"/>
      <c r="AP29" s="917" t="s">
        <v>578</v>
      </c>
      <c r="AQ29" s="917"/>
      <c r="AR29" s="917"/>
      <c r="AS29" s="917"/>
      <c r="AT29" s="917"/>
      <c r="AU29" s="917" t="s">
        <v>578</v>
      </c>
      <c r="AV29" s="917"/>
      <c r="AW29" s="917"/>
      <c r="AX29" s="917"/>
      <c r="AY29" s="917"/>
      <c r="AZ29" s="918" t="s">
        <v>578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154</v>
      </c>
      <c r="R30" s="845"/>
      <c r="S30" s="845"/>
      <c r="T30" s="845"/>
      <c r="U30" s="845"/>
      <c r="V30" s="845">
        <v>151</v>
      </c>
      <c r="W30" s="845"/>
      <c r="X30" s="845"/>
      <c r="Y30" s="845"/>
      <c r="Z30" s="845"/>
      <c r="AA30" s="845">
        <v>3</v>
      </c>
      <c r="AB30" s="845"/>
      <c r="AC30" s="845"/>
      <c r="AD30" s="845"/>
      <c r="AE30" s="846"/>
      <c r="AF30" s="847">
        <v>3</v>
      </c>
      <c r="AG30" s="848"/>
      <c r="AH30" s="848"/>
      <c r="AI30" s="848"/>
      <c r="AJ30" s="849"/>
      <c r="AK30" s="916">
        <v>45</v>
      </c>
      <c r="AL30" s="917"/>
      <c r="AM30" s="917"/>
      <c r="AN30" s="917"/>
      <c r="AO30" s="917"/>
      <c r="AP30" s="917" t="s">
        <v>578</v>
      </c>
      <c r="AQ30" s="917"/>
      <c r="AR30" s="917"/>
      <c r="AS30" s="917"/>
      <c r="AT30" s="917"/>
      <c r="AU30" s="917" t="s">
        <v>578</v>
      </c>
      <c r="AV30" s="917"/>
      <c r="AW30" s="917"/>
      <c r="AX30" s="917"/>
      <c r="AY30" s="917"/>
      <c r="AZ30" s="918" t="s">
        <v>578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213</v>
      </c>
      <c r="R31" s="845"/>
      <c r="S31" s="845"/>
      <c r="T31" s="845"/>
      <c r="U31" s="845"/>
      <c r="V31" s="845">
        <v>194</v>
      </c>
      <c r="W31" s="845"/>
      <c r="X31" s="845"/>
      <c r="Y31" s="845"/>
      <c r="Z31" s="845"/>
      <c r="AA31" s="845">
        <v>19</v>
      </c>
      <c r="AB31" s="845"/>
      <c r="AC31" s="845"/>
      <c r="AD31" s="845"/>
      <c r="AE31" s="846"/>
      <c r="AF31" s="847">
        <v>380</v>
      </c>
      <c r="AG31" s="848"/>
      <c r="AH31" s="848"/>
      <c r="AI31" s="848"/>
      <c r="AJ31" s="849"/>
      <c r="AK31" s="916">
        <v>1</v>
      </c>
      <c r="AL31" s="917"/>
      <c r="AM31" s="917"/>
      <c r="AN31" s="917"/>
      <c r="AO31" s="917"/>
      <c r="AP31" s="917">
        <v>1511</v>
      </c>
      <c r="AQ31" s="917"/>
      <c r="AR31" s="917"/>
      <c r="AS31" s="917"/>
      <c r="AT31" s="917"/>
      <c r="AU31" s="917">
        <v>8</v>
      </c>
      <c r="AV31" s="917"/>
      <c r="AW31" s="917"/>
      <c r="AX31" s="917"/>
      <c r="AY31" s="917"/>
      <c r="AZ31" s="918" t="s">
        <v>578</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517</v>
      </c>
      <c r="R32" s="845"/>
      <c r="S32" s="845"/>
      <c r="T32" s="845"/>
      <c r="U32" s="845"/>
      <c r="V32" s="845">
        <v>485</v>
      </c>
      <c r="W32" s="845"/>
      <c r="X32" s="845"/>
      <c r="Y32" s="845"/>
      <c r="Z32" s="845"/>
      <c r="AA32" s="845">
        <v>32</v>
      </c>
      <c r="AB32" s="845"/>
      <c r="AC32" s="845"/>
      <c r="AD32" s="845"/>
      <c r="AE32" s="846"/>
      <c r="AF32" s="847">
        <v>115</v>
      </c>
      <c r="AG32" s="848"/>
      <c r="AH32" s="848"/>
      <c r="AI32" s="848"/>
      <c r="AJ32" s="849"/>
      <c r="AK32" s="916">
        <v>281</v>
      </c>
      <c r="AL32" s="917"/>
      <c r="AM32" s="917"/>
      <c r="AN32" s="917"/>
      <c r="AO32" s="917"/>
      <c r="AP32" s="917">
        <v>4871</v>
      </c>
      <c r="AQ32" s="917"/>
      <c r="AR32" s="917"/>
      <c r="AS32" s="917"/>
      <c r="AT32" s="917"/>
      <c r="AU32" s="917">
        <v>4672</v>
      </c>
      <c r="AV32" s="917"/>
      <c r="AW32" s="917"/>
      <c r="AX32" s="917"/>
      <c r="AY32" s="917"/>
      <c r="AZ32" s="918" t="s">
        <v>578</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535</v>
      </c>
      <c r="AG63" s="928"/>
      <c r="AH63" s="928"/>
      <c r="AI63" s="928"/>
      <c r="AJ63" s="929"/>
      <c r="AK63" s="930"/>
      <c r="AL63" s="925"/>
      <c r="AM63" s="925"/>
      <c r="AN63" s="925"/>
      <c r="AO63" s="925"/>
      <c r="AP63" s="928">
        <v>6382</v>
      </c>
      <c r="AQ63" s="928"/>
      <c r="AR63" s="928"/>
      <c r="AS63" s="928"/>
      <c r="AT63" s="928"/>
      <c r="AU63" s="928">
        <v>4680</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2404</v>
      </c>
      <c r="R68" s="952"/>
      <c r="S68" s="952"/>
      <c r="T68" s="952"/>
      <c r="U68" s="952"/>
      <c r="V68" s="952">
        <v>2313</v>
      </c>
      <c r="W68" s="952"/>
      <c r="X68" s="952"/>
      <c r="Y68" s="952"/>
      <c r="Z68" s="952"/>
      <c r="AA68" s="952">
        <v>91</v>
      </c>
      <c r="AB68" s="952"/>
      <c r="AC68" s="952"/>
      <c r="AD68" s="952"/>
      <c r="AE68" s="952"/>
      <c r="AF68" s="952">
        <v>101</v>
      </c>
      <c r="AG68" s="952"/>
      <c r="AH68" s="952"/>
      <c r="AI68" s="952"/>
      <c r="AJ68" s="952"/>
      <c r="AK68" s="917">
        <v>13</v>
      </c>
      <c r="AL68" s="917"/>
      <c r="AM68" s="917"/>
      <c r="AN68" s="917"/>
      <c r="AO68" s="917"/>
      <c r="AP68" s="952">
        <v>5906</v>
      </c>
      <c r="AQ68" s="952"/>
      <c r="AR68" s="952"/>
      <c r="AS68" s="952"/>
      <c r="AT68" s="952"/>
      <c r="AU68" s="952">
        <v>251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1877</v>
      </c>
      <c r="R69" s="917"/>
      <c r="S69" s="917"/>
      <c r="T69" s="917"/>
      <c r="U69" s="917"/>
      <c r="V69" s="917">
        <v>1859</v>
      </c>
      <c r="W69" s="917"/>
      <c r="X69" s="917"/>
      <c r="Y69" s="917"/>
      <c r="Z69" s="917"/>
      <c r="AA69" s="917">
        <v>18</v>
      </c>
      <c r="AB69" s="917"/>
      <c r="AC69" s="917"/>
      <c r="AD69" s="917"/>
      <c r="AE69" s="917"/>
      <c r="AF69" s="917">
        <v>18</v>
      </c>
      <c r="AG69" s="917"/>
      <c r="AH69" s="917"/>
      <c r="AI69" s="917"/>
      <c r="AJ69" s="917"/>
      <c r="AK69" s="917" t="s">
        <v>578</v>
      </c>
      <c r="AL69" s="917"/>
      <c r="AM69" s="917"/>
      <c r="AN69" s="917"/>
      <c r="AO69" s="917"/>
      <c r="AP69" s="917">
        <v>174</v>
      </c>
      <c r="AQ69" s="917"/>
      <c r="AR69" s="917"/>
      <c r="AS69" s="917"/>
      <c r="AT69" s="917"/>
      <c r="AU69" s="917">
        <v>10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11</v>
      </c>
      <c r="R70" s="917"/>
      <c r="S70" s="917"/>
      <c r="T70" s="917"/>
      <c r="U70" s="917"/>
      <c r="V70" s="917">
        <v>6</v>
      </c>
      <c r="W70" s="917"/>
      <c r="X70" s="917"/>
      <c r="Y70" s="917"/>
      <c r="Z70" s="917"/>
      <c r="AA70" s="917">
        <v>5</v>
      </c>
      <c r="AB70" s="917"/>
      <c r="AC70" s="917"/>
      <c r="AD70" s="917"/>
      <c r="AE70" s="917"/>
      <c r="AF70" s="917">
        <v>1</v>
      </c>
      <c r="AG70" s="917"/>
      <c r="AH70" s="917"/>
      <c r="AI70" s="917"/>
      <c r="AJ70" s="917"/>
      <c r="AK70" s="917" t="s">
        <v>578</v>
      </c>
      <c r="AL70" s="917"/>
      <c r="AM70" s="917"/>
      <c r="AN70" s="917"/>
      <c r="AO70" s="917"/>
      <c r="AP70" s="917" t="s">
        <v>578</v>
      </c>
      <c r="AQ70" s="917"/>
      <c r="AR70" s="917"/>
      <c r="AS70" s="917"/>
      <c r="AT70" s="917"/>
      <c r="AU70" s="917" t="s">
        <v>578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582</v>
      </c>
      <c r="C71" s="960"/>
      <c r="D71" s="960"/>
      <c r="E71" s="960"/>
      <c r="F71" s="960"/>
      <c r="G71" s="960"/>
      <c r="H71" s="960"/>
      <c r="I71" s="960"/>
      <c r="J71" s="960"/>
      <c r="K71" s="960"/>
      <c r="L71" s="960"/>
      <c r="M71" s="960"/>
      <c r="N71" s="960"/>
      <c r="O71" s="960"/>
      <c r="P71" s="961"/>
      <c r="Q71" s="962">
        <v>80</v>
      </c>
      <c r="R71" s="917"/>
      <c r="S71" s="917"/>
      <c r="T71" s="917"/>
      <c r="U71" s="917"/>
      <c r="V71" s="917">
        <v>71</v>
      </c>
      <c r="W71" s="917"/>
      <c r="X71" s="917"/>
      <c r="Y71" s="917"/>
      <c r="Z71" s="917"/>
      <c r="AA71" s="917">
        <v>9</v>
      </c>
      <c r="AB71" s="917"/>
      <c r="AC71" s="917"/>
      <c r="AD71" s="917"/>
      <c r="AE71" s="917"/>
      <c r="AF71" s="917">
        <v>2</v>
      </c>
      <c r="AG71" s="917"/>
      <c r="AH71" s="917"/>
      <c r="AI71" s="917"/>
      <c r="AJ71" s="917"/>
      <c r="AK71" s="917">
        <v>2</v>
      </c>
      <c r="AL71" s="917"/>
      <c r="AM71" s="917"/>
      <c r="AN71" s="917"/>
      <c r="AO71" s="917"/>
      <c r="AP71" s="917" t="s">
        <v>578</v>
      </c>
      <c r="AQ71" s="917"/>
      <c r="AR71" s="917"/>
      <c r="AS71" s="917"/>
      <c r="AT71" s="917"/>
      <c r="AU71" s="917" t="s">
        <v>578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583</v>
      </c>
      <c r="C72" s="960"/>
      <c r="D72" s="960"/>
      <c r="E72" s="960"/>
      <c r="F72" s="960"/>
      <c r="G72" s="960"/>
      <c r="H72" s="960"/>
      <c r="I72" s="960"/>
      <c r="J72" s="960"/>
      <c r="K72" s="960"/>
      <c r="L72" s="960"/>
      <c r="M72" s="960"/>
      <c r="N72" s="960"/>
      <c r="O72" s="960"/>
      <c r="P72" s="961"/>
      <c r="Q72" s="962">
        <v>1291</v>
      </c>
      <c r="R72" s="917"/>
      <c r="S72" s="917"/>
      <c r="T72" s="917"/>
      <c r="U72" s="917"/>
      <c r="V72" s="917">
        <v>1258</v>
      </c>
      <c r="W72" s="917"/>
      <c r="X72" s="917"/>
      <c r="Y72" s="917"/>
      <c r="Z72" s="917"/>
      <c r="AA72" s="917">
        <v>33</v>
      </c>
      <c r="AB72" s="917"/>
      <c r="AC72" s="917"/>
      <c r="AD72" s="917"/>
      <c r="AE72" s="917"/>
      <c r="AF72" s="917">
        <v>33</v>
      </c>
      <c r="AG72" s="917"/>
      <c r="AH72" s="917"/>
      <c r="AI72" s="917"/>
      <c r="AJ72" s="917"/>
      <c r="AK72" s="917">
        <v>95</v>
      </c>
      <c r="AL72" s="917"/>
      <c r="AM72" s="917"/>
      <c r="AN72" s="917"/>
      <c r="AO72" s="917"/>
      <c r="AP72" s="917" t="s">
        <v>578</v>
      </c>
      <c r="AQ72" s="917"/>
      <c r="AR72" s="917"/>
      <c r="AS72" s="917"/>
      <c r="AT72" s="917"/>
      <c r="AU72" s="917" t="s">
        <v>578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584</v>
      </c>
      <c r="C73" s="960"/>
      <c r="D73" s="960"/>
      <c r="E73" s="960"/>
      <c r="F73" s="960"/>
      <c r="G73" s="960"/>
      <c r="H73" s="960"/>
      <c r="I73" s="960"/>
      <c r="J73" s="960"/>
      <c r="K73" s="960"/>
      <c r="L73" s="960"/>
      <c r="M73" s="960"/>
      <c r="N73" s="960"/>
      <c r="O73" s="960"/>
      <c r="P73" s="961"/>
      <c r="Q73" s="962">
        <v>195</v>
      </c>
      <c r="R73" s="917"/>
      <c r="S73" s="917"/>
      <c r="T73" s="917"/>
      <c r="U73" s="917"/>
      <c r="V73" s="917">
        <v>186</v>
      </c>
      <c r="W73" s="917"/>
      <c r="X73" s="917"/>
      <c r="Y73" s="917"/>
      <c r="Z73" s="917"/>
      <c r="AA73" s="917">
        <v>9</v>
      </c>
      <c r="AB73" s="917"/>
      <c r="AC73" s="917"/>
      <c r="AD73" s="917"/>
      <c r="AE73" s="917"/>
      <c r="AF73" s="917">
        <v>9</v>
      </c>
      <c r="AG73" s="917"/>
      <c r="AH73" s="917"/>
      <c r="AI73" s="917"/>
      <c r="AJ73" s="917"/>
      <c r="AK73" s="965" t="s">
        <v>578</v>
      </c>
      <c r="AL73" s="966"/>
      <c r="AM73" s="966"/>
      <c r="AN73" s="966"/>
      <c r="AO73" s="916"/>
      <c r="AP73" s="917" t="s">
        <v>578</v>
      </c>
      <c r="AQ73" s="917"/>
      <c r="AR73" s="917"/>
      <c r="AS73" s="917"/>
      <c r="AT73" s="917"/>
      <c r="AU73" s="917" t="s">
        <v>578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585</v>
      </c>
      <c r="C74" s="960"/>
      <c r="D74" s="960"/>
      <c r="E74" s="960"/>
      <c r="F74" s="960"/>
      <c r="G74" s="960"/>
      <c r="H74" s="960"/>
      <c r="I74" s="960"/>
      <c r="J74" s="960"/>
      <c r="K74" s="960"/>
      <c r="L74" s="960"/>
      <c r="M74" s="960"/>
      <c r="N74" s="960"/>
      <c r="O74" s="960"/>
      <c r="P74" s="961"/>
      <c r="Q74" s="962">
        <v>600</v>
      </c>
      <c r="R74" s="917"/>
      <c r="S74" s="917"/>
      <c r="T74" s="917"/>
      <c r="U74" s="917"/>
      <c r="V74" s="917">
        <v>537</v>
      </c>
      <c r="W74" s="917"/>
      <c r="X74" s="917"/>
      <c r="Y74" s="917"/>
      <c r="Z74" s="917"/>
      <c r="AA74" s="917">
        <v>63</v>
      </c>
      <c r="AB74" s="917"/>
      <c r="AC74" s="917"/>
      <c r="AD74" s="917"/>
      <c r="AE74" s="917"/>
      <c r="AF74" s="917">
        <v>63</v>
      </c>
      <c r="AG74" s="917"/>
      <c r="AH74" s="917"/>
      <c r="AI74" s="917"/>
      <c r="AJ74" s="917"/>
      <c r="AK74" s="917">
        <v>127</v>
      </c>
      <c r="AL74" s="917"/>
      <c r="AM74" s="917"/>
      <c r="AN74" s="917"/>
      <c r="AO74" s="917"/>
      <c r="AP74" s="917" t="s">
        <v>578</v>
      </c>
      <c r="AQ74" s="917"/>
      <c r="AR74" s="917"/>
      <c r="AS74" s="917"/>
      <c r="AT74" s="917"/>
      <c r="AU74" s="917" t="s">
        <v>578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586</v>
      </c>
      <c r="C75" s="960"/>
      <c r="D75" s="960"/>
      <c r="E75" s="960"/>
      <c r="F75" s="960"/>
      <c r="G75" s="960"/>
      <c r="H75" s="960"/>
      <c r="I75" s="960"/>
      <c r="J75" s="960"/>
      <c r="K75" s="960"/>
      <c r="L75" s="960"/>
      <c r="M75" s="960"/>
      <c r="N75" s="960"/>
      <c r="O75" s="960"/>
      <c r="P75" s="961"/>
      <c r="Q75" s="967">
        <v>296986</v>
      </c>
      <c r="R75" s="966"/>
      <c r="S75" s="966"/>
      <c r="T75" s="966"/>
      <c r="U75" s="916"/>
      <c r="V75" s="965">
        <v>274820</v>
      </c>
      <c r="W75" s="966"/>
      <c r="X75" s="966"/>
      <c r="Y75" s="966"/>
      <c r="Z75" s="916"/>
      <c r="AA75" s="965">
        <v>22166</v>
      </c>
      <c r="AB75" s="966"/>
      <c r="AC75" s="966"/>
      <c r="AD75" s="966"/>
      <c r="AE75" s="916"/>
      <c r="AF75" s="965">
        <v>22166</v>
      </c>
      <c r="AG75" s="966"/>
      <c r="AH75" s="966"/>
      <c r="AI75" s="966"/>
      <c r="AJ75" s="916"/>
      <c r="AK75" s="917">
        <v>255</v>
      </c>
      <c r="AL75" s="917"/>
      <c r="AM75" s="917"/>
      <c r="AN75" s="917"/>
      <c r="AO75" s="917"/>
      <c r="AP75" s="965" t="s">
        <v>578</v>
      </c>
      <c r="AQ75" s="966"/>
      <c r="AR75" s="966"/>
      <c r="AS75" s="966"/>
      <c r="AT75" s="916"/>
      <c r="AU75" s="965" t="s">
        <v>578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587</v>
      </c>
      <c r="C76" s="960"/>
      <c r="D76" s="960"/>
      <c r="E76" s="960"/>
      <c r="F76" s="960"/>
      <c r="G76" s="960"/>
      <c r="H76" s="960"/>
      <c r="I76" s="960"/>
      <c r="J76" s="960"/>
      <c r="K76" s="960"/>
      <c r="L76" s="960"/>
      <c r="M76" s="960"/>
      <c r="N76" s="960"/>
      <c r="O76" s="960"/>
      <c r="P76" s="961"/>
      <c r="Q76" s="967">
        <v>1037</v>
      </c>
      <c r="R76" s="966"/>
      <c r="S76" s="966"/>
      <c r="T76" s="966"/>
      <c r="U76" s="916"/>
      <c r="V76" s="965">
        <v>1005</v>
      </c>
      <c r="W76" s="966"/>
      <c r="X76" s="966"/>
      <c r="Y76" s="966"/>
      <c r="Z76" s="916"/>
      <c r="AA76" s="965">
        <v>31</v>
      </c>
      <c r="AB76" s="966"/>
      <c r="AC76" s="966"/>
      <c r="AD76" s="966"/>
      <c r="AE76" s="916"/>
      <c r="AF76" s="965">
        <v>31</v>
      </c>
      <c r="AG76" s="966"/>
      <c r="AH76" s="966"/>
      <c r="AI76" s="966"/>
      <c r="AJ76" s="916"/>
      <c r="AK76" s="917">
        <v>5</v>
      </c>
      <c r="AL76" s="917"/>
      <c r="AM76" s="917"/>
      <c r="AN76" s="917"/>
      <c r="AO76" s="917"/>
      <c r="AP76" s="965">
        <v>1202</v>
      </c>
      <c r="AQ76" s="966"/>
      <c r="AR76" s="966"/>
      <c r="AS76" s="966"/>
      <c r="AT76" s="916"/>
      <c r="AU76" s="965">
        <v>181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588</v>
      </c>
      <c r="C77" s="960"/>
      <c r="D77" s="960"/>
      <c r="E77" s="960"/>
      <c r="F77" s="960"/>
      <c r="G77" s="960"/>
      <c r="H77" s="960"/>
      <c r="I77" s="960"/>
      <c r="J77" s="960"/>
      <c r="K77" s="960"/>
      <c r="L77" s="960"/>
      <c r="M77" s="960"/>
      <c r="N77" s="960"/>
      <c r="O77" s="960"/>
      <c r="P77" s="961"/>
      <c r="Q77" s="967">
        <v>7462</v>
      </c>
      <c r="R77" s="966"/>
      <c r="S77" s="966"/>
      <c r="T77" s="966"/>
      <c r="U77" s="916"/>
      <c r="V77" s="965">
        <v>7216</v>
      </c>
      <c r="W77" s="966"/>
      <c r="X77" s="966"/>
      <c r="Y77" s="966"/>
      <c r="Z77" s="916"/>
      <c r="AA77" s="965">
        <v>246</v>
      </c>
      <c r="AB77" s="966"/>
      <c r="AC77" s="966"/>
      <c r="AD77" s="966"/>
      <c r="AE77" s="916"/>
      <c r="AF77" s="965">
        <v>3587</v>
      </c>
      <c r="AG77" s="966"/>
      <c r="AH77" s="966"/>
      <c r="AI77" s="966"/>
      <c r="AJ77" s="916"/>
      <c r="AK77" s="917">
        <v>757</v>
      </c>
      <c r="AL77" s="917"/>
      <c r="AM77" s="917"/>
      <c r="AN77" s="917"/>
      <c r="AO77" s="917"/>
      <c r="AP77" s="965">
        <v>1644</v>
      </c>
      <c r="AQ77" s="966"/>
      <c r="AR77" s="966"/>
      <c r="AS77" s="966"/>
      <c r="AT77" s="916"/>
      <c r="AU77" s="965">
        <v>85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589</v>
      </c>
      <c r="C78" s="960"/>
      <c r="D78" s="960"/>
      <c r="E78" s="960"/>
      <c r="F78" s="960"/>
      <c r="G78" s="960"/>
      <c r="H78" s="960"/>
      <c r="I78" s="960"/>
      <c r="J78" s="960"/>
      <c r="K78" s="960"/>
      <c r="L78" s="960"/>
      <c r="M78" s="960"/>
      <c r="N78" s="960"/>
      <c r="O78" s="960"/>
      <c r="P78" s="961"/>
      <c r="Q78" s="962">
        <v>6467</v>
      </c>
      <c r="R78" s="917"/>
      <c r="S78" s="917"/>
      <c r="T78" s="917"/>
      <c r="U78" s="917"/>
      <c r="V78" s="917">
        <v>5925</v>
      </c>
      <c r="W78" s="917"/>
      <c r="X78" s="917"/>
      <c r="Y78" s="917"/>
      <c r="Z78" s="917"/>
      <c r="AA78" s="917">
        <v>542</v>
      </c>
      <c r="AB78" s="917"/>
      <c r="AC78" s="917"/>
      <c r="AD78" s="917"/>
      <c r="AE78" s="917"/>
      <c r="AF78" s="917">
        <v>550</v>
      </c>
      <c r="AG78" s="917"/>
      <c r="AH78" s="917"/>
      <c r="AI78" s="917"/>
      <c r="AJ78" s="917"/>
      <c r="AK78" s="917">
        <v>0</v>
      </c>
      <c r="AL78" s="917"/>
      <c r="AM78" s="917"/>
      <c r="AN78" s="917"/>
      <c r="AO78" s="917"/>
      <c r="AP78" s="917" t="s">
        <v>578</v>
      </c>
      <c r="AQ78" s="917"/>
      <c r="AR78" s="917"/>
      <c r="AS78" s="917"/>
      <c r="AT78" s="917"/>
      <c r="AU78" s="917" t="s">
        <v>578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590</v>
      </c>
      <c r="C79" s="960"/>
      <c r="D79" s="960"/>
      <c r="E79" s="960"/>
      <c r="F79" s="960"/>
      <c r="G79" s="960"/>
      <c r="H79" s="960"/>
      <c r="I79" s="960"/>
      <c r="J79" s="960"/>
      <c r="K79" s="960"/>
      <c r="L79" s="960"/>
      <c r="M79" s="960"/>
      <c r="N79" s="960"/>
      <c r="O79" s="960"/>
      <c r="P79" s="961"/>
      <c r="Q79" s="962">
        <v>15</v>
      </c>
      <c r="R79" s="917"/>
      <c r="S79" s="917"/>
      <c r="T79" s="917"/>
      <c r="U79" s="917"/>
      <c r="V79" s="917">
        <v>6</v>
      </c>
      <c r="W79" s="917"/>
      <c r="X79" s="917"/>
      <c r="Y79" s="917"/>
      <c r="Z79" s="917"/>
      <c r="AA79" s="917">
        <v>9</v>
      </c>
      <c r="AB79" s="917"/>
      <c r="AC79" s="917"/>
      <c r="AD79" s="917"/>
      <c r="AE79" s="917"/>
      <c r="AF79" s="917">
        <v>1</v>
      </c>
      <c r="AG79" s="917"/>
      <c r="AH79" s="917"/>
      <c r="AI79" s="917"/>
      <c r="AJ79" s="917"/>
      <c r="AK79" s="965">
        <v>10</v>
      </c>
      <c r="AL79" s="966"/>
      <c r="AM79" s="966"/>
      <c r="AN79" s="966"/>
      <c r="AO79" s="916"/>
      <c r="AP79" s="917" t="s">
        <v>578</v>
      </c>
      <c r="AQ79" s="917"/>
      <c r="AR79" s="917"/>
      <c r="AS79" s="917"/>
      <c r="AT79" s="917"/>
      <c r="AU79" s="917" t="s">
        <v>578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591</v>
      </c>
      <c r="C80" s="960"/>
      <c r="D80" s="960"/>
      <c r="E80" s="960"/>
      <c r="F80" s="960"/>
      <c r="G80" s="960"/>
      <c r="H80" s="960"/>
      <c r="I80" s="960"/>
      <c r="J80" s="960"/>
      <c r="K80" s="960"/>
      <c r="L80" s="960"/>
      <c r="M80" s="960"/>
      <c r="N80" s="960"/>
      <c r="O80" s="960"/>
      <c r="P80" s="961"/>
      <c r="Q80" s="962">
        <v>37</v>
      </c>
      <c r="R80" s="917"/>
      <c r="S80" s="917"/>
      <c r="T80" s="917"/>
      <c r="U80" s="917"/>
      <c r="V80" s="917">
        <v>29</v>
      </c>
      <c r="W80" s="917"/>
      <c r="X80" s="917"/>
      <c r="Y80" s="917"/>
      <c r="Z80" s="917"/>
      <c r="AA80" s="917">
        <v>8</v>
      </c>
      <c r="AB80" s="917"/>
      <c r="AC80" s="917"/>
      <c r="AD80" s="917"/>
      <c r="AE80" s="917"/>
      <c r="AF80" s="917">
        <v>4</v>
      </c>
      <c r="AG80" s="917"/>
      <c r="AH80" s="917"/>
      <c r="AI80" s="917"/>
      <c r="AJ80" s="917"/>
      <c r="AK80" s="917" t="s">
        <v>578</v>
      </c>
      <c r="AL80" s="917"/>
      <c r="AM80" s="917"/>
      <c r="AN80" s="917"/>
      <c r="AO80" s="917"/>
      <c r="AP80" s="917" t="s">
        <v>578</v>
      </c>
      <c r="AQ80" s="917"/>
      <c r="AR80" s="917"/>
      <c r="AS80" s="917"/>
      <c r="AT80" s="917"/>
      <c r="AU80" s="917" t="s">
        <v>578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26565</v>
      </c>
      <c r="AG88" s="928"/>
      <c r="AH88" s="928"/>
      <c r="AI88" s="928"/>
      <c r="AJ88" s="928"/>
      <c r="AK88" s="925"/>
      <c r="AL88" s="925"/>
      <c r="AM88" s="925"/>
      <c r="AN88" s="925"/>
      <c r="AO88" s="925"/>
      <c r="AP88" s="928">
        <v>8926</v>
      </c>
      <c r="AQ88" s="928"/>
      <c r="AR88" s="928"/>
      <c r="AS88" s="928"/>
      <c r="AT88" s="928"/>
      <c r="AU88" s="928">
        <v>527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c r="CX102" s="936"/>
      <c r="CY102" s="936"/>
      <c r="CZ102" s="936"/>
      <c r="DA102" s="979"/>
      <c r="DB102" s="978"/>
      <c r="DC102" s="936"/>
      <c r="DD102" s="936"/>
      <c r="DE102" s="936"/>
      <c r="DF102" s="979"/>
      <c r="DG102" s="978">
        <v>165</v>
      </c>
      <c r="DH102" s="936"/>
      <c r="DI102" s="936"/>
      <c r="DJ102" s="936"/>
      <c r="DK102" s="979"/>
      <c r="DL102" s="978"/>
      <c r="DM102" s="936"/>
      <c r="DN102" s="936"/>
      <c r="DO102" s="936"/>
      <c r="DP102" s="979"/>
      <c r="DQ102" s="978">
        <v>1</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304</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304</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304</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481503</v>
      </c>
      <c r="AB110" s="988"/>
      <c r="AC110" s="988"/>
      <c r="AD110" s="988"/>
      <c r="AE110" s="989"/>
      <c r="AF110" s="990">
        <v>514901</v>
      </c>
      <c r="AG110" s="988"/>
      <c r="AH110" s="988"/>
      <c r="AI110" s="988"/>
      <c r="AJ110" s="989"/>
      <c r="AK110" s="990">
        <v>501027</v>
      </c>
      <c r="AL110" s="988"/>
      <c r="AM110" s="988"/>
      <c r="AN110" s="988"/>
      <c r="AO110" s="989"/>
      <c r="AP110" s="991">
        <v>16.899999999999999</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4619832</v>
      </c>
      <c r="BR110" s="1023"/>
      <c r="BS110" s="1023"/>
      <c r="BT110" s="1023"/>
      <c r="BU110" s="1023"/>
      <c r="BV110" s="1023">
        <v>4444430</v>
      </c>
      <c r="BW110" s="1023"/>
      <c r="BX110" s="1023"/>
      <c r="BY110" s="1023"/>
      <c r="BZ110" s="1023"/>
      <c r="CA110" s="1023">
        <v>4238479</v>
      </c>
      <c r="CB110" s="1023"/>
      <c r="CC110" s="1023"/>
      <c r="CD110" s="1023"/>
      <c r="CE110" s="1023"/>
      <c r="CF110" s="1037">
        <v>142.80000000000001</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438</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440</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213214</v>
      </c>
      <c r="BR111" s="1016"/>
      <c r="BS111" s="1016"/>
      <c r="BT111" s="1016"/>
      <c r="BU111" s="1016"/>
      <c r="BV111" s="1016">
        <v>175480</v>
      </c>
      <c r="BW111" s="1016"/>
      <c r="BX111" s="1016"/>
      <c r="BY111" s="1016"/>
      <c r="BZ111" s="1016"/>
      <c r="CA111" s="1016">
        <v>141390</v>
      </c>
      <c r="CB111" s="1016"/>
      <c r="CC111" s="1016"/>
      <c r="CD111" s="1016"/>
      <c r="CE111" s="1016"/>
      <c r="CF111" s="1010">
        <v>4.8</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127</v>
      </c>
      <c r="AG112" s="1055"/>
      <c r="AH112" s="1055"/>
      <c r="AI112" s="1055"/>
      <c r="AJ112" s="1056"/>
      <c r="AK112" s="1057" t="s">
        <v>127</v>
      </c>
      <c r="AL112" s="1055"/>
      <c r="AM112" s="1055"/>
      <c r="AN112" s="1055"/>
      <c r="AO112" s="1056"/>
      <c r="AP112" s="1058" t="s">
        <v>445</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4735957</v>
      </c>
      <c r="BR112" s="1016"/>
      <c r="BS112" s="1016"/>
      <c r="BT112" s="1016"/>
      <c r="BU112" s="1016"/>
      <c r="BV112" s="1016">
        <v>4842878</v>
      </c>
      <c r="BW112" s="1016"/>
      <c r="BX112" s="1016"/>
      <c r="BY112" s="1016"/>
      <c r="BZ112" s="1016"/>
      <c r="CA112" s="1016">
        <v>4679172</v>
      </c>
      <c r="CB112" s="1016"/>
      <c r="CC112" s="1016"/>
      <c r="CD112" s="1016"/>
      <c r="CE112" s="1016"/>
      <c r="CF112" s="1010">
        <v>157.69999999999999</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448</v>
      </c>
      <c r="DH112" s="1016"/>
      <c r="DI112" s="1016"/>
      <c r="DJ112" s="1016"/>
      <c r="DK112" s="1016"/>
      <c r="DL112" s="1016" t="s">
        <v>127</v>
      </c>
      <c r="DM112" s="1016"/>
      <c r="DN112" s="1016"/>
      <c r="DO112" s="1016"/>
      <c r="DP112" s="1016"/>
      <c r="DQ112" s="1016" t="s">
        <v>440</v>
      </c>
      <c r="DR112" s="1016"/>
      <c r="DS112" s="1016"/>
      <c r="DT112" s="1016"/>
      <c r="DU112" s="1016"/>
      <c r="DV112" s="1017" t="s">
        <v>127</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290153</v>
      </c>
      <c r="AB113" s="1030"/>
      <c r="AC113" s="1030"/>
      <c r="AD113" s="1030"/>
      <c r="AE113" s="1031"/>
      <c r="AF113" s="1032">
        <v>293937</v>
      </c>
      <c r="AG113" s="1030"/>
      <c r="AH113" s="1030"/>
      <c r="AI113" s="1030"/>
      <c r="AJ113" s="1031"/>
      <c r="AK113" s="1032">
        <v>295355</v>
      </c>
      <c r="AL113" s="1030"/>
      <c r="AM113" s="1030"/>
      <c r="AN113" s="1030"/>
      <c r="AO113" s="1031"/>
      <c r="AP113" s="1033">
        <v>10</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411761</v>
      </c>
      <c r="BR113" s="1016"/>
      <c r="BS113" s="1016"/>
      <c r="BT113" s="1016"/>
      <c r="BU113" s="1016"/>
      <c r="BV113" s="1016">
        <v>449104</v>
      </c>
      <c r="BW113" s="1016"/>
      <c r="BX113" s="1016"/>
      <c r="BY113" s="1016"/>
      <c r="BZ113" s="1016"/>
      <c r="CA113" s="1016">
        <v>526977</v>
      </c>
      <c r="CB113" s="1016"/>
      <c r="CC113" s="1016"/>
      <c r="CD113" s="1016"/>
      <c r="CE113" s="1016"/>
      <c r="CF113" s="1010">
        <v>17.8</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452</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35923</v>
      </c>
      <c r="AB114" s="1055"/>
      <c r="AC114" s="1055"/>
      <c r="AD114" s="1055"/>
      <c r="AE114" s="1056"/>
      <c r="AF114" s="1057">
        <v>34382</v>
      </c>
      <c r="AG114" s="1055"/>
      <c r="AH114" s="1055"/>
      <c r="AI114" s="1055"/>
      <c r="AJ114" s="1056"/>
      <c r="AK114" s="1057">
        <v>41849</v>
      </c>
      <c r="AL114" s="1055"/>
      <c r="AM114" s="1055"/>
      <c r="AN114" s="1055"/>
      <c r="AO114" s="1056"/>
      <c r="AP114" s="1058">
        <v>1.4</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1087839</v>
      </c>
      <c r="BR114" s="1016"/>
      <c r="BS114" s="1016"/>
      <c r="BT114" s="1016"/>
      <c r="BU114" s="1016"/>
      <c r="BV114" s="1016">
        <v>1042485</v>
      </c>
      <c r="BW114" s="1016"/>
      <c r="BX114" s="1016"/>
      <c r="BY114" s="1016"/>
      <c r="BZ114" s="1016"/>
      <c r="CA114" s="1016">
        <v>999890</v>
      </c>
      <c r="CB114" s="1016"/>
      <c r="CC114" s="1016"/>
      <c r="CD114" s="1016"/>
      <c r="CE114" s="1016"/>
      <c r="CF114" s="1010">
        <v>33.700000000000003</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452</v>
      </c>
      <c r="DH114" s="1055"/>
      <c r="DI114" s="1055"/>
      <c r="DJ114" s="1055"/>
      <c r="DK114" s="1056"/>
      <c r="DL114" s="1057" t="s">
        <v>438</v>
      </c>
      <c r="DM114" s="1055"/>
      <c r="DN114" s="1055"/>
      <c r="DO114" s="1055"/>
      <c r="DP114" s="1056"/>
      <c r="DQ114" s="1057" t="s">
        <v>127</v>
      </c>
      <c r="DR114" s="1055"/>
      <c r="DS114" s="1055"/>
      <c r="DT114" s="1055"/>
      <c r="DU114" s="1056"/>
      <c r="DV114" s="1058" t="s">
        <v>438</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16857</v>
      </c>
      <c r="AB115" s="1030"/>
      <c r="AC115" s="1030"/>
      <c r="AD115" s="1030"/>
      <c r="AE115" s="1031"/>
      <c r="AF115" s="1032">
        <v>14845</v>
      </c>
      <c r="AG115" s="1030"/>
      <c r="AH115" s="1030"/>
      <c r="AI115" s="1030"/>
      <c r="AJ115" s="1031"/>
      <c r="AK115" s="1032">
        <v>12576</v>
      </c>
      <c r="AL115" s="1030"/>
      <c r="AM115" s="1030"/>
      <c r="AN115" s="1030"/>
      <c r="AO115" s="1031"/>
      <c r="AP115" s="1033">
        <v>0.4</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452</v>
      </c>
      <c r="BR115" s="1016"/>
      <c r="BS115" s="1016"/>
      <c r="BT115" s="1016"/>
      <c r="BU115" s="1016"/>
      <c r="BV115" s="1016" t="s">
        <v>127</v>
      </c>
      <c r="BW115" s="1016"/>
      <c r="BX115" s="1016"/>
      <c r="BY115" s="1016"/>
      <c r="BZ115" s="1016"/>
      <c r="CA115" s="1016" t="s">
        <v>438</v>
      </c>
      <c r="CB115" s="1016"/>
      <c r="CC115" s="1016"/>
      <c r="CD115" s="1016"/>
      <c r="CE115" s="1016"/>
      <c r="CF115" s="1010" t="s">
        <v>127</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452</v>
      </c>
      <c r="DM115" s="1055"/>
      <c r="DN115" s="1055"/>
      <c r="DO115" s="1055"/>
      <c r="DP115" s="1056"/>
      <c r="DQ115" s="1057" t="s">
        <v>440</v>
      </c>
      <c r="DR115" s="1055"/>
      <c r="DS115" s="1055"/>
      <c r="DT115" s="1055"/>
      <c r="DU115" s="1056"/>
      <c r="DV115" s="1058" t="s">
        <v>127</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460</v>
      </c>
      <c r="AG116" s="1055"/>
      <c r="AH116" s="1055"/>
      <c r="AI116" s="1055"/>
      <c r="AJ116" s="1056"/>
      <c r="AK116" s="1057" t="s">
        <v>127</v>
      </c>
      <c r="AL116" s="1055"/>
      <c r="AM116" s="1055"/>
      <c r="AN116" s="1055"/>
      <c r="AO116" s="1056"/>
      <c r="AP116" s="1058" t="s">
        <v>440</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438</v>
      </c>
      <c r="BW116" s="1016"/>
      <c r="BX116" s="1016"/>
      <c r="BY116" s="1016"/>
      <c r="BZ116" s="1016"/>
      <c r="CA116" s="1016" t="s">
        <v>127</v>
      </c>
      <c r="CB116" s="1016"/>
      <c r="CC116" s="1016"/>
      <c r="CD116" s="1016"/>
      <c r="CE116" s="1016"/>
      <c r="CF116" s="1010" t="s">
        <v>438</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3768</v>
      </c>
      <c r="DH116" s="1055"/>
      <c r="DI116" s="1055"/>
      <c r="DJ116" s="1055"/>
      <c r="DK116" s="1056"/>
      <c r="DL116" s="1057">
        <v>1265</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824436</v>
      </c>
      <c r="AB117" s="1073"/>
      <c r="AC117" s="1073"/>
      <c r="AD117" s="1073"/>
      <c r="AE117" s="1074"/>
      <c r="AF117" s="1075">
        <v>858065</v>
      </c>
      <c r="AG117" s="1073"/>
      <c r="AH117" s="1073"/>
      <c r="AI117" s="1073"/>
      <c r="AJ117" s="1074"/>
      <c r="AK117" s="1075">
        <v>850807</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127</v>
      </c>
      <c r="BW117" s="1016"/>
      <c r="BX117" s="1016"/>
      <c r="BY117" s="1016"/>
      <c r="BZ117" s="1016"/>
      <c r="CA117" s="1016" t="s">
        <v>127</v>
      </c>
      <c r="CB117" s="1016"/>
      <c r="CC117" s="1016"/>
      <c r="CD117" s="1016"/>
      <c r="CE117" s="1016"/>
      <c r="CF117" s="1010" t="s">
        <v>445</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440</v>
      </c>
      <c r="DM117" s="1055"/>
      <c r="DN117" s="1055"/>
      <c r="DO117" s="1055"/>
      <c r="DP117" s="1056"/>
      <c r="DQ117" s="1057" t="s">
        <v>127</v>
      </c>
      <c r="DR117" s="1055"/>
      <c r="DS117" s="1055"/>
      <c r="DT117" s="1055"/>
      <c r="DU117" s="1056"/>
      <c r="DV117" s="1058" t="s">
        <v>448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304</v>
      </c>
      <c r="AL118" s="981"/>
      <c r="AM118" s="981"/>
      <c r="AN118" s="981"/>
      <c r="AO118" s="982"/>
      <c r="AP118" s="1067" t="s">
        <v>431</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448</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448</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468</v>
      </c>
      <c r="BP119" s="1102"/>
      <c r="BQ119" s="1093">
        <v>11068603</v>
      </c>
      <c r="BR119" s="1094"/>
      <c r="BS119" s="1094"/>
      <c r="BT119" s="1094"/>
      <c r="BU119" s="1094"/>
      <c r="BV119" s="1094">
        <v>10954377</v>
      </c>
      <c r="BW119" s="1094"/>
      <c r="BX119" s="1094"/>
      <c r="BY119" s="1094"/>
      <c r="BZ119" s="1094"/>
      <c r="CA119" s="1094">
        <v>10585908</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209446</v>
      </c>
      <c r="DH119" s="1080"/>
      <c r="DI119" s="1080"/>
      <c r="DJ119" s="1080"/>
      <c r="DK119" s="1081"/>
      <c r="DL119" s="1079">
        <v>174215</v>
      </c>
      <c r="DM119" s="1080"/>
      <c r="DN119" s="1080"/>
      <c r="DO119" s="1080"/>
      <c r="DP119" s="1081"/>
      <c r="DQ119" s="1079">
        <v>141390</v>
      </c>
      <c r="DR119" s="1080"/>
      <c r="DS119" s="1080"/>
      <c r="DT119" s="1080"/>
      <c r="DU119" s="1081"/>
      <c r="DV119" s="1082">
        <v>4.8</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448</v>
      </c>
      <c r="AB120" s="1055"/>
      <c r="AC120" s="1055"/>
      <c r="AD120" s="1055"/>
      <c r="AE120" s="1056"/>
      <c r="AF120" s="1057" t="s">
        <v>127</v>
      </c>
      <c r="AG120" s="1055"/>
      <c r="AH120" s="1055"/>
      <c r="AI120" s="1055"/>
      <c r="AJ120" s="1056"/>
      <c r="AK120" s="1057" t="s">
        <v>438</v>
      </c>
      <c r="AL120" s="1055"/>
      <c r="AM120" s="1055"/>
      <c r="AN120" s="1055"/>
      <c r="AO120" s="1056"/>
      <c r="AP120" s="1058" t="s">
        <v>127</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2455874</v>
      </c>
      <c r="BR120" s="1023"/>
      <c r="BS120" s="1023"/>
      <c r="BT120" s="1023"/>
      <c r="BU120" s="1023"/>
      <c r="BV120" s="1023">
        <v>2373720</v>
      </c>
      <c r="BW120" s="1023"/>
      <c r="BX120" s="1023"/>
      <c r="BY120" s="1023"/>
      <c r="BZ120" s="1023"/>
      <c r="CA120" s="1023">
        <v>2444106</v>
      </c>
      <c r="CB120" s="1023"/>
      <c r="CC120" s="1023"/>
      <c r="CD120" s="1023"/>
      <c r="CE120" s="1023"/>
      <c r="CF120" s="1037">
        <v>82.3</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t="s">
        <v>448</v>
      </c>
      <c r="DH120" s="1023"/>
      <c r="DI120" s="1023"/>
      <c r="DJ120" s="1023"/>
      <c r="DK120" s="1023"/>
      <c r="DL120" s="1023" t="s">
        <v>127</v>
      </c>
      <c r="DM120" s="1023"/>
      <c r="DN120" s="1023"/>
      <c r="DO120" s="1023"/>
      <c r="DP120" s="1023"/>
      <c r="DQ120" s="1023">
        <v>4671618</v>
      </c>
      <c r="DR120" s="1023"/>
      <c r="DS120" s="1023"/>
      <c r="DT120" s="1023"/>
      <c r="DU120" s="1023"/>
      <c r="DV120" s="1024">
        <v>157.4</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440</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240723</v>
      </c>
      <c r="BR121" s="1016"/>
      <c r="BS121" s="1016"/>
      <c r="BT121" s="1016"/>
      <c r="BU121" s="1016"/>
      <c r="BV121" s="1016">
        <v>163173</v>
      </c>
      <c r="BW121" s="1016"/>
      <c r="BX121" s="1016"/>
      <c r="BY121" s="1016"/>
      <c r="BZ121" s="1016"/>
      <c r="CA121" s="1016">
        <v>96686</v>
      </c>
      <c r="CB121" s="1016"/>
      <c r="CC121" s="1016"/>
      <c r="CD121" s="1016"/>
      <c r="CE121" s="1016"/>
      <c r="CF121" s="1010">
        <v>3.3</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7331</v>
      </c>
      <c r="DH121" s="1016"/>
      <c r="DI121" s="1016"/>
      <c r="DJ121" s="1016"/>
      <c r="DK121" s="1016"/>
      <c r="DL121" s="1016">
        <v>7506</v>
      </c>
      <c r="DM121" s="1016"/>
      <c r="DN121" s="1016"/>
      <c r="DO121" s="1016"/>
      <c r="DP121" s="1016"/>
      <c r="DQ121" s="1016">
        <v>7554</v>
      </c>
      <c r="DR121" s="1016"/>
      <c r="DS121" s="1016"/>
      <c r="DT121" s="1016"/>
      <c r="DU121" s="1016"/>
      <c r="DV121" s="1017">
        <v>0.3</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445</v>
      </c>
      <c r="AL122" s="1055"/>
      <c r="AM122" s="1055"/>
      <c r="AN122" s="1055"/>
      <c r="AO122" s="1056"/>
      <c r="AP122" s="1058" t="s">
        <v>448</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6583196</v>
      </c>
      <c r="BR122" s="1094"/>
      <c r="BS122" s="1094"/>
      <c r="BT122" s="1094"/>
      <c r="BU122" s="1094"/>
      <c r="BV122" s="1094">
        <v>6285781</v>
      </c>
      <c r="BW122" s="1094"/>
      <c r="BX122" s="1094"/>
      <c r="BY122" s="1094"/>
      <c r="BZ122" s="1094"/>
      <c r="CA122" s="1094">
        <v>6294440</v>
      </c>
      <c r="CB122" s="1094"/>
      <c r="CC122" s="1094"/>
      <c r="CD122" s="1094"/>
      <c r="CE122" s="1094"/>
      <c r="CF122" s="1114">
        <v>212.1</v>
      </c>
      <c r="CG122" s="1115"/>
      <c r="CH122" s="1115"/>
      <c r="CI122" s="1115"/>
      <c r="CJ122" s="1115"/>
      <c r="CK122" s="1106"/>
      <c r="CL122" s="1107"/>
      <c r="CM122" s="1107"/>
      <c r="CN122" s="1107"/>
      <c r="CO122" s="1108"/>
      <c r="CP122" s="1116" t="s">
        <v>402</v>
      </c>
      <c r="CQ122" s="1117"/>
      <c r="CR122" s="1117"/>
      <c r="CS122" s="1117"/>
      <c r="CT122" s="1117"/>
      <c r="CU122" s="1117"/>
      <c r="CV122" s="1117"/>
      <c r="CW122" s="1117"/>
      <c r="CX122" s="1117"/>
      <c r="CY122" s="1117"/>
      <c r="CZ122" s="1117"/>
      <c r="DA122" s="1117"/>
      <c r="DB122" s="1117"/>
      <c r="DC122" s="1117"/>
      <c r="DD122" s="1117"/>
      <c r="DE122" s="1117"/>
      <c r="DF122" s="1118"/>
      <c r="DG122" s="1015" t="s">
        <v>440</v>
      </c>
      <c r="DH122" s="1016"/>
      <c r="DI122" s="1016"/>
      <c r="DJ122" s="1016"/>
      <c r="DK122" s="1016"/>
      <c r="DL122" s="1016" t="s">
        <v>448</v>
      </c>
      <c r="DM122" s="1016"/>
      <c r="DN122" s="1016"/>
      <c r="DO122" s="1016"/>
      <c r="DP122" s="1016"/>
      <c r="DQ122" s="1016" t="s">
        <v>127</v>
      </c>
      <c r="DR122" s="1016"/>
      <c r="DS122" s="1016"/>
      <c r="DT122" s="1016"/>
      <c r="DU122" s="1016"/>
      <c r="DV122" s="1017" t="s">
        <v>440</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3787</v>
      </c>
      <c r="AB123" s="1055"/>
      <c r="AC123" s="1055"/>
      <c r="AD123" s="1055"/>
      <c r="AE123" s="1056"/>
      <c r="AF123" s="1057">
        <v>2569</v>
      </c>
      <c r="AG123" s="1055"/>
      <c r="AH123" s="1055"/>
      <c r="AI123" s="1055"/>
      <c r="AJ123" s="1056"/>
      <c r="AK123" s="1057">
        <v>1287</v>
      </c>
      <c r="AL123" s="1055"/>
      <c r="AM123" s="1055"/>
      <c r="AN123" s="1055"/>
      <c r="AO123" s="1056"/>
      <c r="AP123" s="1058">
        <v>0</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478</v>
      </c>
      <c r="BP123" s="1102"/>
      <c r="BQ123" s="1161">
        <v>9279793</v>
      </c>
      <c r="BR123" s="1162"/>
      <c r="BS123" s="1162"/>
      <c r="BT123" s="1162"/>
      <c r="BU123" s="1162"/>
      <c r="BV123" s="1162">
        <v>8822674</v>
      </c>
      <c r="BW123" s="1162"/>
      <c r="BX123" s="1162"/>
      <c r="BY123" s="1162"/>
      <c r="BZ123" s="1162"/>
      <c r="CA123" s="1162">
        <v>8835232</v>
      </c>
      <c r="CB123" s="1162"/>
      <c r="CC123" s="1162"/>
      <c r="CD123" s="1162"/>
      <c r="CE123" s="1162"/>
      <c r="CF123" s="1095"/>
      <c r="CG123" s="1096"/>
      <c r="CH123" s="1096"/>
      <c r="CI123" s="1096"/>
      <c r="CJ123" s="1097"/>
      <c r="CK123" s="1106"/>
      <c r="CL123" s="1107"/>
      <c r="CM123" s="1107"/>
      <c r="CN123" s="1107"/>
      <c r="CO123" s="1108"/>
      <c r="CP123" s="1116" t="s">
        <v>403</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445</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440</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64.7</v>
      </c>
      <c r="BR124" s="1124"/>
      <c r="BS124" s="1124"/>
      <c r="BT124" s="1124"/>
      <c r="BU124" s="1124"/>
      <c r="BV124" s="1124">
        <v>77.599999999999994</v>
      </c>
      <c r="BW124" s="1124"/>
      <c r="BX124" s="1124"/>
      <c r="BY124" s="1124"/>
      <c r="BZ124" s="1124"/>
      <c r="CA124" s="1124">
        <v>58.9</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v>4728626</v>
      </c>
      <c r="DH124" s="1080"/>
      <c r="DI124" s="1080"/>
      <c r="DJ124" s="1080"/>
      <c r="DK124" s="1081"/>
      <c r="DL124" s="1079">
        <v>4835372</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445</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13070</v>
      </c>
      <c r="AB126" s="1055"/>
      <c r="AC126" s="1055"/>
      <c r="AD126" s="1055"/>
      <c r="AE126" s="1056"/>
      <c r="AF126" s="1057">
        <v>12276</v>
      </c>
      <c r="AG126" s="1055"/>
      <c r="AH126" s="1055"/>
      <c r="AI126" s="1055"/>
      <c r="AJ126" s="1056"/>
      <c r="AK126" s="1057">
        <v>11289</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440</v>
      </c>
      <c r="DM126" s="1016"/>
      <c r="DN126" s="1016"/>
      <c r="DO126" s="1016"/>
      <c r="DP126" s="1016"/>
      <c r="DQ126" s="1016" t="s">
        <v>440</v>
      </c>
      <c r="DR126" s="1016"/>
      <c r="DS126" s="1016"/>
      <c r="DT126" s="1016"/>
      <c r="DU126" s="1016"/>
      <c r="DV126" s="1017" t="s">
        <v>127</v>
      </c>
      <c r="DW126" s="1017"/>
      <c r="DX126" s="1017"/>
      <c r="DY126" s="1017"/>
      <c r="DZ126" s="1018"/>
    </row>
    <row r="127" spans="1:130" s="248" customFormat="1" ht="26.25" customHeight="1" x14ac:dyDescent="0.15">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440</v>
      </c>
      <c r="AG127" s="1055"/>
      <c r="AH127" s="1055"/>
      <c r="AI127" s="1055"/>
      <c r="AJ127" s="1056"/>
      <c r="AK127" s="1057" t="s">
        <v>440</v>
      </c>
      <c r="AL127" s="1055"/>
      <c r="AM127" s="1055"/>
      <c r="AN127" s="1055"/>
      <c r="AO127" s="1056"/>
      <c r="AP127" s="1058" t="s">
        <v>127</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x14ac:dyDescent="0.2">
      <c r="A128" s="1139" t="s">
        <v>490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491</v>
      </c>
      <c r="X128" s="1141"/>
      <c r="Y128" s="1141"/>
      <c r="Z128" s="1142"/>
      <c r="AA128" s="1143">
        <v>38460</v>
      </c>
      <c r="AB128" s="1144"/>
      <c r="AC128" s="1144"/>
      <c r="AD128" s="1144"/>
      <c r="AE128" s="1145"/>
      <c r="AF128" s="1146">
        <v>38460</v>
      </c>
      <c r="AG128" s="1144"/>
      <c r="AH128" s="1144"/>
      <c r="AI128" s="1144"/>
      <c r="AJ128" s="1145"/>
      <c r="AK128" s="1146">
        <v>38468</v>
      </c>
      <c r="AL128" s="1144"/>
      <c r="AM128" s="1144"/>
      <c r="AN128" s="1144"/>
      <c r="AO128" s="1145"/>
      <c r="AP128" s="1147"/>
      <c r="AQ128" s="1148"/>
      <c r="AR128" s="1148"/>
      <c r="AS128" s="1148"/>
      <c r="AT128" s="1149"/>
      <c r="AU128" s="284"/>
      <c r="AV128" s="284"/>
      <c r="AW128" s="284"/>
      <c r="AX128" s="984" t="s">
        <v>492</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493</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445</v>
      </c>
      <c r="DM128" s="1136"/>
      <c r="DN128" s="1136"/>
      <c r="DO128" s="1136"/>
      <c r="DP128" s="1136"/>
      <c r="DQ128" s="1136" t="s">
        <v>445</v>
      </c>
      <c r="DR128" s="1136"/>
      <c r="DS128" s="1136"/>
      <c r="DT128" s="1136"/>
      <c r="DU128" s="1136"/>
      <c r="DV128" s="1137" t="s">
        <v>445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3288026</v>
      </c>
      <c r="AB129" s="1055"/>
      <c r="AC129" s="1055"/>
      <c r="AD129" s="1055"/>
      <c r="AE129" s="1056"/>
      <c r="AF129" s="1057">
        <v>3271430</v>
      </c>
      <c r="AG129" s="1055"/>
      <c r="AH129" s="1055"/>
      <c r="AI129" s="1055"/>
      <c r="AJ129" s="1056"/>
      <c r="AK129" s="1057">
        <v>3499326</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497</v>
      </c>
      <c r="X130" s="1170"/>
      <c r="Y130" s="1170"/>
      <c r="Z130" s="1171"/>
      <c r="AA130" s="1054">
        <v>523762</v>
      </c>
      <c r="AB130" s="1055"/>
      <c r="AC130" s="1055"/>
      <c r="AD130" s="1055"/>
      <c r="AE130" s="1056"/>
      <c r="AF130" s="1057">
        <v>526127</v>
      </c>
      <c r="AG130" s="1055"/>
      <c r="AH130" s="1055"/>
      <c r="AI130" s="1055"/>
      <c r="AJ130" s="1056"/>
      <c r="AK130" s="1057">
        <v>531310</v>
      </c>
      <c r="AL130" s="1055"/>
      <c r="AM130" s="1055"/>
      <c r="AN130" s="1055"/>
      <c r="AO130" s="1056"/>
      <c r="AP130" s="1172"/>
      <c r="AQ130" s="1173"/>
      <c r="AR130" s="1173"/>
      <c r="AS130" s="1173"/>
      <c r="AT130" s="1174"/>
      <c r="AU130" s="286"/>
      <c r="AV130" s="286"/>
      <c r="AW130" s="286"/>
      <c r="AX130" s="1163" t="s">
        <v>498</v>
      </c>
      <c r="AY130" s="1046"/>
      <c r="AZ130" s="1046"/>
      <c r="BA130" s="1046"/>
      <c r="BB130" s="1046"/>
      <c r="BC130" s="1046"/>
      <c r="BD130" s="1046"/>
      <c r="BE130" s="1047"/>
      <c r="BF130" s="1200">
        <v>9.8000000000000007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499</v>
      </c>
      <c r="X131" s="1208"/>
      <c r="Y131" s="1208"/>
      <c r="Z131" s="1209"/>
      <c r="AA131" s="1101">
        <v>2764264</v>
      </c>
      <c r="AB131" s="1080"/>
      <c r="AC131" s="1080"/>
      <c r="AD131" s="1080"/>
      <c r="AE131" s="1081"/>
      <c r="AF131" s="1079">
        <v>2745303</v>
      </c>
      <c r="AG131" s="1080"/>
      <c r="AH131" s="1080"/>
      <c r="AI131" s="1080"/>
      <c r="AJ131" s="1081"/>
      <c r="AK131" s="1079">
        <v>2968016</v>
      </c>
      <c r="AL131" s="1080"/>
      <c r="AM131" s="1080"/>
      <c r="AN131" s="1080"/>
      <c r="AO131" s="1081"/>
      <c r="AP131" s="1210"/>
      <c r="AQ131" s="1211"/>
      <c r="AR131" s="1211"/>
      <c r="AS131" s="1211"/>
      <c r="AT131" s="1212"/>
      <c r="AU131" s="286"/>
      <c r="AV131" s="286"/>
      <c r="AW131" s="286"/>
      <c r="AX131" s="1182" t="s">
        <v>500</v>
      </c>
      <c r="AY131" s="1133"/>
      <c r="AZ131" s="1133"/>
      <c r="BA131" s="1133"/>
      <c r="BB131" s="1133"/>
      <c r="BC131" s="1133"/>
      <c r="BD131" s="1133"/>
      <c r="BE131" s="1134"/>
      <c r="BF131" s="1183">
        <v>58.9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502</v>
      </c>
      <c r="W132" s="1193"/>
      <c r="X132" s="1193"/>
      <c r="Y132" s="1193"/>
      <c r="Z132" s="1194"/>
      <c r="AA132" s="1195">
        <v>9.4858522920000006</v>
      </c>
      <c r="AB132" s="1196"/>
      <c r="AC132" s="1196"/>
      <c r="AD132" s="1196"/>
      <c r="AE132" s="1197"/>
      <c r="AF132" s="1198">
        <v>10.690186110000001</v>
      </c>
      <c r="AG132" s="1196"/>
      <c r="AH132" s="1196"/>
      <c r="AI132" s="1196"/>
      <c r="AJ132" s="1197"/>
      <c r="AK132" s="1198">
        <v>9.4685810319999995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503</v>
      </c>
      <c r="W133" s="1176"/>
      <c r="X133" s="1176"/>
      <c r="Y133" s="1176"/>
      <c r="Z133" s="1177"/>
      <c r="AA133" s="1178">
        <v>8.3000000000000007</v>
      </c>
      <c r="AB133" s="1179"/>
      <c r="AC133" s="1179"/>
      <c r="AD133" s="1179"/>
      <c r="AE133" s="1180"/>
      <c r="AF133" s="1178">
        <v>9.5</v>
      </c>
      <c r="AG133" s="1179"/>
      <c r="AH133" s="1179"/>
      <c r="AI133" s="1179"/>
      <c r="AJ133" s="1180"/>
      <c r="AK133" s="1178">
        <v>9.8000000000000007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1Q8pQTb7QCausOz1a8BJAfuFkHm5v017MKiAFvZ495aNjdjXKf0UIys6cnNiZho6qmcqD4oDNHXGKR7GzHAmg==" saltValue="Oaj7l5FaZTX36YVUEjU1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9nAc+dCm7P56Ak9/Om5X31Mi1dKv1vPjNMnVID0fG2O6R8MctaIz+ztX/8HnxckLqssXDMhbj7Iq7VV1xW/sA==" saltValue="13D+m3qxH3upzv49Lpmz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YqZ0Ys13Mxq7z9TZU9zvvwLfdg8sN9Txxd6uQrvODn5JRKk4pdr6QI8+snEIVN8r4zmcr/7jfYBGu+9dz4OYw==" saltValue="dggezMyRiMJZtUXFKt6N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512</v>
      </c>
      <c r="AL9" s="1216"/>
      <c r="AM9" s="1216"/>
      <c r="AN9" s="1217"/>
      <c r="AO9" s="314">
        <v>1035135</v>
      </c>
      <c r="AP9" s="314">
        <v>111090</v>
      </c>
      <c r="AQ9" s="315">
        <v>131552</v>
      </c>
      <c r="AR9" s="316">
        <v>-15.6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513</v>
      </c>
      <c r="AL10" s="1216"/>
      <c r="AM10" s="1216"/>
      <c r="AN10" s="1217"/>
      <c r="AO10" s="317">
        <v>85934</v>
      </c>
      <c r="AP10" s="317">
        <v>9222</v>
      </c>
      <c r="AQ10" s="318">
        <v>15222</v>
      </c>
      <c r="AR10" s="319">
        <v>-39.4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514</v>
      </c>
      <c r="AL11" s="1216"/>
      <c r="AM11" s="1216"/>
      <c r="AN11" s="1217"/>
      <c r="AO11" s="317">
        <v>57128</v>
      </c>
      <c r="AP11" s="317">
        <v>6131</v>
      </c>
      <c r="AQ11" s="318">
        <v>927</v>
      </c>
      <c r="AR11" s="319">
        <v>561.4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517</v>
      </c>
      <c r="AL13" s="1216"/>
      <c r="AM13" s="1216"/>
      <c r="AN13" s="1217"/>
      <c r="AO13" s="317">
        <v>42865</v>
      </c>
      <c r="AP13" s="317">
        <v>4600</v>
      </c>
      <c r="AQ13" s="318">
        <v>5186</v>
      </c>
      <c r="AR13" s="319">
        <v>-11.3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518</v>
      </c>
      <c r="AL14" s="1216"/>
      <c r="AM14" s="1216"/>
      <c r="AN14" s="1217"/>
      <c r="AO14" s="317">
        <v>8589</v>
      </c>
      <c r="AP14" s="317">
        <v>922</v>
      </c>
      <c r="AQ14" s="318">
        <v>3097</v>
      </c>
      <c r="AR14" s="319">
        <v>-70.2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519</v>
      </c>
      <c r="AL15" s="1222"/>
      <c r="AM15" s="1222"/>
      <c r="AN15" s="1223"/>
      <c r="AO15" s="317">
        <v>-65456</v>
      </c>
      <c r="AP15" s="317">
        <v>-7025</v>
      </c>
      <c r="AQ15" s="318">
        <v>-10369</v>
      </c>
      <c r="AR15" s="319">
        <v>-32.200000000000003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1164195</v>
      </c>
      <c r="AP16" s="317">
        <v>124940</v>
      </c>
      <c r="AQ16" s="318">
        <v>145615</v>
      </c>
      <c r="AR16" s="319">
        <v>-14.2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524</v>
      </c>
      <c r="AL21" s="1225"/>
      <c r="AM21" s="1225"/>
      <c r="AN21" s="1226"/>
      <c r="AO21" s="330">
        <v>11.27</v>
      </c>
      <c r="AP21" s="331">
        <v>13.36</v>
      </c>
      <c r="AQ21" s="332">
        <v>-2.09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525</v>
      </c>
      <c r="AL22" s="1225"/>
      <c r="AM22" s="1225"/>
      <c r="AN22" s="1226"/>
      <c r="AO22" s="335">
        <v>95.6</v>
      </c>
      <c r="AP22" s="336">
        <v>95.8</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529</v>
      </c>
      <c r="AL32" s="1219"/>
      <c r="AM32" s="1219"/>
      <c r="AN32" s="1220"/>
      <c r="AO32" s="345">
        <v>501027</v>
      </c>
      <c r="AP32" s="345">
        <v>53770</v>
      </c>
      <c r="AQ32" s="346">
        <v>74764</v>
      </c>
      <c r="AR32" s="347">
        <v>-28.1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530</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531</v>
      </c>
      <c r="AL34" s="1219"/>
      <c r="AM34" s="1219"/>
      <c r="AN34" s="122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532</v>
      </c>
      <c r="AL35" s="1219"/>
      <c r="AM35" s="1219"/>
      <c r="AN35" s="1220"/>
      <c r="AO35" s="345">
        <v>295355</v>
      </c>
      <c r="AP35" s="345">
        <v>31697</v>
      </c>
      <c r="AQ35" s="346">
        <v>25584</v>
      </c>
      <c r="AR35" s="347">
        <v>23.9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533</v>
      </c>
      <c r="AL36" s="1219"/>
      <c r="AM36" s="1219"/>
      <c r="AN36" s="1220"/>
      <c r="AO36" s="345">
        <v>41849</v>
      </c>
      <c r="AP36" s="345">
        <v>4491</v>
      </c>
      <c r="AQ36" s="346">
        <v>3670</v>
      </c>
      <c r="AR36" s="347">
        <v>22.4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534</v>
      </c>
      <c r="AL37" s="1219"/>
      <c r="AM37" s="1219"/>
      <c r="AN37" s="1220"/>
      <c r="AO37" s="345">
        <v>12576</v>
      </c>
      <c r="AP37" s="345">
        <v>1350</v>
      </c>
      <c r="AQ37" s="346">
        <v>420</v>
      </c>
      <c r="AR37" s="347">
        <v>221.4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535</v>
      </c>
      <c r="AL38" s="1228"/>
      <c r="AM38" s="1228"/>
      <c r="AN38" s="1229"/>
      <c r="AO38" s="348" t="s">
        <v>516</v>
      </c>
      <c r="AP38" s="348" t="s">
        <v>516</v>
      </c>
      <c r="AQ38" s="349">
        <v>9</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536</v>
      </c>
      <c r="AL39" s="1228"/>
      <c r="AM39" s="1228"/>
      <c r="AN39" s="1229"/>
      <c r="AO39" s="345">
        <v>-38468</v>
      </c>
      <c r="AP39" s="345">
        <v>-4128</v>
      </c>
      <c r="AQ39" s="346">
        <v>-2239</v>
      </c>
      <c r="AR39" s="347">
        <v>84.4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537</v>
      </c>
      <c r="AL40" s="1219"/>
      <c r="AM40" s="1219"/>
      <c r="AN40" s="1220"/>
      <c r="AO40" s="345">
        <v>-531310</v>
      </c>
      <c r="AP40" s="345">
        <v>-57020</v>
      </c>
      <c r="AQ40" s="346">
        <v>-71783</v>
      </c>
      <c r="AR40" s="347">
        <v>-20.6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281029</v>
      </c>
      <c r="AP41" s="345">
        <v>30160</v>
      </c>
      <c r="AQ41" s="346">
        <v>30425</v>
      </c>
      <c r="AR41" s="347">
        <v>-0.9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835849</v>
      </c>
      <c r="AN51" s="367">
        <v>86099</v>
      </c>
      <c r="AO51" s="368">
        <v>-5.9</v>
      </c>
      <c r="AP51" s="369">
        <v>138651</v>
      </c>
      <c r="AQ51" s="370">
        <v>7.8</v>
      </c>
      <c r="AR51" s="371">
        <v>-13.7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523424</v>
      </c>
      <c r="AN52" s="375">
        <v>53917</v>
      </c>
      <c r="AO52" s="376">
        <v>79.400000000000006</v>
      </c>
      <c r="AP52" s="377">
        <v>71211</v>
      </c>
      <c r="AQ52" s="378">
        <v>15.7</v>
      </c>
      <c r="AR52" s="379">
        <v>63.7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609808</v>
      </c>
      <c r="AN53" s="367">
        <v>63193</v>
      </c>
      <c r="AO53" s="368">
        <v>-26.6</v>
      </c>
      <c r="AP53" s="369">
        <v>122882</v>
      </c>
      <c r="AQ53" s="370">
        <v>-11.4</v>
      </c>
      <c r="AR53" s="371">
        <v>-15.2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143161</v>
      </c>
      <c r="AN54" s="375">
        <v>14835</v>
      </c>
      <c r="AO54" s="376">
        <v>-72.5</v>
      </c>
      <c r="AP54" s="377">
        <v>65785</v>
      </c>
      <c r="AQ54" s="378">
        <v>-7.6</v>
      </c>
      <c r="AR54" s="379">
        <v>-64.900000000000006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483605</v>
      </c>
      <c r="AN55" s="367">
        <v>50965</v>
      </c>
      <c r="AO55" s="368">
        <v>-19.399999999999999</v>
      </c>
      <c r="AP55" s="369">
        <v>114790</v>
      </c>
      <c r="AQ55" s="370">
        <v>-6.6</v>
      </c>
      <c r="AR55" s="371">
        <v>-12.8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226366</v>
      </c>
      <c r="AN56" s="375">
        <v>23856</v>
      </c>
      <c r="AO56" s="376">
        <v>60.8</v>
      </c>
      <c r="AP56" s="377">
        <v>55601</v>
      </c>
      <c r="AQ56" s="378">
        <v>-15.5</v>
      </c>
      <c r="AR56" s="379">
        <v>76.3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707515</v>
      </c>
      <c r="AN57" s="367">
        <v>75622</v>
      </c>
      <c r="AO57" s="368">
        <v>48.4</v>
      </c>
      <c r="AP57" s="369">
        <v>126262</v>
      </c>
      <c r="AQ57" s="370">
        <v>10</v>
      </c>
      <c r="AR57" s="371">
        <v>38.4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295581</v>
      </c>
      <c r="AN58" s="375">
        <v>31593</v>
      </c>
      <c r="AO58" s="376">
        <v>32.4</v>
      </c>
      <c r="AP58" s="377">
        <v>56769</v>
      </c>
      <c r="AQ58" s="378">
        <v>2.1</v>
      </c>
      <c r="AR58" s="379">
        <v>30.3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677251</v>
      </c>
      <c r="AN59" s="367">
        <v>72682</v>
      </c>
      <c r="AO59" s="368">
        <v>-3.9</v>
      </c>
      <c r="AP59" s="369">
        <v>126525</v>
      </c>
      <c r="AQ59" s="370">
        <v>0.2</v>
      </c>
      <c r="AR59" s="371">
        <v>-4.0999999999999996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253139</v>
      </c>
      <c r="AN60" s="375">
        <v>27167</v>
      </c>
      <c r="AO60" s="376">
        <v>-14</v>
      </c>
      <c r="AP60" s="377">
        <v>67052</v>
      </c>
      <c r="AQ60" s="378">
        <v>18.100000000000001</v>
      </c>
      <c r="AR60" s="379">
        <v>-32.1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662806</v>
      </c>
      <c r="AN61" s="382">
        <v>69712</v>
      </c>
      <c r="AO61" s="383">
        <v>-1.5</v>
      </c>
      <c r="AP61" s="384">
        <v>125822</v>
      </c>
      <c r="AQ61" s="385">
        <v>0</v>
      </c>
      <c r="AR61" s="371">
        <v>-1.5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288334</v>
      </c>
      <c r="AN62" s="375">
        <v>30274</v>
      </c>
      <c r="AO62" s="376">
        <v>17.2</v>
      </c>
      <c r="AP62" s="377">
        <v>63284</v>
      </c>
      <c r="AQ62" s="378">
        <v>2.6</v>
      </c>
      <c r="AR62" s="379">
        <v>14.6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vMSL0teqgcgwmqWxyygCKSm/rTaDANal1xMCfwI/7uPsdVdn0nnCzBdKnGT/3sM/fMPpTD/u0fVmClMA6yneQ==" saltValue="EdJRqLAn+DYlMRZ6SOuj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o8uaFgK9mZp1yH5yocL8lEHMqZu7bqH0xFuYRXjJfOsp+TCZfPX/2YZm7LS6FcDDVOQlgTwhPqVc3XIyTRgpig==" saltValue="Wb8coJwb+7Y6shMQ1JM/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cLF3sBHnW1HUzpOJxm2IY9XqnBYcGcgaxQiQT+63t+OGaqgI9BY8iZIaZf+CGDNK7hzgR/YLP8PpLhSK2GH/Gw==" saltValue="YGfocCrWp+u8mJWlBQ0w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30.64</v>
      </c>
      <c r="G47" s="12">
        <v>30.7</v>
      </c>
      <c r="H47" s="12">
        <v>30.88</v>
      </c>
      <c r="I47" s="12">
        <v>32.619999999999997</v>
      </c>
      <c r="J47" s="13">
        <v>31.94</v>
      </c>
    </row>
    <row r="48" spans="2:10" ht="57.75" customHeight="1" x14ac:dyDescent="0.15">
      <c r="B48" s="14"/>
      <c r="C48" s="1240" t="s">
        <v>4</v>
      </c>
      <c r="D48" s="1240"/>
      <c r="E48" s="1241"/>
      <c r="F48" s="15">
        <v>8.42</v>
      </c>
      <c r="G48" s="16">
        <v>8.3699999999999992</v>
      </c>
      <c r="H48" s="16">
        <v>5.18</v>
      </c>
      <c r="I48" s="16">
        <v>4.04</v>
      </c>
      <c r="J48" s="17">
        <v>3.85</v>
      </c>
    </row>
    <row r="49" spans="2:10" ht="57.75" customHeight="1" thickBot="1" x14ac:dyDescent="0.2">
      <c r="B49" s="18"/>
      <c r="C49" s="1242" t="s">
        <v>5</v>
      </c>
      <c r="D49" s="1242"/>
      <c r="E49" s="1243"/>
      <c r="F49" s="19" t="s">
        <v>562</v>
      </c>
      <c r="G49" s="20">
        <v>1.07</v>
      </c>
      <c r="H49" s="20" t="s">
        <v>563</v>
      </c>
      <c r="I49" s="20">
        <v>1.95</v>
      </c>
      <c r="J49" s="21">
        <v>3.52</v>
      </c>
    </row>
    <row r="50" spans="2:10" ht="13.5" customHeight="1" x14ac:dyDescent="0.15"/>
  </sheetData>
  <sheetProtection algorithmName="SHA-512" hashValue="ePmEQITqiQHfi492yH+WNSFjq68LjCkPUkHSkAXHRImWn0UZOSW86b1yJIADI15GesObJECMqLnnh0OyVvowsg==" saltValue="L+xGZl1pKOenfGWHlK+r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2022-09-07T23:51:09Z</cp:lastPrinted>
  <dcterms:created xsi:type="dcterms:W3CDTF">2022-02-02T05:06:44Z</dcterms:created>
  <dcterms:modified xsi:type="dcterms:W3CDTF">2022-09-28T10:02:35Z</dcterms:modified>
  <cp:category/>
</cp:coreProperties>
</file>