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99FFD75A-9A1E-4040-B308-009BD2EB6A9B}"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BE34"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<sst xmlns="http://schemas.openxmlformats.org/spreadsheetml/2006/main" count="1216" uniqueCount="636">
  <si>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</si>
  <si>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</si>
  <si>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</si>
  <si>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</si>
  <si>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</si>
  <si>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</si>
  <si>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</si>
  <si>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</si>
  <si>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</si>
  <si>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</si>
  <si>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</si>
  <si>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</si>
  <si>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</si>
  <si>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</si>
  <si>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</si>
  <si>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</si>
  <si>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</si>
  <si>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</si>
  <si>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</si>
  <si>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</si>
  <si>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</si>
  <si>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</si>
  <si>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</si>
  <si>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</si>
  <si>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</si>
  <si>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</si>
  <si>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</si>
  <si>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</si>
  <si>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</si>
  <si>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</si>
  <si>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</si>
  <si>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</si>
  <si>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</si>
  <si>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</si>
  <si>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</si>
  <si>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</si>
  <si>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</si>
  <si>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</si>
  <si>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</si>
  <si>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</si>
  <si>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</si>
  <si>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</si>
  <si>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</si>
  <si>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</si>
  <si>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</si>
  <si>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</si>
  <si>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</si>
  <si>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</si>
  <si>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</si>
  <si>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</si>
  <si>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</si>
  <si>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</si>
  <si>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</si>
  <si>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</si>
  <si>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</si>
  <si>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</si>
  <si>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</si>
  <si>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</si>
  <si>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</si>
  <si>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</si>
  <si>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</si>
  <si>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</si>
  <si>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</si>
  <si>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</si>
  <si>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</si>
  <si>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</si>
  <si>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</si>
  <si>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</si>
  <si>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</si>
  <si>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</si>
  <si>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</si>
  <si>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</si>
  <si>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</si>
  <si>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</si>
  <si>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</si>
  <si>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</si>
  <si>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</si>
  <si>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</si>
  <si>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</si>
  <si>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</si>
  <si>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</si>
  <si>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</si>
  <si>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</si>
  <si>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</si>
  <si>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</si>
  <si>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</si>
  <si>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</si>
  <si>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</si>
  <si>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</si>
  <si>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</si>
  <si>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</si>
  <si>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</si>
  <si>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</si>
  <si>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</si>
  <si>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</si>
  <si>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</si>
  <si>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</si>
  <si>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原村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</si>
  <si>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</si>
  <si>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</si>
  <si>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</si>
  <si>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</si>
  <si>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</si>
  <si>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</si>
  <si>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</si>
  <si>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</si>
  <si>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</si>
  <si>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</si>
  <si>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</si>
  <si>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</si>
  <si>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</si>
  <si>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</si>
  <si>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</si>
  <si>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</si>
  <si>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</si>
  <si>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</si>
  <si>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</si>
  <si>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</si>
  <si>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</si>
  <si>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</si>
  <si>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</si>
  <si>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</si>
  <si>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</si>
  <si>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</si>
  <si>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</si>
  <si>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</si>
  <si>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</si>
  <si>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</si>
  <si>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</si>
  <si>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</si>
  <si>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</si>
  <si>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</si>
  <si>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</si>
  <si>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</si>
  <si>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</si>
  <si>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</si>
  <si>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</si>
  <si>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</si>
  <si>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</si>
  <si>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</si>
  <si>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</si>
  <si>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</si>
  <si>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</si>
  <si>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</si>
  <si>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</si>
  <si>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</si>
  <si>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</si>
  <si>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</si>
  <si>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</si>
  <si>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</si>
  <si>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</si>
  <si>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</si>
  <si>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</si>
  <si>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</si>
  <si>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</si>
  <si>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</si>
  <si>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</si>
  <si>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</si>
  <si>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</si>
  <si>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</si>
  <si>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</si>
  <si>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</si>
  <si>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</si>
  <si>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</si>
  <si>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</si>
  <si>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</si>
  <si>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</si>
  <si>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</si>
  <si>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</si>
  <si>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</si>
  <si>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</si>
  <si>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</si>
  <si>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</si>
  <si>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</si>
  <si>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</si>
  <si>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</si>
  <si>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</si>
  <si>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</si>
  <si>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</si>
  <si>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</si>
  <si>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</si>
  <si>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</si>
  <si>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</si>
  <si>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</si>
  <si>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</si>
  <si>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</si>
  <si>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</si>
  <si>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</si>
  <si>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</si>
  <si>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</si>
  <si>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</si>
  <si>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</si>
  <si>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</si>
  <si>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</si>
  <si>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</si>
  <si>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</si>
  <si>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</si>
  <si>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</si>
  <si>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</si>
  <si>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</si>
  <si>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</si>
  <si>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</si>
  <si>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</si>
  <si>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</si>
  <si>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</si>
  <si>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</si>
  <si>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</si>
  <si>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</si>
  <si>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</si>
  <si>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</si>
  <si>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</si>
  <si>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長野県原村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</si>
  <si>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</si>
  <si>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</si>
  <si>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</si>
  <si>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</si>
  <si>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</si>
  <si>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</si>
  <si>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</si>
  <si>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</si>
  <si>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</si>
  <si>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</si>
  <si>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</si>
  <si>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</si>
  <si>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</si>
  <si>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</si>
  <si>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</si>
  <si>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</si>
  <si>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</si>
  <si>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</si>
  <si>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</si>
  <si>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</si>
  <si>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</si>
  <si>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</si>
  <si>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</si>
  <si>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</si>
  <si>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</si>
  <si>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</si>
  <si>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</si>
  <si>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</si>
  <si>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</si>
  <si>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</si>
  <si>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</si>
  <si>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</si>
  <si>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</si>
  <si>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</si>
  <si>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</si>
  <si>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</si>
  <si>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</si>
  <si>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</si>
  <si>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</si>
  <si>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</si>
  <si>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</si>
  <si>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</si>
  <si>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</si>
  <si>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</si>
  <si>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</si>
  <si>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</si>
  <si>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</si>
  <si>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</si>
  <si>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</si>
  <si>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</si>
  <si>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</si>
  <si>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</si>
  <si>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</si>
  <si>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</si>
  <si>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</si>
  <si>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</si>
  <si>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</si>
  <si>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</si>
  <si>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</si>
  <si>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</si>
  <si>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</si>
  <si>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</si>
  <si>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</si>
  <si>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</si>
  <si>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</si>
  <si>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</si>
  <si>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</si>
  <si>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</si>
  <si>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</si>
  <si>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</si>
  <si>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</si>
  <si>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</si>
  <si>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</si>
  <si>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</si>
  <si>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</si>
  <si>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</si>
  <si>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</si>
  <si>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</si>
  <si>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</si>
  <si>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</si>
  <si>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</si>
  <si>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</si>
  <si>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</si>
  <si>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</si>
  <si>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</si>
  <si>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</si>
  <si>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</si>
  <si>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</si>
  <si>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</si>
  <si>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</si>
  <si>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</si>
  <si>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</si>
  <si>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</si>
  <si>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</si>
  <si>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</si>
  <si>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</si>
  <si>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</si>
  <si>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</si>
  <si>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</si>
  <si>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</si>
  <si>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</si>
  <si>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</si>
  <si>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</si>
  <si>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</si>
  <si>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</si>
  <si>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</si>
  <si>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</si>
  <si>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</si>
  <si>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</si>
  <si>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</si>
  <si>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</si>
  <si>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</si>
  <si>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</si>
  <si>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</si>
  <si>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</si>
  <si>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</si>
  <si>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</si>
  <si>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</si>
  <si>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</si>
  <si>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</si>
  <si>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</si>
  <si>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</si>
  <si>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</si>
  <si>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</si>
  <si>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</si>
  <si>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その他</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</si>
  <si>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</si>
  <si>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</si>
  <si>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</si>
  <si>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</si>
  <si>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</si>
  <si>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</si>
  <si>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</si>
  <si>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</si>
  <si>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</si>
  <si>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</si>
  <si>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</si>
  <si>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</si>
  <si>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</si>
  <si>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</si>
  <si>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</si>
  <si>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</si>
  <si>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</si>
  <si>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</si>
  <si>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</si>
  <si>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</si>
  <si>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</si>
  <si>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</si>
  <si>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</si>
  <si>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</si>
  <si>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</si>
  <si>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</si>
  <si>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</si>
  <si>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長野県原村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</si>
  <si>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</si>
  <si>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</si>
  <si>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</si>
  <si>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</si>
  <si>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</si>
  <si>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</si>
  <si>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</si>
  <si>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</si>
  <si>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</si>
  <si>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</si>
  <si>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</si>
  <si>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</si>
  <si>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</si>
  <si>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</si>
  <si>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</si>
  <si>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</si>
  <si>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</si>
  <si>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</si>
  <si>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</si>
  <si>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</si>
  <si>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原村農業者労働災害共済事業特別会計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</si>
  <si>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</si>
  <si>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</si>
  <si>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</si>
  <si>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</si>
  <si>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</si>
  <si>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</si>
  <si>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</si>
  <si>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</si>
  <si>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</si>
  <si>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</si>
  <si>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</si>
  <si>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</si>
  <si>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</si>
  <si>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</si>
  <si>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原村国民健康保険事業勘定特別会計</t>
    <phoneticPr fontId="5"/>
  </si>
  <si>
    <t>原村国民健康保険直営診療施設勘定特別会計</t>
    <phoneticPr fontId="5"/>
  </si>
  <si>
    <t>原村後期高齢者医療特別会計</t>
    <phoneticPr fontId="5"/>
  </si>
  <si>
    <t>原村水道事業会計</t>
    <phoneticPr fontId="5"/>
  </si>
  <si>
    <t>法適用企業</t>
    <phoneticPr fontId="5"/>
  </si>
  <si>
    <t>原村下水道事業会計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</si>
  <si>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</si>
  <si>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</si>
  <si>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</si>
  <si>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</si>
  <si>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</si>
  <si>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</si>
  <si>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</si>
  <si>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</si>
  <si>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</si>
  <si>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</si>
  <si>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</si>
  <si>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</si>
  <si>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</si>
  <si>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</si>
  <si>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</si>
  <si>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</si>
  <si>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</si>
  <si>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</si>
  <si>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</si>
  <si>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</si>
  <si>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</si>
  <si>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</si>
  <si>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</si>
  <si>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</si>
  <si>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</si>
  <si>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</si>
  <si>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</si>
  <si>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</si>
  <si>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</si>
  <si>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</si>
  <si>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</si>
  <si>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</si>
  <si>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</si>
  <si>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</si>
  <si>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</si>
  <si>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</si>
  <si>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</si>
  <si>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</si>
  <si>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</si>
  <si>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</si>
  <si>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</si>
  <si>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</si>
  <si>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</si>
  <si>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</si>
  <si>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</si>
  <si>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</si>
  <si>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</si>
  <si>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</si>
  <si>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</si>
  <si>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</si>
  <si>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</si>
  <si>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</si>
  <si>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</si>
  <si>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</si>
  <si>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</si>
  <si>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</si>
  <si>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</si>
  <si>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</si>
  <si>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</si>
  <si>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</si>
  <si>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</si>
  <si>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</si>
  <si>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</si>
  <si>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</si>
  <si>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</si>
  <si>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</si>
  <si>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</si>
  <si>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原村下水道事業会計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</si>
  <si>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</si>
  <si>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</si>
  <si>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</si>
  <si>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原村後期高齢者医療特別会計</t>
    <phoneticPr fontId="5"/>
  </si>
  <si>
    <t>(Ｆ)</t>
    <phoneticPr fontId="5"/>
  </si>
  <si>
    <t>原村国民健康保険事業勘定特別会計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</si>
  <si>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</si>
  <si>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</si>
  <si>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</si>
  <si>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</si>
  <si>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</si>
  <si>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</si>
  <si>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</si>
  <si>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</si>
  <si>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</si>
  <si>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</si>
  <si>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</si>
  <si>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</si>
  <si>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</si>
  <si>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</si>
  <si>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</si>
  <si>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</si>
  <si>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</si>
  <si>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</si>
  <si>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</si>
  <si>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</si>
  <si>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</si>
  <si>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</si>
  <si>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</si>
  <si>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</si>
  <si>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</si>
  <si>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</si>
  <si>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</si>
  <si>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</si>
  <si>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</si>
  <si>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</si>
  <si>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</si>
  <si>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</si>
  <si>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</si>
  <si>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</si>
  <si>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</si>
  <si>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</si>
  <si>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</si>
  <si>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</si>
  <si>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</si>
  <si>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</si>
  <si>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</si>
  <si>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</si>
  <si>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</si>
  <si>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</si>
  <si>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</si>
  <si>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</si>
  <si>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</si>
  <si>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</si>
  <si>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</si>
  <si>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</si>
  <si>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</si>
  <si>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</si>
  <si>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</si>
  <si>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</si>
  <si>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</si>
  <si>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</si>
  <si>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</si>
  <si>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</si>
  <si>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</si>
  <si>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</si>
  <si>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</si>
  <si>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</si>
  <si>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</si>
  <si>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</si>
  <si>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</si>
  <si>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</si>
  <si>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</si>
  <si>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</si>
  <si>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</si>
  <si>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</si>
  <si>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</si>
  <si>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</si>
  <si>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</si>
  <si>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</si>
  <si>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</si>
  <si>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</si>
  <si>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</si>
  <si>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</si>
  <si>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</si>
  <si>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</si>
  <si>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</si>
  <si>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</si>
  <si>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</si>
  <si>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</si>
  <si>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</si>
  <si>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8.46</t>
  </si>
  <si>
    <t>▲ 5.11</t>
  </si>
  <si>
    <t>▲ 4.83</t>
  </si>
  <si>
    <t>原村水道事業会計</t>
  </si>
  <si>
    <t>原村下水道事業会計</t>
  </si>
  <si>
    <t>一般会計</t>
  </si>
  <si>
    <t>原村国民健康保険事業勘定特別会計</t>
  </si>
  <si>
    <t>原村国民健康保険直営診療施設勘定特別会計</t>
  </si>
  <si>
    <t>原村農業者労働災害共済事業特別会計</t>
  </si>
  <si>
    <t>原村後期高齢者医療特別会計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</si>
  <si>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</si>
  <si>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</si>
  <si>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</si>
  <si>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</si>
  <si>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</si>
  <si>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</si>
  <si>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</si>
  <si>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</si>
  <si>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諏訪広域連合（一般会計）</t>
    <rPh sb="0" eb="2">
      <t>スワ</t>
    </rPh>
    <rPh sb="2" eb="4">
      <t>コウイキ</t>
    </rPh>
    <rPh sb="4" eb="6">
      <t>レンゴウ</t>
    </rPh>
    <rPh sb="7" eb="9">
      <t>イッパン</t>
    </rPh>
    <rPh sb="9" eb="11">
      <t>カイケイ</t>
    </rPh>
    <phoneticPr fontId="2"/>
  </si>
  <si>
    <t>（救護施設八ヶ岳寮特別会計）</t>
    <rPh sb="1" eb="3">
      <t>キュウゴ</t>
    </rPh>
    <rPh sb="3" eb="5">
      <t>シセツ</t>
    </rPh>
    <rPh sb="5" eb="8">
      <t>ヤツガタケ</t>
    </rPh>
    <rPh sb="8" eb="9">
      <t>リョウ</t>
    </rPh>
    <rPh sb="9" eb="11">
      <t>トクベツ</t>
    </rPh>
    <rPh sb="11" eb="13">
      <t>カイケイ</t>
    </rPh>
    <phoneticPr fontId="2"/>
  </si>
  <si>
    <t>（介護保険特別会計）</t>
    <rPh sb="1" eb="3">
      <t>カイゴ</t>
    </rPh>
    <rPh sb="3" eb="5">
      <t>ホケン</t>
    </rPh>
    <rPh sb="5" eb="7">
      <t>トクベツ</t>
    </rPh>
    <rPh sb="7" eb="9">
      <t>カイケイ</t>
    </rPh>
    <phoneticPr fontId="2"/>
  </si>
  <si>
    <t>（諏訪広域消防特別会計）</t>
    <rPh sb="1" eb="3">
      <t>スワ</t>
    </rPh>
    <rPh sb="3" eb="5">
      <t>コウイキ</t>
    </rPh>
    <rPh sb="5" eb="7">
      <t>ショウボウ</t>
    </rPh>
    <rPh sb="7" eb="9">
      <t>トクベツ</t>
    </rPh>
    <rPh sb="9" eb="11">
      <t>カイケイ</t>
    </rPh>
    <phoneticPr fontId="2"/>
  </si>
  <si>
    <t>（ふるさと振興基金事業特別会計）</t>
    <rPh sb="5" eb="7">
      <t>シンコウ</t>
    </rPh>
    <rPh sb="7" eb="9">
      <t>キキン</t>
    </rPh>
    <rPh sb="9" eb="11">
      <t>ジギョウ</t>
    </rPh>
    <rPh sb="11" eb="13">
      <t>トクベツ</t>
    </rPh>
    <rPh sb="13" eb="15">
      <t>カイケイ</t>
    </rPh>
    <phoneticPr fontId="2"/>
  </si>
  <si>
    <t>諏訪南行政事務組合（一般会計）</t>
    <rPh sb="0" eb="2">
      <t>スワ</t>
    </rPh>
    <rPh sb="2" eb="3">
      <t>ミナミ</t>
    </rPh>
    <rPh sb="3" eb="5">
      <t>ギョウセイ</t>
    </rPh>
    <rPh sb="5" eb="7">
      <t>ジム</t>
    </rPh>
    <rPh sb="7" eb="9">
      <t>クミアイ</t>
    </rPh>
    <rPh sb="10" eb="12">
      <t>イッパン</t>
    </rPh>
    <rPh sb="12" eb="14">
      <t>カイケイ</t>
    </rPh>
    <phoneticPr fontId="2"/>
  </si>
  <si>
    <t>（ごみ処理事業特別会計）</t>
    <rPh sb="3" eb="5">
      <t>ショリ</t>
    </rPh>
    <rPh sb="5" eb="7">
      <t>ジギョウ</t>
    </rPh>
    <rPh sb="7" eb="9">
      <t>トクベツ</t>
    </rPh>
    <rPh sb="9" eb="11">
      <t>カイケイ</t>
    </rPh>
    <phoneticPr fontId="2"/>
  </si>
  <si>
    <t>諏訪中央病院組合（病院事業会計）</t>
    <rPh sb="0" eb="2">
      <t>スワ</t>
    </rPh>
    <rPh sb="2" eb="4">
      <t>チュウオウ</t>
    </rPh>
    <rPh sb="4" eb="6">
      <t>ビョウイン</t>
    </rPh>
    <rPh sb="6" eb="8">
      <t>クミアイ</t>
    </rPh>
    <rPh sb="9" eb="11">
      <t>ビョウイン</t>
    </rPh>
    <rPh sb="11" eb="13">
      <t>ジギョウ</t>
    </rPh>
    <rPh sb="13" eb="15">
      <t>カイケイ</t>
    </rPh>
    <phoneticPr fontId="2"/>
  </si>
  <si>
    <t>（介護老人保健施設特別会計）</t>
    <rPh sb="1" eb="3">
      <t>カイゴ</t>
    </rPh>
    <rPh sb="3" eb="5">
      <t>ロウジン</t>
    </rPh>
    <rPh sb="5" eb="7">
      <t>ホケン</t>
    </rPh>
    <rPh sb="7" eb="9">
      <t>シセツ</t>
    </rPh>
    <rPh sb="9" eb="11">
      <t>トクベツ</t>
    </rPh>
    <rPh sb="11" eb="13">
      <t>カイケイ</t>
    </rPh>
    <phoneticPr fontId="2"/>
  </si>
  <si>
    <t>（看護専門学校特別会計）</t>
    <rPh sb="1" eb="3">
      <t>カンゴ</t>
    </rPh>
    <rPh sb="3" eb="5">
      <t>センモン</t>
    </rPh>
    <rPh sb="5" eb="7">
      <t>ガッコウ</t>
    </rPh>
    <rPh sb="7" eb="9">
      <t>トクベツ</t>
    </rPh>
    <rPh sb="9" eb="11">
      <t>カイケイ</t>
    </rPh>
    <phoneticPr fontId="2"/>
  </si>
  <si>
    <t>（介護老人福祉施設特別会計）</t>
    <rPh sb="1" eb="3">
      <t>カイゴ</t>
    </rPh>
    <rPh sb="3" eb="5">
      <t>ロウジン</t>
    </rPh>
    <rPh sb="5" eb="7">
      <t>フクシ</t>
    </rPh>
    <rPh sb="7" eb="9">
      <t>シセツ</t>
    </rPh>
    <rPh sb="9" eb="11">
      <t>トクベツ</t>
    </rPh>
    <rPh sb="11" eb="13">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</si>
  <si>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</si>
  <si>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（後期高齢者医療特別会計）</t>
    <rPh sb="1" eb="3">
      <t>コウキ</t>
    </rPh>
    <rPh sb="3" eb="5">
      <t>コウレイ</t>
    </rPh>
    <rPh sb="5" eb="6">
      <t>シャ</t>
    </rPh>
    <rPh sb="6" eb="8">
      <t>イリョウ</t>
    </rPh>
    <rPh sb="8" eb="10">
      <t>トクベツ</t>
    </rPh>
    <rPh sb="10" eb="12">
      <t>カイケイ</t>
    </rPh>
    <phoneticPr fontId="2"/>
  </si>
  <si>
    <t>諏訪広域公立大学事務組合</t>
    <rPh sb="0" eb="2">
      <t>スワ</t>
    </rPh>
    <rPh sb="2" eb="4">
      <t>コウイキ</t>
    </rPh>
    <rPh sb="4" eb="6">
      <t>コウリツ</t>
    </rPh>
    <rPh sb="6" eb="8">
      <t>ダイガク</t>
    </rPh>
    <rPh sb="8" eb="10">
      <t>ジム</t>
    </rPh>
    <rPh sb="10" eb="12">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</si>
  <si>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</si>
  <si>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長野県地方税滞納整理機構</t>
    <rPh sb="0" eb="3">
      <t>ナガノケン</t>
    </rPh>
    <rPh sb="3" eb="5">
      <t>チホウ</t>
    </rPh>
    <rPh sb="5" eb="6">
      <t>ゼイ</t>
    </rPh>
    <rPh sb="6" eb="8">
      <t>タイノウ</t>
    </rPh>
    <rPh sb="8" eb="10">
      <t>セイリ</t>
    </rPh>
    <rPh sb="10" eb="12">
      <t>キコウ</t>
    </rPh>
    <phoneticPr fontId="2"/>
  </si>
  <si>
    <t>南諏衛生施設組合</t>
    <rPh sb="0" eb="1">
      <t>ミナミ</t>
    </rPh>
    <rPh sb="1" eb="2">
      <t>シュ</t>
    </rPh>
    <rPh sb="2" eb="4">
      <t>エイセイ</t>
    </rPh>
    <rPh sb="4" eb="6">
      <t>シセツ</t>
    </rPh>
    <rPh sb="6" eb="8">
      <t>クミアイ</t>
    </rPh>
    <phoneticPr fontId="2"/>
  </si>
  <si>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</si>
  <si>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</si>
  <si>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</si>
  <si>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22原村振興公社</t>
    <rPh sb="2" eb="4">
      <t>ハラムラ</t>
    </rPh>
    <rPh sb="4" eb="6">
      <t>シンコウ</t>
    </rPh>
    <rPh sb="6" eb="8">
      <t>コウシャ</t>
    </rPh>
    <phoneticPr fontId="2"/>
  </si>
  <si>
    <t>庁舎建設基金</t>
    <rPh sb="0" eb="2">
      <t>チョウシャ</t>
    </rPh>
    <rPh sb="2" eb="4">
      <t>ケンセツ</t>
    </rPh>
    <rPh sb="4" eb="6">
      <t>キキン</t>
    </rPh>
    <phoneticPr fontId="5"/>
  </si>
  <si>
    <t>地域福祉基金</t>
    <rPh sb="0" eb="2">
      <t>チイキ</t>
    </rPh>
    <rPh sb="2" eb="4">
      <t>フクシ</t>
    </rPh>
    <rPh sb="4" eb="6">
      <t>キキン</t>
    </rPh>
    <phoneticPr fontId="5"/>
  </si>
  <si>
    <t>農業振興基金</t>
    <rPh sb="0" eb="2">
      <t>ノウギョウ</t>
    </rPh>
    <rPh sb="2" eb="4">
      <t>シンコウ</t>
    </rPh>
    <rPh sb="4" eb="6">
      <t>キキン</t>
    </rPh>
    <phoneticPr fontId="5"/>
  </si>
  <si>
    <t>社会福祉基金</t>
    <rPh sb="0" eb="2">
      <t>シャカイ</t>
    </rPh>
    <rPh sb="2" eb="4">
      <t>フクシ</t>
    </rPh>
    <rPh sb="4" eb="6">
      <t>キキン</t>
    </rPh>
    <phoneticPr fontId="5"/>
  </si>
  <si>
    <t>義務教育施設整備基金</t>
    <rPh sb="0" eb="2">
      <t>ギム</t>
    </rPh>
    <rPh sb="2" eb="4">
      <t>キョウイク</t>
    </rPh>
    <rPh sb="4" eb="6">
      <t>シセツ</t>
    </rPh>
    <rPh sb="6" eb="8">
      <t>セイビ</t>
    </rPh>
    <rPh sb="8" eb="10">
      <t>キキン</t>
    </rPh>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</si>
  <si>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</si>
  <si>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</si>
  <si>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</si>
  <si>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</si>
  <si>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</si>
  <si>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</si>
  <si>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</si>
  <si>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</si>
  <si>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</si>
  <si>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</si>
  <si>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</si>
  <si>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</si>
  <si>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</si>
  <si>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</si>
  <si>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</si>
  <si>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</si>
  <si>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</si>
  <si>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平均値より低い値で推移している。施設別で見ると中学校が78.7％、社会体育館が76.9％と老朽化比率が高い。将来負担比率については、充当可能基金が多いためH28より発生していない。
現状では、施設の更新経費を含めて、将来の財政負担が少ないと思われる。</t>
    <rPh sb="0" eb="2">
      <t>ユウケイ</t>
    </rPh>
    <rPh sb="2" eb="4">
      <t>コテイ</t>
    </rPh>
    <rPh sb="4" eb="6">
      <t>シサン</t>
    </rPh>
    <rPh sb="6" eb="8">
      <t>ゲンカ</t>
    </rPh>
    <rPh sb="8" eb="10">
      <t>ショウキャク</t>
    </rPh>
    <rPh sb="10" eb="11">
      <t>リツ</t>
    </rPh>
    <rPh sb="13" eb="15">
      <t>ルイジ</t>
    </rPh>
    <rPh sb="15" eb="17">
      <t>ダンタイ</t>
    </rPh>
    <rPh sb="17" eb="20">
      <t>ヘイキンチ</t>
    </rPh>
    <rPh sb="22" eb="23">
      <t>ヒク</t>
    </rPh>
    <rPh sb="24" eb="25">
      <t>アタイ</t>
    </rPh>
    <rPh sb="26" eb="28">
      <t>スイイ</t>
    </rPh>
    <rPh sb="33" eb="35">
      <t>シセツ</t>
    </rPh>
    <rPh sb="35" eb="36">
      <t>ベツ</t>
    </rPh>
    <rPh sb="37" eb="38">
      <t>ミ</t>
    </rPh>
    <rPh sb="40" eb="43">
      <t>チュウガッコウ</t>
    </rPh>
    <rPh sb="50" eb="52">
      <t>シャカイ</t>
    </rPh>
    <rPh sb="52" eb="54">
      <t>タイイク</t>
    </rPh>
    <rPh sb="54" eb="55">
      <t>カン</t>
    </rPh>
    <rPh sb="62" eb="65">
      <t>ロウキュウカ</t>
    </rPh>
    <rPh sb="65" eb="67">
      <t>ヒリツ</t>
    </rPh>
    <rPh sb="68" eb="69">
      <t>タカ</t>
    </rPh>
    <rPh sb="71" eb="73">
      <t>ショウライ</t>
    </rPh>
    <rPh sb="73" eb="75">
      <t>フタン</t>
    </rPh>
    <rPh sb="75" eb="77">
      <t>ヒリツ</t>
    </rPh>
    <rPh sb="83" eb="85">
      <t>ジュウトウ</t>
    </rPh>
    <rPh sb="85" eb="87">
      <t>カノウ</t>
    </rPh>
    <rPh sb="87" eb="89">
      <t>キキン</t>
    </rPh>
    <rPh sb="90" eb="91">
      <t>オオ</t>
    </rPh>
    <rPh sb="99" eb="101">
      <t>ハッセイ</t>
    </rPh>
    <rPh sb="108" eb="110">
      <t>ゲンジョウ</t>
    </rPh>
    <rPh sb="113" eb="115">
      <t>シセツ</t>
    </rPh>
    <rPh sb="116" eb="118">
      <t>コウシン</t>
    </rPh>
    <rPh sb="118" eb="120">
      <t>ケイヒ</t>
    </rPh>
    <rPh sb="121" eb="122">
      <t>フク</t>
    </rPh>
    <rPh sb="125" eb="127">
      <t>ショウライ</t>
    </rPh>
    <rPh sb="128" eb="130">
      <t>ザイセイ</t>
    </rPh>
    <rPh sb="130" eb="132">
      <t>フタン</t>
    </rPh>
    <rPh sb="133" eb="134">
      <t>スク</t>
    </rPh>
    <rPh sb="137" eb="138">
      <t>オモ</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</si>
  <si>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</si>
  <si>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</si>
  <si>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</si>
  <si>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</si>
  <si>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</si>
  <si>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</si>
  <si>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内平均値より低い値で推移しているが、下水道事業に対する地方債の償還の額に充てられた繰入金以外が年々増加しているため増加傾向にある。今後は、施設改修により地方債の増加が見込まれるため、上昇傾向は続くと思われる。将来負担比率は、基金の取崩しが少なくなっていることから基金残高が多いため発生していない。</t>
    <rPh sb="0" eb="2">
      <t>ジッシツ</t>
    </rPh>
    <rPh sb="2" eb="4">
      <t>コウサイ</t>
    </rPh>
    <rPh sb="4" eb="5">
      <t>ヒ</t>
    </rPh>
    <rPh sb="5" eb="7">
      <t>ヒリツ</t>
    </rPh>
    <rPh sb="8" eb="10">
      <t>ルイジ</t>
    </rPh>
    <rPh sb="10" eb="12">
      <t>ダンタイ</t>
    </rPh>
    <rPh sb="12" eb="13">
      <t>ナイ</t>
    </rPh>
    <rPh sb="13" eb="16">
      <t>ヘイキンチ</t>
    </rPh>
    <rPh sb="18" eb="19">
      <t>ヒク</t>
    </rPh>
    <rPh sb="20" eb="21">
      <t>アタイ</t>
    </rPh>
    <rPh sb="22" eb="24">
      <t>スイイ</t>
    </rPh>
    <rPh sb="30" eb="33">
      <t>ゲスイドウ</t>
    </rPh>
    <rPh sb="33" eb="35">
      <t>ジギョウ</t>
    </rPh>
    <rPh sb="36" eb="37">
      <t>タイ</t>
    </rPh>
    <rPh sb="39" eb="42">
      <t>チホウサイ</t>
    </rPh>
    <rPh sb="43" eb="45">
      <t>ショウカン</t>
    </rPh>
    <rPh sb="46" eb="47">
      <t>ガク</t>
    </rPh>
    <rPh sb="48" eb="49">
      <t>ア</t>
    </rPh>
    <rPh sb="53" eb="55">
      <t>クリイレ</t>
    </rPh>
    <rPh sb="55" eb="56">
      <t>キン</t>
    </rPh>
    <rPh sb="56" eb="58">
      <t>イガイ</t>
    </rPh>
    <rPh sb="59" eb="61">
      <t>ネンネン</t>
    </rPh>
    <rPh sb="61" eb="63">
      <t>ゾウカ</t>
    </rPh>
    <rPh sb="69" eb="71">
      <t>ゾウカ</t>
    </rPh>
    <rPh sb="71" eb="73">
      <t>ケイコウ</t>
    </rPh>
    <rPh sb="77" eb="79">
      <t>コンゴ</t>
    </rPh>
    <rPh sb="81" eb="83">
      <t>シセツ</t>
    </rPh>
    <rPh sb="83" eb="85">
      <t>カイシュウ</t>
    </rPh>
    <rPh sb="88" eb="91">
      <t>チホウサイ</t>
    </rPh>
    <rPh sb="92" eb="94">
      <t>ゾウカ</t>
    </rPh>
    <rPh sb="95" eb="97">
      <t>ミコ</t>
    </rPh>
    <rPh sb="103" eb="105">
      <t>ジョウショウ</t>
    </rPh>
    <rPh sb="105" eb="107">
      <t>ケイコウ</t>
    </rPh>
    <rPh sb="108" eb="109">
      <t>ツヅ</t>
    </rPh>
    <rPh sb="111" eb="112">
      <t>オモ</t>
    </rPh>
    <rPh sb="116" eb="118">
      <t>ショウライ</t>
    </rPh>
    <rPh sb="118" eb="120">
      <t>フタン</t>
    </rPh>
    <rPh sb="120" eb="122">
      <t>ヒリツ</t>
    </rPh>
    <rPh sb="124" eb="126">
      <t>キキン</t>
    </rPh>
    <rPh sb="127" eb="129">
      <t>トリクズ</t>
    </rPh>
    <rPh sb="131" eb="132">
      <t>スク</t>
    </rPh>
    <rPh sb="143" eb="145">
      <t>キキン</t>
    </rPh>
    <rPh sb="145" eb="147">
      <t>ザンダカ</t>
    </rPh>
    <rPh sb="148" eb="149">
      <t>オオ</t>
    </rPh>
    <rPh sb="152" eb="154">
      <t>ハッセイ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</si>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</sst>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BD6AD42-144F-4EA5-B264-9B7679884F1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295B-4FEF-9352-DDA4B2D233B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87736</c:v>
                </c:pt>
                <c:pt idx="1">
                  <c:v>66388</c:v>
                </c:pt>
                <c:pt idx="2">
                  <c:v>114918</c:v>
                </c:pt>
                <c:pt idx="3">
                  <c:v>55446</c:v>
                </c:pt>
                <c:pt idx="4">
                  <c:v>31357</c:v>
                </c:pt>
              </c:numCache>
            </c:numRef>
          </c:val>
          <c:smooth val="0"/>
          <c:extLst>
            <c:ext xmlns:c16="http://schemas.microsoft.com/office/drawing/2014/chart" uri="{C3380CC4-5D6E-409C-BE32-E72D297353CC}">
              <c16:uniqueId val="{00000001-295B-4FEF-9352-DDA4B2D233B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10.75</c:v>
                </c:pt>
                <c:pt idx="1">
                  <c:v>7.43</c:v>
                </c:pt>
                <c:pt idx="2">
                  <c:v>7.87</c:v>
                </c:pt>
                <c:pt idx="3">
                  <c:v>11.15</c:v>
                </c:pt>
                <c:pt idx="4">
                  <c:v>13.6</c:v>
                </c:pt>
              </c:numCache>
            </c:numRef>
          </c:val>
          <c:extLst>
            <c:ext xmlns:c16="http://schemas.microsoft.com/office/drawing/2014/chart" uri="{C3380CC4-5D6E-409C-BE32-E72D297353CC}">
              <c16:uniqueId val="{00000000-33E7-45B1-95C1-0FB47A24111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35.25</c:v>
                </c:pt>
                <c:pt idx="1">
                  <c:v>33.5</c:v>
                </c:pt>
                <c:pt idx="2">
                  <c:v>27.5</c:v>
                </c:pt>
                <c:pt idx="3">
                  <c:v>36.03</c:v>
                </c:pt>
                <c:pt idx="4">
                  <c:v>34.25</c:v>
                </c:pt>
              </c:numCache>
            </c:numRef>
          </c:val>
          <c:extLst>
            <c:ext xmlns:c16="http://schemas.microsoft.com/office/drawing/2014/chart" uri="{C3380CC4-5D6E-409C-BE32-E72D297353CC}">
              <c16:uniqueId val="{00000001-33E7-45B1-95C1-0FB47A24111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-8.4600000000000009</c:v>
                </c:pt>
                <c:pt idx="1">
                  <c:v>-5.1100000000000003</c:v>
                </c:pt>
                <c:pt idx="2">
                  <c:v>-4.83</c:v>
                </c:pt>
                <c:pt idx="3">
                  <c:v>11.77</c:v>
                </c:pt>
                <c:pt idx="4">
                  <c:v>3.14</c:v>
                </c:pt>
              </c:numCache>
            </c:numRef>
          </c:val>
          <c:smooth val="0"/>
          <c:extLst>
            <c:ext xmlns:c16="http://schemas.microsoft.com/office/drawing/2014/chart" uri="{C3380CC4-5D6E-409C-BE32-E72D297353CC}">
              <c16:uniqueId val="{00000002-33E7-45B1-95C1-0FB47A24111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0.24</c:v>
                </c:pt>
                <c:pt idx="2">
                  <c:v>#N/A</c:v>
                </c:pt>
                <c:pt idx="3">
                  <c:v>0.14000000000000001</c:v>
                </c:pt>
                <c:pt idx="4">
                  <c:v>0</c:v>
                </c:pt>
                <c:pt idx="5">
                  <c:v>0</c:v>
                </c:pt>
                <c:pt idx="6">
                  <c:v>0</c:v>
                </c:pt>
                <c:pt idx="7">
                  <c:v>0</c:v>
                </c:pt>
                <c:pt idx="8">
                  <c:v>0</c:v>
                </c:pt>
                <c:pt idx="9">
                  <c:v>0</c:v>
                </c:pt>
              </c:numCache>
            </c:numRef>
          </c:val>
          <c:extLst>
            <c:ext xmlns:c16="http://schemas.microsoft.com/office/drawing/2014/chart" uri="{C3380CC4-5D6E-409C-BE32-E72D297353CC}">
              <c16:uniqueId val="{00000000-25BE-4836-AB89-429C8CF4673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5BE-4836-AB89-429C8CF4673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5BE-4836-AB89-429C8CF46730}"/>
            </c:ext>
          </c:extLst>
        </c:ser>
        <c:ser>
          <c:idx val="3"/>
          <c:order val="3"/>
          <c:tx>
            <c:strRef>
              <c:f>データシート!$A$30</c:f>
              <c:strCache>
                <c:ptCount val="1"/>
                <c:pt idx="0">
                  <c:v>原村後期高齢者医療特別会計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0.06</c:v>
                </c:pt>
                <c:pt idx="8">
                  <c:v>#N/A</c:v>
                </c:pt>
                <c:pt idx="9">
                  <c:v>0</c:v>
                </c:pt>
              </c:numCache>
            </c:numRef>
          </c:val>
          <c:extLst>
            <c:ext xmlns:c16="http://schemas.microsoft.com/office/drawing/2014/chart" uri="{C3380CC4-5D6E-409C-BE32-E72D297353CC}">
              <c16:uniqueId val="{00000003-25BE-4836-AB89-429C8CF46730}"/>
            </c:ext>
          </c:extLst>
        </c:ser>
        <c:ser>
          <c:idx val="4"/>
          <c:order val="4"/>
          <c:tx>
            <c:strRef>
              <c:f>データシート!$A$31</c:f>
              <c:strCache>
                <c:ptCount val="1"/>
                <c:pt idx="0">
                  <c:v>原村農業者労働災害共済事業特別会計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0.06</c:v>
                </c:pt>
                <c:pt idx="2">
                  <c:v>#N/A</c:v>
                </c:pt>
                <c:pt idx="3">
                  <c:v>7.0000000000000007E-2</c:v>
                </c:pt>
                <c:pt idx="4">
                  <c:v>#N/A</c:v>
                </c:pt>
                <c:pt idx="5">
                  <c:v>0.08</c:v>
                </c:pt>
                <c:pt idx="6">
                  <c:v>#N/A</c:v>
                </c:pt>
                <c:pt idx="7">
                  <c:v>0.06</c:v>
                </c:pt>
                <c:pt idx="8">
                  <c:v>#N/A</c:v>
                </c:pt>
                <c:pt idx="9">
                  <c:v>7.0000000000000007E-2</c:v>
                </c:pt>
              </c:numCache>
            </c:numRef>
          </c:val>
          <c:extLst>
            <c:ext xmlns:c16="http://schemas.microsoft.com/office/drawing/2014/chart" uri="{C3380CC4-5D6E-409C-BE32-E72D297353CC}">
              <c16:uniqueId val="{00000004-25BE-4836-AB89-429C8CF46730}"/>
            </c:ext>
          </c:extLst>
        </c:ser>
        <c:ser>
          <c:idx val="5"/>
          <c:order val="5"/>
          <c:tx>
            <c:strRef>
              <c:f>データシート!$A$32</c:f>
              <c:strCache>
                <c:ptCount val="1"/>
                <c:pt idx="0">
                  <c:v>原村国民健康保険直営診療施設勘定特別会計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2.4700000000000002</c:v>
                </c:pt>
                <c:pt idx="2">
                  <c:v>#N/A</c:v>
                </c:pt>
                <c:pt idx="3">
                  <c:v>2.36</c:v>
                </c:pt>
                <c:pt idx="4">
                  <c:v>#N/A</c:v>
                </c:pt>
                <c:pt idx="5">
                  <c:v>2.11</c:v>
                </c:pt>
                <c:pt idx="6">
                  <c:v>#N/A</c:v>
                </c:pt>
                <c:pt idx="7">
                  <c:v>1.34</c:v>
                </c:pt>
                <c:pt idx="8">
                  <c:v>#N/A</c:v>
                </c:pt>
                <c:pt idx="9">
                  <c:v>1.24</c:v>
                </c:pt>
              </c:numCache>
            </c:numRef>
          </c:val>
          <c:extLst>
            <c:ext xmlns:c16="http://schemas.microsoft.com/office/drawing/2014/chart" uri="{C3380CC4-5D6E-409C-BE32-E72D297353CC}">
              <c16:uniqueId val="{00000005-25BE-4836-AB89-429C8CF46730}"/>
            </c:ext>
          </c:extLst>
        </c:ser>
        <c:ser>
          <c:idx val="6"/>
          <c:order val="6"/>
          <c:tx>
            <c:strRef>
              <c:f>データシート!$A$33</c:f>
              <c:strCache>
                <c:ptCount val="1"/>
                <c:pt idx="0">
                  <c:v>原村国民健康保険事業勘定特別会計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4.74</c:v>
                </c:pt>
                <c:pt idx="2">
                  <c:v>#N/A</c:v>
                </c:pt>
                <c:pt idx="3">
                  <c:v>3.66</c:v>
                </c:pt>
                <c:pt idx="4">
                  <c:v>#N/A</c:v>
                </c:pt>
                <c:pt idx="5">
                  <c:v>3.49</c:v>
                </c:pt>
                <c:pt idx="6">
                  <c:v>#N/A</c:v>
                </c:pt>
                <c:pt idx="7">
                  <c:v>3.23</c:v>
                </c:pt>
                <c:pt idx="8">
                  <c:v>#N/A</c:v>
                </c:pt>
                <c:pt idx="9">
                  <c:v>3.14</c:v>
                </c:pt>
              </c:numCache>
            </c:numRef>
          </c:val>
          <c:extLst>
            <c:ext xmlns:c16="http://schemas.microsoft.com/office/drawing/2014/chart" uri="{C3380CC4-5D6E-409C-BE32-E72D297353CC}">
              <c16:uniqueId val="{00000006-25BE-4836-AB89-429C8CF4673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10.44</c:v>
                </c:pt>
                <c:pt idx="2">
                  <c:v>#N/A</c:v>
                </c:pt>
                <c:pt idx="3">
                  <c:v>7.21</c:v>
                </c:pt>
                <c:pt idx="4">
                  <c:v>#N/A</c:v>
                </c:pt>
                <c:pt idx="5">
                  <c:v>7.78</c:v>
                </c:pt>
                <c:pt idx="6">
                  <c:v>#N/A</c:v>
                </c:pt>
                <c:pt idx="7">
                  <c:v>11.08</c:v>
                </c:pt>
                <c:pt idx="8">
                  <c:v>#N/A</c:v>
                </c:pt>
                <c:pt idx="9">
                  <c:v>13.52</c:v>
                </c:pt>
              </c:numCache>
            </c:numRef>
          </c:val>
          <c:extLst>
            <c:ext xmlns:c16="http://schemas.microsoft.com/office/drawing/2014/chart" uri="{C3380CC4-5D6E-409C-BE32-E72D297353CC}">
              <c16:uniqueId val="{00000007-25BE-4836-AB89-429C8CF46730}"/>
            </c:ext>
          </c:extLst>
        </c:ser>
        <c:ser>
          <c:idx val="8"/>
          <c:order val="8"/>
          <c:tx>
            <c:strRef>
              <c:f>データシート!$A$35</c:f>
              <c:strCache>
                <c:ptCount val="1"/>
                <c:pt idx="0">
                  <c:v>原村下水道事業会計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9.42</c:v>
                </c:pt>
                <c:pt idx="2">
                  <c:v>#N/A</c:v>
                </c:pt>
                <c:pt idx="3">
                  <c:v>11.26</c:v>
                </c:pt>
                <c:pt idx="4">
                  <c:v>#N/A</c:v>
                </c:pt>
                <c:pt idx="5">
                  <c:v>13.86</c:v>
                </c:pt>
                <c:pt idx="6">
                  <c:v>#N/A</c:v>
                </c:pt>
                <c:pt idx="7">
                  <c:v>17.420000000000002</c:v>
                </c:pt>
                <c:pt idx="8">
                  <c:v>#N/A</c:v>
                </c:pt>
                <c:pt idx="9">
                  <c:v>19.96</c:v>
                </c:pt>
              </c:numCache>
            </c:numRef>
          </c:val>
          <c:extLst>
            <c:ext xmlns:c16="http://schemas.microsoft.com/office/drawing/2014/chart" uri="{C3380CC4-5D6E-409C-BE32-E72D297353CC}">
              <c16:uniqueId val="{00000008-25BE-4836-AB89-429C8CF46730}"/>
            </c:ext>
          </c:extLst>
        </c:ser>
        <c:ser>
          <c:idx val="9"/>
          <c:order val="9"/>
          <c:tx>
            <c:strRef>
              <c:f>データシート!$A$36</c:f>
              <c:strCache>
                <c:ptCount val="1"/>
                <c:pt idx="0">
                  <c:v>原村水道事業会計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35.72</c:v>
                </c:pt>
                <c:pt idx="2">
                  <c:v>#N/A</c:v>
                </c:pt>
                <c:pt idx="3">
                  <c:v>36.89</c:v>
                </c:pt>
                <c:pt idx="4">
                  <c:v>#N/A</c:v>
                </c:pt>
                <c:pt idx="5">
                  <c:v>36.76</c:v>
                </c:pt>
                <c:pt idx="6">
                  <c:v>#N/A</c:v>
                </c:pt>
                <c:pt idx="7">
                  <c:v>37.340000000000003</c:v>
                </c:pt>
                <c:pt idx="8">
                  <c:v>#N/A</c:v>
                </c:pt>
                <c:pt idx="9">
                  <c:v>36.049999999999997</c:v>
                </c:pt>
              </c:numCache>
            </c:numRef>
          </c:val>
          <c:extLst>
            <c:ext xmlns:c16="http://schemas.microsoft.com/office/drawing/2014/chart" uri="{C3380CC4-5D6E-409C-BE32-E72D297353CC}">
              <c16:uniqueId val="{00000009-25BE-4836-AB89-429C8CF4673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384</c:v>
                </c:pt>
                <c:pt idx="5">
                  <c:v>376</c:v>
                </c:pt>
                <c:pt idx="8">
                  <c:v>355</c:v>
                </c:pt>
                <c:pt idx="11">
                  <c:v>335</c:v>
                </c:pt>
                <c:pt idx="14">
                  <c:v>314</c:v>
                </c:pt>
              </c:numCache>
            </c:numRef>
          </c:val>
          <c:extLst>
            <c:ext xmlns:c16="http://schemas.microsoft.com/office/drawing/2014/chart" uri="{C3380CC4-5D6E-409C-BE32-E72D297353CC}">
              <c16:uniqueId val="{00000000-5D1F-416F-A6AA-4FF87AD3ED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D1F-416F-A6AA-4FF87AD3ED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D1F-416F-A6AA-4FF87AD3ED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28</c:v>
                </c:pt>
                <c:pt idx="3">
                  <c:v>37</c:v>
                </c:pt>
                <c:pt idx="6">
                  <c:v>42</c:v>
                </c:pt>
                <c:pt idx="9">
                  <c:v>47</c:v>
                </c:pt>
                <c:pt idx="12">
                  <c:v>53</c:v>
                </c:pt>
              </c:numCache>
            </c:numRef>
          </c:val>
          <c:extLst>
            <c:ext xmlns:c16="http://schemas.microsoft.com/office/drawing/2014/chart" uri="{C3380CC4-5D6E-409C-BE32-E72D297353CC}">
              <c16:uniqueId val="{00000003-5D1F-416F-A6AA-4FF87AD3ED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194</c:v>
                </c:pt>
                <c:pt idx="3">
                  <c:v>185</c:v>
                </c:pt>
                <c:pt idx="6">
                  <c:v>165</c:v>
                </c:pt>
                <c:pt idx="9">
                  <c:v>137</c:v>
                </c:pt>
                <c:pt idx="12">
                  <c:v>120</c:v>
                </c:pt>
              </c:numCache>
            </c:numRef>
          </c:val>
          <c:extLst>
            <c:ext xmlns:c16="http://schemas.microsoft.com/office/drawing/2014/chart" uri="{C3380CC4-5D6E-409C-BE32-E72D297353CC}">
              <c16:uniqueId val="{00000004-5D1F-416F-A6AA-4FF87AD3ED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D1F-416F-A6AA-4FF87AD3ED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D1F-416F-A6AA-4FF87AD3ED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276</c:v>
                </c:pt>
                <c:pt idx="3">
                  <c:v>290</c:v>
                </c:pt>
                <c:pt idx="6">
                  <c:v>296</c:v>
                </c:pt>
                <c:pt idx="9">
                  <c:v>306</c:v>
                </c:pt>
                <c:pt idx="12">
                  <c:v>313</c:v>
                </c:pt>
              </c:numCache>
            </c:numRef>
          </c:val>
          <c:extLst>
            <c:ext xmlns:c16="http://schemas.microsoft.com/office/drawing/2014/chart" uri="{C3380CC4-5D6E-409C-BE32-E72D297353CC}">
              <c16:uniqueId val="{00000007-5D1F-416F-A6AA-4FF87AD3ED2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114</c:v>
                </c:pt>
                <c:pt idx="2">
                  <c:v>#N/A</c:v>
                </c:pt>
                <c:pt idx="3">
                  <c:v>#N/A</c:v>
                </c:pt>
                <c:pt idx="4">
                  <c:v>136</c:v>
                </c:pt>
                <c:pt idx="5">
                  <c:v>#N/A</c:v>
                </c:pt>
                <c:pt idx="6">
                  <c:v>#N/A</c:v>
                </c:pt>
                <c:pt idx="7">
                  <c:v>148</c:v>
                </c:pt>
                <c:pt idx="8">
                  <c:v>#N/A</c:v>
                </c:pt>
                <c:pt idx="9">
                  <c:v>#N/A</c:v>
                </c:pt>
                <c:pt idx="10">
                  <c:v>155</c:v>
                </c:pt>
                <c:pt idx="11">
                  <c:v>#N/A</c:v>
                </c:pt>
                <c:pt idx="12">
                  <c:v>#N/A</c:v>
                </c:pt>
                <c:pt idx="13">
                  <c:v>172</c:v>
                </c:pt>
                <c:pt idx="14">
                  <c:v>#N/A</c:v>
                </c:pt>
              </c:numCache>
            </c:numRef>
          </c:val>
          <c:smooth val="0"/>
          <c:extLst>
            <c:ext xmlns:c16="http://schemas.microsoft.com/office/drawing/2014/chart" uri="{C3380CC4-5D6E-409C-BE32-E72D297353CC}">
              <c16:uniqueId val="{00000008-5D1F-416F-A6AA-4FF87AD3ED2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3305</c:v>
                </c:pt>
                <c:pt idx="5">
                  <c:v>3147</c:v>
                </c:pt>
                <c:pt idx="8">
                  <c:v>3025</c:v>
                </c:pt>
                <c:pt idx="11">
                  <c:v>3051</c:v>
                </c:pt>
                <c:pt idx="14">
                  <c:v>3066</c:v>
                </c:pt>
              </c:numCache>
            </c:numRef>
          </c:val>
          <c:extLst>
            <c:ext xmlns:c16="http://schemas.microsoft.com/office/drawing/2014/chart" uri="{C3380CC4-5D6E-409C-BE32-E72D297353CC}">
              <c16:uniqueId val="{00000000-5BDD-4B2D-9D38-E0461544096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BDD-4B2D-9D38-E0461544096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3156</c:v>
                </c:pt>
                <c:pt idx="5">
                  <c:v>3140</c:v>
                </c:pt>
                <c:pt idx="8">
                  <c:v>2554</c:v>
                </c:pt>
                <c:pt idx="11">
                  <c:v>2642</c:v>
                </c:pt>
                <c:pt idx="14">
                  <c:v>2629</c:v>
                </c:pt>
              </c:numCache>
            </c:numRef>
          </c:val>
          <c:extLst>
            <c:ext xmlns:c16="http://schemas.microsoft.com/office/drawing/2014/chart" uri="{C3380CC4-5D6E-409C-BE32-E72D297353CC}">
              <c16:uniqueId val="{00000002-5BDD-4B2D-9D38-E0461544096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BDD-4B2D-9D38-E0461544096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BDD-4B2D-9D38-E0461544096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DD-4B2D-9D38-E0461544096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344</c:v>
                </c:pt>
                <c:pt idx="3">
                  <c:v>318</c:v>
                </c:pt>
                <c:pt idx="6">
                  <c:v>309</c:v>
                </c:pt>
                <c:pt idx="9">
                  <c:v>379</c:v>
                </c:pt>
                <c:pt idx="12">
                  <c:v>399</c:v>
                </c:pt>
              </c:numCache>
            </c:numRef>
          </c:val>
          <c:extLst>
            <c:ext xmlns:c16="http://schemas.microsoft.com/office/drawing/2014/chart" uri="{C3380CC4-5D6E-409C-BE32-E72D297353CC}">
              <c16:uniqueId val="{00000006-5BDD-4B2D-9D38-E0461544096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740</c:v>
                </c:pt>
                <c:pt idx="3">
                  <c:v>593</c:v>
                </c:pt>
                <c:pt idx="6">
                  <c:v>259</c:v>
                </c:pt>
                <c:pt idx="9">
                  <c:v>826</c:v>
                </c:pt>
                <c:pt idx="12">
                  <c:v>604</c:v>
                </c:pt>
              </c:numCache>
            </c:numRef>
          </c:val>
          <c:extLst>
            <c:ext xmlns:c16="http://schemas.microsoft.com/office/drawing/2014/chart" uri="{C3380CC4-5D6E-409C-BE32-E72D297353CC}">
              <c16:uniqueId val="{00000007-5BDD-4B2D-9D38-E0461544096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792</c:v>
                </c:pt>
                <c:pt idx="3">
                  <c:v>651</c:v>
                </c:pt>
                <c:pt idx="6">
                  <c:v>536</c:v>
                </c:pt>
                <c:pt idx="9">
                  <c:v>446</c:v>
                </c:pt>
                <c:pt idx="12">
                  <c:v>355</c:v>
                </c:pt>
              </c:numCache>
            </c:numRef>
          </c:val>
          <c:extLst>
            <c:ext xmlns:c16="http://schemas.microsoft.com/office/drawing/2014/chart" uri="{C3380CC4-5D6E-409C-BE32-E72D297353CC}">
              <c16:uniqueId val="{00000008-5BDD-4B2D-9D38-E0461544096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BDD-4B2D-9D38-E0461544096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1950</c:v>
                </c:pt>
                <c:pt idx="3">
                  <c:v>1902</c:v>
                </c:pt>
                <c:pt idx="6">
                  <c:v>1898</c:v>
                </c:pt>
                <c:pt idx="9">
                  <c:v>1886</c:v>
                </c:pt>
                <c:pt idx="12">
                  <c:v>1787</c:v>
                </c:pt>
              </c:numCache>
            </c:numRef>
          </c:val>
          <c:extLst>
            <c:ext xmlns:c16="http://schemas.microsoft.com/office/drawing/2014/chart" uri="{C3380CC4-5D6E-409C-BE32-E72D297353CC}">
              <c16:uniqueId val="{0000000A-5BDD-4B2D-9D38-E0461544096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BDD-4B2D-9D38-E0461544096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752</c:v>
                </c:pt>
                <c:pt idx="1">
                  <c:v>984</c:v>
                </c:pt>
                <c:pt idx="2">
                  <c:v>987</c:v>
                </c:pt>
              </c:numCache>
            </c:numRef>
          </c:val>
          <c:extLst>
            <c:ext xmlns:c16="http://schemas.microsoft.com/office/drawing/2014/chart" uri="{C3380CC4-5D6E-409C-BE32-E72D297353CC}">
              <c16:uniqueId val="{00000000-BBB7-4F9D-AAA4-F44D12DAE65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336</c:v>
                </c:pt>
                <c:pt idx="1">
                  <c:v>237</c:v>
                </c:pt>
                <c:pt idx="2">
                  <c:v>237</c:v>
                </c:pt>
              </c:numCache>
            </c:numRef>
          </c:val>
          <c:extLst>
            <c:ext xmlns:c16="http://schemas.microsoft.com/office/drawing/2014/chart" uri="{C3380CC4-5D6E-409C-BE32-E72D297353CC}">
              <c16:uniqueId val="{00000001-BBB7-4F9D-AAA4-F44D12DAE65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994</c:v>
                </c:pt>
                <c:pt idx="1">
                  <c:v>937</c:v>
                </c:pt>
                <c:pt idx="2">
                  <c:v>921</c:v>
                </c:pt>
              </c:numCache>
            </c:numRef>
          </c:val>
          <c:extLst>
            <c:ext xmlns:c16="http://schemas.microsoft.com/office/drawing/2014/chart" uri="{C3380CC4-5D6E-409C-BE32-E72D297353CC}">
              <c16:uniqueId val="{00000002-BBB7-4F9D-AAA4-F44D12DAE65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{7F5C7D3F-A8E3-4A8C-AF21-212810AEB9EC}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F24-4641-8FAD-F18C27C03E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{30C7F083-6D65-4EB4-BC5C-08CBF190FB51}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F24-4641-8FAD-F18C27C03E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{24EF68CF-2463-4F30-88D8-16FC9684E1F4}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F24-4641-8FAD-F18C27C03E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{82DB18FC-367C-404F-A60E-35CA18DEC1FF}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F24-4641-8FAD-F18C27C03E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{EC5F2438-A07A-4042-8E6A-23BBC47C4C81}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F24-4641-8FAD-F18C27C03E1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{71A18A69-0C8C-4154-8534-C0E9A7BAFCEF}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F24-4641-8FAD-F18C27C03E1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{A733D7E5-AF4E-4853-AE4B-FE260C15AD55}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F24-4641-8FAD-F18C27C03E1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{691B6AA8-011C-46FC-8674-FFB65EE70A2D}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F24-4641-8FAD-F18C27C03E1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{4304E2A1-9B68-4072-93E7-9802CDAB00E0}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F24-4641-8FAD-F18C27C03E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53.5</c:v>
                </c:pt>
                <c:pt idx="8">
                  <c:v>54.3</c:v>
                </c:pt>
                <c:pt idx="16">
                  <c:v>55.5</c:v>
                </c:pt>
                <c:pt idx="24">
                  <c:v>57.3</c:v>
                </c:pt>
                <c:pt idx="32">
                  <c:v>59.3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F24-4641-8FAD-F18C27C03E1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{47DA6679-7BF7-4804-B47E-3D06DC204BC7}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F24-4641-8FAD-F18C27C03E1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{63D37B15-CE1C-49B5-BCDC-DA10F6ED2B5D}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F24-4641-8FAD-F18C27C03E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{CCDC3E13-63B7-4A27-A5CE-5D8C7FB46169}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F24-4641-8FAD-F18C27C03E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{CBE269EF-DEC6-4498-838D-328F611EDA71}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F24-4641-8FAD-F18C27C03E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{555E4CD7-CA8B-4B22-B33F-0DCFF5FC2D25}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F24-4641-8FAD-F18C27C03E1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{8CA5ECD8-FC94-4DCC-A313-A03F1953B6EC}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F24-4641-8FAD-F18C27C03E1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{B55AB5FA-8EB2-435D-9EF0-853FE7662EC4}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F24-4641-8FAD-F18C27C03E1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{CBE3CC71-720B-404B-A916-2C286B0DEF0B}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F24-4641-8FAD-F18C27C03E1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{BCA14DD3-D8A1-4B82-BD7B-BEA0A07CC500}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F24-4641-8FAD-F18C27C03E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F24-4641-8FAD-F18C27C03E1C}"/>
            </c:ext>
          </c:extLst>
        </c:ser>
        <c:dLbls>
          <c:showLegendKey val="0"/>
          <c:showVal val="1"/>
          <c:showCatName val="0"/>
          <c:showSerName val="0"/>
          <c:showPercent val="0"/>
          <c:showBubbleSize val="0"/>
        </c:dLbls>
        <c:axId val="46179840"/>
        <c:axId val="46181760"/>
      </c:scatterChart>
      <c:valAx>
        <c:axId val="46179840"/>
        <c:scaling>
          <c:orientation val="maxMin"/>
          <c:max val="65"/>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{F45D1B56-B79C-4436-89A3-0D66C5E0B3A1}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FB2-466F-BC62-5F251649FBA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{CC86BCAC-92E6-40B8-863E-FA9924E1D6F9}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FB2-466F-BC62-5F251649FBA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{64E60A1E-3376-4BA7-B72A-47BF21EAB3EA}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FB2-466F-BC62-5F251649FBA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{D545BC7C-624F-4EBE-8609-E3FF65E11B0A}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FB2-466F-BC62-5F251649FBA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{7705AB21-A129-4634-B28B-93D3F9D7B6A4}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FB2-466F-BC62-5F251649FBAA}"/>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{30AB1A6C-077F-46AB-84CB-B08CF4C97B88}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FB2-466F-BC62-5F251649FBAA}"/>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{6D7CDFEA-95E9-44B0-AD84-7B42AD174D3A}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FB2-466F-BC62-5F251649FBAA}"/>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{3BE2B3ED-378F-4E7F-871C-55F76B774A0F}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FB2-466F-BC62-5F251649FBAA}"/>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{6E4293C6-9D58-4CEA-B3FD-CA944DA1F6C9}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FB2-466F-BC62-5F251649FBA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4.3</c:v>
                </c:pt>
                <c:pt idx="8">
                  <c:v>5.0999999999999996</c:v>
                </c:pt>
                <c:pt idx="16">
                  <c:v>5.7</c:v>
                </c:pt>
                <c:pt idx="24">
                  <c:v>6.2</c:v>
                </c:pt>
                <c:pt idx="32">
                  <c:v>6.4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FB2-466F-BC62-5F251649FBA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{591C1C93-6061-46A8-A2DB-A7C9BD99550D}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FB2-466F-BC62-5F251649FBA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{011C4265-D46E-4494-B769-7CC4E14E903F}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FB2-466F-BC62-5F251649FBA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{30FB21A9-0227-423E-A9D3-F956E22884E3}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FB2-466F-BC62-5F251649FBA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{AC1C078E-279F-4835-BB65-6928BDD6E015}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FB2-466F-BC62-5F251649FBA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{7D703A13-5797-4213-8E14-F8449E4812DF}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FB2-466F-BC62-5F251649FBAA}"/>
                </c:ext>
              </c:extLst>
            </c:dLbl>
            <c:dLbl>
              <c:idx val="8"/>
              <c:layout>
                <c:manualLayout>
                  <c:x val="-1.8235628084249993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{DA57F2E0-CECA-4C7A-B241-9DC5F7AE32D0}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FB2-466F-BC62-5F251649FBAA}"/>
                </c:ext>
              </c:extLst>
            </c:dLbl>
            <c:dLbl>
              <c:idx val="16"/>
              <c:layout>
                <c:manualLayout>
                  <c:x val="-4.5096530706953818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{B2674D31-D5E0-4ABC-B0C7-56EE6DD62E98}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FB2-466F-BC62-5F251649FBAA}"/>
                </c:ext>
              </c:extLst>
            </c:dLbl>
            <c:dLbl>
              <c:idx val="24"/>
              <c:layout>
                <c:manualLayout>
                  <c:x val="-1.8171803637232468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{C8BE1167-AD61-4ECF-A8EC-9CFF15CECA7E}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FB2-466F-BC62-5F251649FBA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{DF345136-B58E-4C9E-A17F-15CB1AC93AE7}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FB2-466F-BC62-5F251649FBA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FB2-466F-BC62-5F251649FBAA}"/>
            </c:ext>
          </c:extLst>
        </c:ser>
        <c:dLbls>
          <c:showLegendKey val="0"/>
          <c:showVal val="1"/>
          <c:showCatName val="0"/>
          <c:showSerName val="0"/>
          <c:showPercent val="0"/>
          <c:showBubbleSize val="0"/>
        </c:dLbls>
        <c:axId val="84219776"/>
        <c:axId val="84234240"/>
      </c:scatterChart>
      <c:valAx>
        <c:axId val="84219776"/>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償還期間を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年に設定しているため、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償還が始まると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単年度の償還額は大きくな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増加した原因は、起債の償還が始まったた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公営企業会計の下水道債は、多額の借入予定はないため、元利償還金は減少する見込みである。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施設の老朽化から更新時期が近づいており、新たな起債が必要になることが予想される。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今後は、将来への負担を増やさないよう計画的な事業実施を図る。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満期一括償還地方債はなし。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充当可能財源の充当可能基金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年度から減少していたが、Ｒ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年度は増加した。Ｒ２年度においては、若干減少した。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基準財政需要額算入見込額は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微増し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、将来負担額との差は大きく将来負担比率は、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公営企業債等繰入見込は減少している。今後も、公営企業の健全経営を促し繰入金を抑制するとともに、起債と基金をバランスよく使うことにより将来への負担を増やさないよう努める。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Ｒ２年度末の基金残高は、約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億円となっており、前年度から約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これは、特目基金の中でも積立と取り崩しがあるが、主な要因は、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農業振興事業の財源として農業振興基金から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千円を取り崩した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基金繰り入れに頼らないよう事務事業を見直し、歳入と歳出のバランスが取れた運営を行うとともに、今後の見込まれる施設等の維持補修費に備えて計画的な基金の積み立てに取り組む。</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庁舎建設基金：役場庁舎増改築の財源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（令和２年度で廃止）</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農業振興基金：原村農業振興事業費の財源</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地域福祉基金：地域福祉の向上又は社会福祉施設の管理の経費</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義務教育施設整備基金：小中学校施設整備の財源（令和２年度で廃止）</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社会福祉基金：社会福祉の増進又は社会福祉施設整備の経費</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農業振興基金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：農業振興事業、農地流動化促進事業の財源としてと取り崩したたため、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15,306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千円の減少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社会福祉基金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：社会福祉協議会事業、高齢者等の生活支援事業の財源として取り崩したため、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14,758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千円の減少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保健休養地管理事業基金：八ヶ岳自然文化園事業の財源として取り崩したため、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8,140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千円の減少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：ふるさと寄付金を積立てたため、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11,767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新型コロナ特別経営対策利子補給事業基金：新型コロナウイルス利子補給事業の財源として積立てたため、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1,152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千円の増加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各基金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預金利息等の積立による増加</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庁舎建設基金と義務教育施設整備基金を廃止して、新たに公共施設等を整備するための基金を設立し、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公共施設等総合管理計画及び個別施設計画に基づく財源確保のため、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毎年定額を積み立てていく。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令和２年度末の基金残高は、約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億円となっており、前年度とほぼ同額となっている。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令和２年度の取り崩しは、なし。わずかではあるが増額となった要因は、基金利子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千円を積立てた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事務事業の見直しを行い徹底した経費削減に取り組み、歳入と歳出のバランスが取れるよう抑制を図り、基金の繰入に頼らない健全な財政運営に努める。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今後、老朽した施設等の維持補修の増加が見込まれる。公共施設等総合管理計画及び個別施設計画に基づく財源確保が必要になる見込み。</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令和２年度末の基金残高は、約２億円となっており、前年度と同額となっている。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令和２年度の取り崩しは、なし。基金利子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償還期間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年を基本に借入れており、償還額の大きな増減はない見込みである。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基金利息の積立てによる増加があるが、経済事情の変動等により財源不足になる場合や償還額が他の年度と比べて多額になる場合に備え、必要に応じて取り崩して償還に充てる。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F81D1E1-FD41-4A10-AB4C-3F203FAE5D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34611AC-0252-4299-AA3C-8D77AB3DF2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B94765A3-DEBC-45A3-AF85-751482E35697}"/>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89E59F51-5D4F-4629-B17A-F2347A0148F9}"/>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22886578-EF93-4399-911A-34DF94D5547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53A5951E-5E47-496E-BC21-A8EC243D0EE6}"/>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68CBB484-9F51-421F-80AC-7933375E5A6D}"/>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235951CF-CFD8-4406-BB7A-5D70D501EF0A}"/>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B63342E3-9C0A-4821-9B17-0EA529C487E9}"/>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8A3F72E6-B2C9-417C-9F20-430E3B253AA9}"/>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2F4B0E50-B51F-4B1E-933A-B7CDC9241014}"/>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D45965AE-9EF8-4CEB-9CD9-0CBCCC7D15B4}"/>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CCD79D8A-8935-4437-B0EF-FFED695D4B0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EE618407-D497-466A-A016-C0700632DA0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B619AB8E-3326-4C78-8203-5B631F362CA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7118AA1E-C80A-4711-8B50-AFE56B3A76B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7D088CEF-F7D3-401B-8817-93EF65E8518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49196DBE-6AE7-4E55-A796-D721FB6B183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7DCC887E-A618-4F71-83D3-84A0F122050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A30B04AB-74F2-49BF-AAEE-B191F433D29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D64F65B0-B7C1-40C4-B0A2-774C9AC9084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B5C53F91-D9E7-42CA-B605-CD7453F44E1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8,036
7,897
43.26
5,642,681
5,237,342
391,911
2,881,399
1,787,085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39604536-29D6-4F61-BE23-409872754B3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80FD571E-D881-4D26-8FFF-4146FA67847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1B0E58EE-8634-4048-A647-72454E89450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41FDAC30-238E-4451-A06F-39CC794C9D8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3690F9C6-9680-4A24-95CE-5B477AAC2AB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288E13E4-4311-46FA-ABB4-92ADDF8247E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816F58E2-EFE7-4384-8D16-FC5C2BC3D35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38FB4889-7186-4449-8BA5-C2D7B1F3802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3B7427F3-BF73-41E5-803E-27069D112DA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1A1FB5B6-59EC-4541-80DB-EF88E733E38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DAAD7777-7CBF-4E7E-B7AF-9A08BB3368B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97276B8B-CC60-4DCA-B890-326DC4E1987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D873BA8A-2F2F-4022-9AE9-B761A6B7DA7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F234635E-26D7-43C5-8E55-F9F124F080A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FB286BAD-3875-466E-9629-79E9D4E47E6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3898E384-A0F7-40A2-9B50-A63314FB802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12965ACC-2A0E-419C-85E6-CBE765D3FFD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B882B7BF-2F5E-460E-9E95-3188D7379BF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9D33096D-214C-4BD9-9465-0187CF81CF8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E30F79F1-CD2B-4938-9B63-4669A2993F93}"/>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945C9024-DBF4-4D9E-AAE3-8E7D94E04CE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6C244BFF-F29F-4A35-A735-48DE0186956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EAAF55D2-C747-4380-B081-3E9FA5F4E88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30655B45-125D-4DC5-AFEC-658077A51EA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B1C4C0D0-8615-4B9E-A473-F3C185983F0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1378373F-290D-4BA4-99AB-A3D9FFDF531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9B27B312-ED2F-4FD5-B83E-A3C55ABA61C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6D7523D2-A564-4E83-9D8E-0189D97D05D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9DE453F0-44E3-4EE5-9D73-CBBCFBDAD7D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83BE3F1F-8ECD-4A4B-81CE-90CAF9BFB8F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E77C9124-12C1-4BA4-9BE9-E281A19D256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B3AC69CD-E759-4E81-B278-AA12FC0A07E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2165A210-D2DA-4684-85BA-8DCDC74029B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1C0BA646-CC23-4B7E-9F59-4C26920E9C2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D373F14-AF9E-4FF3-A511-84BCEC6FD83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有形固定資産減価償却率は、類似団体より低い水準ではあるが老朽化は進んでいる。公共施設については、個別施設計画に基づいた施設の維持管理、長寿命化、除却等を進める必要がある。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3F12CC9-D167-4DB9-8D15-5F6602925F4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E02BF312-8B68-4450-B980-6A9E11924A2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DFDB5241-E0E1-4E2E-8F18-7135E005B1E5}"/>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99DFF351-BC43-43CC-8433-8BB4FFED89FF}"/>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3115823D-CBF8-4E19-867E-6FCAEB9C6DBC}"/>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53DCCEA1-FDE5-4A40-9C87-4CC1AB84A0B6}"/>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15EBB3C0-6FCD-4079-A6E3-6C7B51A65569}"/>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D4C1A003-C296-441E-8C57-E1D64C1DD4BC}"/>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6589602A-D0B0-461F-B381-1F3D85D73206}"/>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AD557FC7-35DB-473F-A60E-C9585425312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3BBDEE92-2759-4D45-AB6C-48EE1FAAA0F6}"/>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C681A2D0-6760-493B-B221-16B490D6A6C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A57508C2-5850-4C75-B6FA-CEBC05B89F6E}"/>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C655E215-7B7B-468D-9AD1-6F40346117B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73" name="直線コネクタ 72">
          <a:extLst>
            <a:ext uri="{FF2B5EF4-FFF2-40B4-BE49-F238E27FC236}">
              <a16:creationId xmlns:a16="http://schemas.microsoft.com/office/drawing/2014/main" id="{93AFA078-E9D5-4E1B-9910-924D80583B95}"/>
            </a:ext>
          </a:extLst>
        </xdr:cNvPr>
        <xdr:cNvCxnSpPr/>
      </xdr:nvCxnSpPr>
      <xdr:spPr>
        <a:xfrm flipV="1">
          <a:off x="4760595" y="5497068"/>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74" name="有形固定資産減価償却率最小値テキスト">
          <a:extLst>
            <a:ext uri="{FF2B5EF4-FFF2-40B4-BE49-F238E27FC236}">
              <a16:creationId xmlns:a16="http://schemas.microsoft.com/office/drawing/2014/main" id="{4C6709FD-1C89-4CA3-AD25-4705C3EDB1E3}"/>
            </a:ext>
          </a:extLst>
        </xdr:cNvPr>
        <xdr:cNvSpPr txBox="1"/>
      </xdr:nvSpPr>
      <xdr:spPr>
        <a:xfrm>
          <a:off x="4813300" y="676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75" name="直線コネクタ 74">
          <a:extLst>
            <a:ext uri="{FF2B5EF4-FFF2-40B4-BE49-F238E27FC236}">
              <a16:creationId xmlns:a16="http://schemas.microsoft.com/office/drawing/2014/main" id="{4C5E9996-EB49-42FE-8BD8-AFE2DBBFF98A}"/>
            </a:ext>
          </a:extLst>
        </xdr:cNvPr>
        <xdr:cNvCxnSpPr/>
      </xdr:nvCxnSpPr>
      <xdr:spPr>
        <a:xfrm>
          <a:off x="4673600" y="6764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76" name="有形固定資産減価償却率最大値テキスト">
          <a:extLst>
            <a:ext uri="{FF2B5EF4-FFF2-40B4-BE49-F238E27FC236}">
              <a16:creationId xmlns:a16="http://schemas.microsoft.com/office/drawing/2014/main" id="{59C541D5-7806-43A6-A554-D48F5025BBA9}"/>
            </a:ext>
          </a:extLst>
        </xdr:cNvPr>
        <xdr:cNvSpPr txBox="1"/>
      </xdr:nvSpPr>
      <xdr:spPr>
        <a:xfrm>
          <a:off x="4813300" y="5272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77" name="直線コネクタ 76">
          <a:extLst>
            <a:ext uri="{FF2B5EF4-FFF2-40B4-BE49-F238E27FC236}">
              <a16:creationId xmlns:a16="http://schemas.microsoft.com/office/drawing/2014/main" id="{0EF9B99C-0F88-4337-B2ED-C6E341770EEE}"/>
            </a:ext>
          </a:extLst>
        </xdr:cNvPr>
        <xdr:cNvCxnSpPr/>
      </xdr:nvCxnSpPr>
      <xdr:spPr>
        <a:xfrm>
          <a:off x="4673600" y="549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4462</xdr:rowOff>
    </xdr:from>
    <xdr:ext cx="405111" cy="259045"/>
    <xdr:sp macro="" textlink="">
      <xdr:nvSpPr>
        <xdr:cNvPr id="78" name="有形固定資産減価償却率平均値テキスト">
          <a:extLst>
            <a:ext uri="{FF2B5EF4-FFF2-40B4-BE49-F238E27FC236}">
              <a16:creationId xmlns:a16="http://schemas.microsoft.com/office/drawing/2014/main" id="{5BE1421D-7005-469E-BB15-81FD90F204D9}"/>
            </a:ext>
          </a:extLst>
        </xdr:cNvPr>
        <xdr:cNvSpPr txBox="1"/>
      </xdr:nvSpPr>
      <xdr:spPr>
        <a:xfrm>
          <a:off x="48133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79" name="フローチャート: 判断 78">
          <a:extLst>
            <a:ext uri="{FF2B5EF4-FFF2-40B4-BE49-F238E27FC236}">
              <a16:creationId xmlns:a16="http://schemas.microsoft.com/office/drawing/2014/main" id="{E577D7C3-AC0F-4829-9068-0BED96D395DE}"/>
            </a:ext>
          </a:extLst>
        </xdr:cNvPr>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80" name="フローチャート: 判断 79">
          <a:extLst>
            <a:ext uri="{FF2B5EF4-FFF2-40B4-BE49-F238E27FC236}">
              <a16:creationId xmlns:a16="http://schemas.microsoft.com/office/drawing/2014/main" id="{58A7AEA5-D8E7-49F2-8F4C-B879EB6B6E7F}"/>
            </a:ext>
          </a:extLst>
        </xdr:cNvPr>
        <xdr:cNvSpPr/>
      </xdr:nvSpPr>
      <xdr:spPr>
        <a:xfrm>
          <a:off x="4000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81" name="フローチャート: 判断 80">
          <a:extLst>
            <a:ext uri="{FF2B5EF4-FFF2-40B4-BE49-F238E27FC236}">
              <a16:creationId xmlns:a16="http://schemas.microsoft.com/office/drawing/2014/main" id="{C9614FF3-717D-48D7-A1C7-92CAF4521098}"/>
            </a:ext>
          </a:extLst>
        </xdr:cNvPr>
        <xdr:cNvSpPr/>
      </xdr:nvSpPr>
      <xdr:spPr>
        <a:xfrm>
          <a:off x="3238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82" name="フローチャート: 判断 81">
          <a:extLst>
            <a:ext uri="{FF2B5EF4-FFF2-40B4-BE49-F238E27FC236}">
              <a16:creationId xmlns:a16="http://schemas.microsoft.com/office/drawing/2014/main" id="{AD79818B-B92F-48C8-A37E-C89660F88B9F}"/>
            </a:ext>
          </a:extLst>
        </xdr:cNvPr>
        <xdr:cNvSpPr/>
      </xdr:nvSpPr>
      <xdr:spPr>
        <a:xfrm>
          <a:off x="2476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83" name="フローチャート: 判断 82">
          <a:extLst>
            <a:ext uri="{FF2B5EF4-FFF2-40B4-BE49-F238E27FC236}">
              <a16:creationId xmlns:a16="http://schemas.microsoft.com/office/drawing/2014/main" id="{7D5E9F5F-3D84-4337-8FFF-52F0B4948888}"/>
            </a:ext>
          </a:extLst>
        </xdr:cNvPr>
        <xdr:cNvSpPr/>
      </xdr:nvSpPr>
      <xdr:spPr>
        <a:xfrm>
          <a:off x="1714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9AC76B-4603-4AC0-BA87-37F8973155D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EBDB90BA-23F7-478B-8F77-328F825AAF7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DA6B12FD-DC0F-4774-A655-3E9220F474A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F5D430B6-22BB-4E44-B901-A84A8A89A47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CB4119F4-E0B6-4CAD-A821-60D382273E5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96012</xdr:rowOff>
    </xdr:from>
    <xdr:to>
      <xdr:col>23</xdr:col>
      <xdr:colOff>136525</xdr:colOff>
      <xdr:row>32</xdr:row>
      <xdr:rowOff>26162</xdr:rowOff>
    </xdr:to>
    <xdr:sp macro="" textlink="">
      <xdr:nvSpPr>
        <xdr:cNvPr id="89" name="楕円 88">
          <a:extLst>
            <a:ext uri="{FF2B5EF4-FFF2-40B4-BE49-F238E27FC236}">
              <a16:creationId xmlns:a16="http://schemas.microsoft.com/office/drawing/2014/main" id="{86DF0FD0-C0E1-45A4-8923-2AB7A71962F2}"/>
            </a:ext>
          </a:extLst>
        </xdr:cNvPr>
        <xdr:cNvSpPr/>
      </xdr:nvSpPr>
      <xdr:spPr>
        <a:xfrm>
          <a:off x="4711700" y="618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118889</xdr:rowOff>
    </xdr:from>
    <xdr:ext cx="405111" cy="259045"/>
    <xdr:sp macro="" textlink="">
      <xdr:nvSpPr>
        <xdr:cNvPr id="90" name="有形固定資産減価償却率該当値テキスト">
          <a:extLst>
            <a:ext uri="{FF2B5EF4-FFF2-40B4-BE49-F238E27FC236}">
              <a16:creationId xmlns:a16="http://schemas.microsoft.com/office/drawing/2014/main" id="{548AC39D-8297-4178-BF2C-4E1EBF4575DD}"/>
            </a:ext>
          </a:extLst>
        </xdr:cNvPr>
        <xdr:cNvSpPr txBox="1"/>
      </xdr:nvSpPr>
      <xdr:spPr>
        <a:xfrm>
          <a:off x="4813300" y="6033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52832</xdr:rowOff>
    </xdr:from>
    <xdr:to>
      <xdr:col>19</xdr:col>
      <xdr:colOff>187325</xdr:colOff>
      <xdr:row>31</xdr:row>
      <xdr:rowOff>154432</xdr:rowOff>
    </xdr:to>
    <xdr:sp macro="" textlink="">
      <xdr:nvSpPr>
        <xdr:cNvPr id="91" name="楕円 90">
          <a:extLst>
            <a:ext uri="{FF2B5EF4-FFF2-40B4-BE49-F238E27FC236}">
              <a16:creationId xmlns:a16="http://schemas.microsoft.com/office/drawing/2014/main" id="{77BD89D6-E123-4E39-8ACF-8D0EC049F660}"/>
            </a:ext>
          </a:extLst>
        </xdr:cNvPr>
        <xdr:cNvSpPr/>
      </xdr:nvSpPr>
      <xdr:spPr>
        <a:xfrm>
          <a:off x="4000500" y="613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103632</xdr:rowOff>
    </xdr:from>
    <xdr:to>
      <xdr:col>23</xdr:col>
      <xdr:colOff>85725</xdr:colOff>
      <xdr:row>31</xdr:row>
      <xdr:rowOff>146812</xdr:rowOff>
    </xdr:to>
    <xdr:cxnSp macro="">
      <xdr:nvCxnSpPr>
        <xdr:cNvPr id="92" name="直線コネクタ 91">
          <a:extLst>
            <a:ext uri="{FF2B5EF4-FFF2-40B4-BE49-F238E27FC236}">
              <a16:creationId xmlns:a16="http://schemas.microsoft.com/office/drawing/2014/main" id="{B5F5D7E7-DF08-49C5-9CE2-0EDC075086CC}"/>
            </a:ext>
          </a:extLst>
        </xdr:cNvPr>
        <xdr:cNvCxnSpPr/>
      </xdr:nvCxnSpPr>
      <xdr:spPr>
        <a:xfrm>
          <a:off x="4051300" y="6190107"/>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13970</xdr:rowOff>
    </xdr:from>
    <xdr:to>
      <xdr:col>15</xdr:col>
      <xdr:colOff>187325</xdr:colOff>
      <xdr:row>31</xdr:row>
      <xdr:rowOff>115570</xdr:rowOff>
    </xdr:to>
    <xdr:sp macro="" textlink="">
      <xdr:nvSpPr>
        <xdr:cNvPr id="93" name="楕円 92">
          <a:extLst>
            <a:ext uri="{FF2B5EF4-FFF2-40B4-BE49-F238E27FC236}">
              <a16:creationId xmlns:a16="http://schemas.microsoft.com/office/drawing/2014/main" id="{1537F6A5-A338-4AF5-B6BA-3B833C94B93E}"/>
            </a:ext>
          </a:extLst>
        </xdr:cNvPr>
        <xdr:cNvSpPr/>
      </xdr:nvSpPr>
      <xdr:spPr>
        <a:xfrm>
          <a:off x="3238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64770</xdr:rowOff>
    </xdr:from>
    <xdr:to>
      <xdr:col>19</xdr:col>
      <xdr:colOff>136525</xdr:colOff>
      <xdr:row>31</xdr:row>
      <xdr:rowOff>103632</xdr:rowOff>
    </xdr:to>
    <xdr:cxnSp macro="">
      <xdr:nvCxnSpPr>
        <xdr:cNvPr id="94" name="直線コネクタ 93">
          <a:extLst>
            <a:ext uri="{FF2B5EF4-FFF2-40B4-BE49-F238E27FC236}">
              <a16:creationId xmlns:a16="http://schemas.microsoft.com/office/drawing/2014/main" id="{BE6EA2EC-77C9-4DD7-BD8A-D27A6A647C8C}"/>
            </a:ext>
          </a:extLst>
        </xdr:cNvPr>
        <xdr:cNvCxnSpPr/>
      </xdr:nvCxnSpPr>
      <xdr:spPr>
        <a:xfrm>
          <a:off x="3289300" y="6151245"/>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159512</xdr:rowOff>
    </xdr:from>
    <xdr:to>
      <xdr:col>11</xdr:col>
      <xdr:colOff>187325</xdr:colOff>
      <xdr:row>31</xdr:row>
      <xdr:rowOff>89662</xdr:rowOff>
    </xdr:to>
    <xdr:sp macro="" textlink="">
      <xdr:nvSpPr>
        <xdr:cNvPr id="95" name="楕円 94">
          <a:extLst>
            <a:ext uri="{FF2B5EF4-FFF2-40B4-BE49-F238E27FC236}">
              <a16:creationId xmlns:a16="http://schemas.microsoft.com/office/drawing/2014/main" id="{E46C3DA8-7C11-4EE2-AD7A-72B29D28E4B9}"/>
            </a:ext>
          </a:extLst>
        </xdr:cNvPr>
        <xdr:cNvSpPr/>
      </xdr:nvSpPr>
      <xdr:spPr>
        <a:xfrm>
          <a:off x="2476500" y="60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38862</xdr:rowOff>
    </xdr:from>
    <xdr:to>
      <xdr:col>15</xdr:col>
      <xdr:colOff>136525</xdr:colOff>
      <xdr:row>31</xdr:row>
      <xdr:rowOff>64770</xdr:rowOff>
    </xdr:to>
    <xdr:cxnSp macro="">
      <xdr:nvCxnSpPr>
        <xdr:cNvPr id="96" name="直線コネクタ 95">
          <a:extLst>
            <a:ext uri="{FF2B5EF4-FFF2-40B4-BE49-F238E27FC236}">
              <a16:creationId xmlns:a16="http://schemas.microsoft.com/office/drawing/2014/main" id="{C5F26F0E-8297-49EE-A4E1-F9943AD5E347}"/>
            </a:ext>
          </a:extLst>
        </xdr:cNvPr>
        <xdr:cNvCxnSpPr/>
      </xdr:nvCxnSpPr>
      <xdr:spPr>
        <a:xfrm>
          <a:off x="2527300" y="6125337"/>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142240</xdr:rowOff>
    </xdr:from>
    <xdr:to>
      <xdr:col>7</xdr:col>
      <xdr:colOff>187325</xdr:colOff>
      <xdr:row>31</xdr:row>
      <xdr:rowOff>72390</xdr:rowOff>
    </xdr:to>
    <xdr:sp macro="" textlink="">
      <xdr:nvSpPr>
        <xdr:cNvPr id="97" name="楕円 96">
          <a:extLst>
            <a:ext uri="{FF2B5EF4-FFF2-40B4-BE49-F238E27FC236}">
              <a16:creationId xmlns:a16="http://schemas.microsoft.com/office/drawing/2014/main" id="{FF5471DD-4111-41C8-9D71-BDBD4EC44B35}"/>
            </a:ext>
          </a:extLst>
        </xdr:cNvPr>
        <xdr:cNvSpPr/>
      </xdr:nvSpPr>
      <xdr:spPr>
        <a:xfrm>
          <a:off x="1714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21590</xdr:rowOff>
    </xdr:from>
    <xdr:to>
      <xdr:col>11</xdr:col>
      <xdr:colOff>136525</xdr:colOff>
      <xdr:row>31</xdr:row>
      <xdr:rowOff>38862</xdr:rowOff>
    </xdr:to>
    <xdr:cxnSp macro="">
      <xdr:nvCxnSpPr>
        <xdr:cNvPr id="98" name="直線コネクタ 97">
          <a:extLst>
            <a:ext uri="{FF2B5EF4-FFF2-40B4-BE49-F238E27FC236}">
              <a16:creationId xmlns:a16="http://schemas.microsoft.com/office/drawing/2014/main" id="{C57FF224-38BE-4C6D-B02F-684F2CC10640}"/>
            </a:ext>
          </a:extLst>
        </xdr:cNvPr>
        <xdr:cNvCxnSpPr/>
      </xdr:nvCxnSpPr>
      <xdr:spPr>
        <a:xfrm>
          <a:off x="1765300" y="6108065"/>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66946</xdr:rowOff>
    </xdr:from>
    <xdr:ext cx="405111" cy="259045"/>
    <xdr:sp macro="" textlink="">
      <xdr:nvSpPr>
        <xdr:cNvPr id="99" name="n_1aveValue有形固定資産減価償却率">
          <a:extLst>
            <a:ext uri="{FF2B5EF4-FFF2-40B4-BE49-F238E27FC236}">
              <a16:creationId xmlns:a16="http://schemas.microsoft.com/office/drawing/2014/main" id="{AC1E1549-E5C8-4112-971A-559C39A0024C}"/>
            </a:ext>
          </a:extLst>
        </xdr:cNvPr>
        <xdr:cNvSpPr txBox="1"/>
      </xdr:nvSpPr>
      <xdr:spPr>
        <a:xfrm>
          <a:off x="38360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34561</xdr:rowOff>
    </xdr:from>
    <xdr:ext cx="405111" cy="259045"/>
    <xdr:sp macro="" textlink="">
      <xdr:nvSpPr>
        <xdr:cNvPr id="100" name="n_2aveValue有形固定資産減価償却率">
          <a:extLst>
            <a:ext uri="{FF2B5EF4-FFF2-40B4-BE49-F238E27FC236}">
              <a16:creationId xmlns:a16="http://schemas.microsoft.com/office/drawing/2014/main" id="{7AF0F086-738D-4E9D-BDF2-F66F1AEB8228}"/>
            </a:ext>
          </a:extLst>
        </xdr:cNvPr>
        <xdr:cNvSpPr txBox="1"/>
      </xdr:nvSpPr>
      <xdr:spPr>
        <a:xfrm>
          <a:off x="3086744" y="629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164990</xdr:rowOff>
    </xdr:from>
    <xdr:ext cx="405111" cy="259045"/>
    <xdr:sp macro="" textlink="">
      <xdr:nvSpPr>
        <xdr:cNvPr id="101" name="n_3aveValue有形固定資産減価償却率">
          <a:extLst>
            <a:ext uri="{FF2B5EF4-FFF2-40B4-BE49-F238E27FC236}">
              <a16:creationId xmlns:a16="http://schemas.microsoft.com/office/drawing/2014/main" id="{2711F6C2-E1B3-436F-AC59-75D9E670FC5F}"/>
            </a:ext>
          </a:extLst>
        </xdr:cNvPr>
        <xdr:cNvSpPr txBox="1"/>
      </xdr:nvSpPr>
      <xdr:spPr>
        <a:xfrm>
          <a:off x="2324744" y="625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121810</xdr:rowOff>
    </xdr:from>
    <xdr:ext cx="405111" cy="259045"/>
    <xdr:sp macro="" textlink="">
      <xdr:nvSpPr>
        <xdr:cNvPr id="102" name="n_4aveValue有形固定資産減価償却率">
          <a:extLst>
            <a:ext uri="{FF2B5EF4-FFF2-40B4-BE49-F238E27FC236}">
              <a16:creationId xmlns:a16="http://schemas.microsoft.com/office/drawing/2014/main" id="{657FBDC9-F896-4A70-9980-4DF64FAAE148}"/>
            </a:ext>
          </a:extLst>
        </xdr:cNvPr>
        <xdr:cNvSpPr txBox="1"/>
      </xdr:nvSpPr>
      <xdr:spPr>
        <a:xfrm>
          <a:off x="15627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170959</xdr:rowOff>
    </xdr:from>
    <xdr:ext cx="405111" cy="259045"/>
    <xdr:sp macro="" textlink="">
      <xdr:nvSpPr>
        <xdr:cNvPr id="103" name="n_1mainValue有形固定資産減価償却率">
          <a:extLst>
            <a:ext uri="{FF2B5EF4-FFF2-40B4-BE49-F238E27FC236}">
              <a16:creationId xmlns:a16="http://schemas.microsoft.com/office/drawing/2014/main" id="{E2E53869-635A-4127-B19D-75F1FA82576F}"/>
            </a:ext>
          </a:extLst>
        </xdr:cNvPr>
        <xdr:cNvSpPr txBox="1"/>
      </xdr:nvSpPr>
      <xdr:spPr>
        <a:xfrm>
          <a:off x="3836044" y="591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132097</xdr:rowOff>
    </xdr:from>
    <xdr:ext cx="405111" cy="259045"/>
    <xdr:sp macro="" textlink="">
      <xdr:nvSpPr>
        <xdr:cNvPr id="104" name="n_2mainValue有形固定資産減価償却率">
          <a:extLst>
            <a:ext uri="{FF2B5EF4-FFF2-40B4-BE49-F238E27FC236}">
              <a16:creationId xmlns:a16="http://schemas.microsoft.com/office/drawing/2014/main" id="{FC35847D-985A-44BD-81CD-945239654CF6}"/>
            </a:ext>
          </a:extLst>
        </xdr:cNvPr>
        <xdr:cNvSpPr txBox="1"/>
      </xdr:nvSpPr>
      <xdr:spPr>
        <a:xfrm>
          <a:off x="30867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106189</xdr:rowOff>
    </xdr:from>
    <xdr:ext cx="405111" cy="259045"/>
    <xdr:sp macro="" textlink="">
      <xdr:nvSpPr>
        <xdr:cNvPr id="105" name="n_3mainValue有形固定資産減価償却率">
          <a:extLst>
            <a:ext uri="{FF2B5EF4-FFF2-40B4-BE49-F238E27FC236}">
              <a16:creationId xmlns:a16="http://schemas.microsoft.com/office/drawing/2014/main" id="{CC023D05-144A-46E9-B522-877A29EB2702}"/>
            </a:ext>
          </a:extLst>
        </xdr:cNvPr>
        <xdr:cNvSpPr txBox="1"/>
      </xdr:nvSpPr>
      <xdr:spPr>
        <a:xfrm>
          <a:off x="2324744" y="584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88917</xdr:rowOff>
    </xdr:from>
    <xdr:ext cx="405111" cy="259045"/>
    <xdr:sp macro="" textlink="">
      <xdr:nvSpPr>
        <xdr:cNvPr id="106" name="n_4mainValue有形固定資産減価償却率">
          <a:extLst>
            <a:ext uri="{FF2B5EF4-FFF2-40B4-BE49-F238E27FC236}">
              <a16:creationId xmlns:a16="http://schemas.microsoft.com/office/drawing/2014/main" id="{3AFC5508-B1C2-4D51-BA37-B051138A77A9}"/>
            </a:ext>
          </a:extLst>
        </xdr:cNvPr>
        <xdr:cNvSpPr txBox="1"/>
      </xdr:nvSpPr>
      <xdr:spPr>
        <a:xfrm>
          <a:off x="15627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3975C374-7AFF-48B1-830A-CC4E9196127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460939E3-0788-4BF3-AD0B-975899218F1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9" name="正方形/長方形 108">
          <a:extLst>
            <a:ext uri="{FF2B5EF4-FFF2-40B4-BE49-F238E27FC236}">
              <a16:creationId xmlns:a16="http://schemas.microsoft.com/office/drawing/2014/main" id="{22A83436-6B48-40E9-97ED-53E2CB4E7F6C}"/>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3403104-F626-4FBF-BD80-76C5F7C3EC2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B3EF9815-02ED-42F0-A858-C334395F910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A5F15F1C-A261-498C-9847-CF13B9A065A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20BCBCEA-7E64-4181-B611-91B6291BA14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CA29E6D1-8A84-4C66-9559-B64D62ADA45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94A924A9-7AAC-4A08-9940-FEE48158D8B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BFD110BD-6307-44B0-8601-12361AA3A50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EAD56E7A-D128-4D77-AD58-A091FE9A064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DDABCAFC-E325-4BDB-8FF4-8429B92B000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16150190-CDA1-49C3-B49A-A3A44244F2F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本村の債務償還費率は、</a:t>
          </a:r>
          <a:r>
            <a:rPr kumimoji="1" lang="en-US" altLang="ja-JP" sz="1100">
              <a:latin typeface="ＭＳ Ｐゴシック" panose="020B0600070205080204" pitchFamily="50" charset="-128"/>
              <a:ea typeface="ＭＳ Ｐゴシック" panose="020B0600070205080204" pitchFamily="50" charset="-128"/>
            </a:rPr>
            <a:t>56.8</a:t>
          </a:r>
          <a:r>
            <a:rPr kumimoji="1" lang="ja-JP" altLang="en-US" sz="1100">
              <a:latin typeface="ＭＳ Ｐゴシック" panose="020B0600070205080204" pitchFamily="50" charset="-128"/>
              <a:ea typeface="ＭＳ Ｐゴシック" panose="020B0600070205080204" pitchFamily="50" charset="-128"/>
            </a:rPr>
            <a:t>％と全国、長野県平均を大きく下回っている。今後も地方債残高等の将来負担額の抑制に努める。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2AD8566D-439C-4E9B-A522-A911D028AD0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191883F4-05EE-4CEF-A42D-680F3E756C6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8415E590-26C5-4FEB-86E3-1D2DA2A9F37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1D30DA82-4CC5-4A7D-A1C2-968294AEC11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74916342-DA12-43ED-B7EB-C08528427776}"/>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D6D04AFA-BCA5-4B36-8C60-BE726FD5F92D}"/>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24254E44-2828-4041-8A7E-F4C9805535DC}"/>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16E892F2-643D-41B6-B4CB-5E9FD88E5DCC}"/>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BAB8E5A3-B36C-4F70-A926-1D4EB0EB96D2}"/>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E97A877A-8688-4FF7-9DA1-CE101A479C0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B99BA4FC-105B-48D1-9CE9-99A8652A00F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9B7234C5-4933-4203-9DB7-73AA507BCE96}"/>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EAC67CF6-3BA2-4B78-A6E0-7B3DF4636AE3}"/>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90301107-E088-4791-BE74-924756F43A1A}"/>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47950734-9284-4335-8AEA-A65D3087039F}"/>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741DD7FA-6848-4594-8C9D-3FE9AC91B07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A5856366-92B5-4FCC-ADC6-0A9936B38ED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37" name="直線コネクタ 136">
          <a:extLst>
            <a:ext uri="{FF2B5EF4-FFF2-40B4-BE49-F238E27FC236}">
              <a16:creationId xmlns:a16="http://schemas.microsoft.com/office/drawing/2014/main" id="{F4B10E02-B3F1-49BB-95B0-253166C49841}"/>
            </a:ext>
          </a:extLst>
        </xdr:cNvPr>
        <xdr:cNvCxnSpPr/>
      </xdr:nvCxnSpPr>
      <xdr:spPr>
        <a:xfrm flipV="1">
          <a:off x="14793595" y="5261428"/>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38" name="債務償還比率最小値テキスト">
          <a:extLst>
            <a:ext uri="{FF2B5EF4-FFF2-40B4-BE49-F238E27FC236}">
              <a16:creationId xmlns:a16="http://schemas.microsoft.com/office/drawing/2014/main" id="{56484F85-B69A-448F-AF2C-0D2642359EC4}"/>
            </a:ext>
          </a:extLst>
        </xdr:cNvPr>
        <xdr:cNvSpPr txBox="1"/>
      </xdr:nvSpPr>
      <xdr:spPr>
        <a:xfrm>
          <a:off x="14846300" y="6615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39" name="直線コネクタ 138">
          <a:extLst>
            <a:ext uri="{FF2B5EF4-FFF2-40B4-BE49-F238E27FC236}">
              <a16:creationId xmlns:a16="http://schemas.microsoft.com/office/drawing/2014/main" id="{99762CA6-326C-4B11-A6E4-007AA6622ABD}"/>
            </a:ext>
          </a:extLst>
        </xdr:cNvPr>
        <xdr:cNvCxnSpPr/>
      </xdr:nvCxnSpPr>
      <xdr:spPr>
        <a:xfrm>
          <a:off x="14706600" y="66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AABE80CE-FF82-4329-90D8-4DCFB9C5A6AF}"/>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26CDAE2-464E-42F9-BBBA-8411E48443A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30533</xdr:rowOff>
    </xdr:from>
    <xdr:ext cx="469744" cy="259045"/>
    <xdr:sp macro="" textlink="">
      <xdr:nvSpPr>
        <xdr:cNvPr id="142" name="債務償還比率平均値テキスト">
          <a:extLst>
            <a:ext uri="{FF2B5EF4-FFF2-40B4-BE49-F238E27FC236}">
              <a16:creationId xmlns:a16="http://schemas.microsoft.com/office/drawing/2014/main" id="{CF895D14-59E7-4797-91D5-C0ECC461256F}"/>
            </a:ext>
          </a:extLst>
        </xdr:cNvPr>
        <xdr:cNvSpPr txBox="1"/>
      </xdr:nvSpPr>
      <xdr:spPr>
        <a:xfrm>
          <a:off x="14846300" y="5602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43" name="フローチャート: 判断 142">
          <a:extLst>
            <a:ext uri="{FF2B5EF4-FFF2-40B4-BE49-F238E27FC236}">
              <a16:creationId xmlns:a16="http://schemas.microsoft.com/office/drawing/2014/main" id="{CBE101D3-63FB-4953-906A-1D81FBA91F7B}"/>
            </a:ext>
          </a:extLst>
        </xdr:cNvPr>
        <xdr:cNvSpPr/>
      </xdr:nvSpPr>
      <xdr:spPr>
        <a:xfrm>
          <a:off x="14744700" y="56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44" name="フローチャート: 判断 143">
          <a:extLst>
            <a:ext uri="{FF2B5EF4-FFF2-40B4-BE49-F238E27FC236}">
              <a16:creationId xmlns:a16="http://schemas.microsoft.com/office/drawing/2014/main" id="{4C54DC93-1D40-4FE3-B920-E26C13DA5088}"/>
            </a:ext>
          </a:extLst>
        </xdr:cNvPr>
        <xdr:cNvSpPr/>
      </xdr:nvSpPr>
      <xdr:spPr>
        <a:xfrm>
          <a:off x="14033500" y="5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45" name="フローチャート: 判断 144">
          <a:extLst>
            <a:ext uri="{FF2B5EF4-FFF2-40B4-BE49-F238E27FC236}">
              <a16:creationId xmlns:a16="http://schemas.microsoft.com/office/drawing/2014/main" id="{FA998CB7-3B6A-43C4-AF1B-3E5A338B8E33}"/>
            </a:ext>
          </a:extLst>
        </xdr:cNvPr>
        <xdr:cNvSpPr/>
      </xdr:nvSpPr>
      <xdr:spPr>
        <a:xfrm>
          <a:off x="13271500" y="56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46" name="フローチャート: 判断 145">
          <a:extLst>
            <a:ext uri="{FF2B5EF4-FFF2-40B4-BE49-F238E27FC236}">
              <a16:creationId xmlns:a16="http://schemas.microsoft.com/office/drawing/2014/main" id="{26758CBA-49E2-4B29-B304-867E70FB3B68}"/>
            </a:ext>
          </a:extLst>
        </xdr:cNvPr>
        <xdr:cNvSpPr/>
      </xdr:nvSpPr>
      <xdr:spPr>
        <a:xfrm>
          <a:off x="12509500" y="563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47" name="フローチャート: 判断 146">
          <a:extLst>
            <a:ext uri="{FF2B5EF4-FFF2-40B4-BE49-F238E27FC236}">
              <a16:creationId xmlns:a16="http://schemas.microsoft.com/office/drawing/2014/main" id="{6AA75D61-7FCF-45C7-8053-661DEB4DA588}"/>
            </a:ext>
          </a:extLst>
        </xdr:cNvPr>
        <xdr:cNvSpPr/>
      </xdr:nvSpPr>
      <xdr:spPr>
        <a:xfrm>
          <a:off x="11747500" y="561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8D48541F-8AC6-4889-8688-C74A7B4D852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A6710F72-C9BB-4F91-B5D8-98A31FA7745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39BFF98B-5CCE-4890-B2AD-A2F3CA56630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45FBBEF2-5362-40AC-9107-2B519A22890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86A0D2B9-5A2C-4A4D-8B69-4E05B7F7A8C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39800</xdr:rowOff>
    </xdr:from>
    <xdr:to>
      <xdr:col>76</xdr:col>
      <xdr:colOff>73025</xdr:colOff>
      <xdr:row>26</xdr:row>
      <xdr:rowOff>141400</xdr:rowOff>
    </xdr:to>
    <xdr:sp macro="" textlink="">
      <xdr:nvSpPr>
        <xdr:cNvPr id="153" name="楕円 152">
          <a:extLst>
            <a:ext uri="{FF2B5EF4-FFF2-40B4-BE49-F238E27FC236}">
              <a16:creationId xmlns:a16="http://schemas.microsoft.com/office/drawing/2014/main" id="{C3040843-19F6-4BB9-8DF5-867FEBCAE90F}"/>
            </a:ext>
          </a:extLst>
        </xdr:cNvPr>
        <xdr:cNvSpPr/>
      </xdr:nvSpPr>
      <xdr:spPr>
        <a:xfrm>
          <a:off x="14744700" y="52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126177</xdr:rowOff>
    </xdr:from>
    <xdr:ext cx="405111" cy="259045"/>
    <xdr:sp macro="" textlink="">
      <xdr:nvSpPr>
        <xdr:cNvPr id="154" name="債務償還比率該当値テキスト">
          <a:extLst>
            <a:ext uri="{FF2B5EF4-FFF2-40B4-BE49-F238E27FC236}">
              <a16:creationId xmlns:a16="http://schemas.microsoft.com/office/drawing/2014/main" id="{FC8C56B3-353C-4673-929A-0770CDFCA571}"/>
            </a:ext>
          </a:extLst>
        </xdr:cNvPr>
        <xdr:cNvSpPr txBox="1"/>
      </xdr:nvSpPr>
      <xdr:spPr>
        <a:xfrm>
          <a:off x="14846300" y="5183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84830</xdr:rowOff>
    </xdr:from>
    <xdr:to>
      <xdr:col>72</xdr:col>
      <xdr:colOff>123825</xdr:colOff>
      <xdr:row>27</xdr:row>
      <xdr:rowOff>14980</xdr:rowOff>
    </xdr:to>
    <xdr:sp macro="" textlink="">
      <xdr:nvSpPr>
        <xdr:cNvPr id="155" name="楕円 154">
          <a:extLst>
            <a:ext uri="{FF2B5EF4-FFF2-40B4-BE49-F238E27FC236}">
              <a16:creationId xmlns:a16="http://schemas.microsoft.com/office/drawing/2014/main" id="{8731A08C-B215-42C5-A9F9-2FBE38874516}"/>
            </a:ext>
          </a:extLst>
        </xdr:cNvPr>
        <xdr:cNvSpPr/>
      </xdr:nvSpPr>
      <xdr:spPr>
        <a:xfrm>
          <a:off x="14033500" y="531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90600</xdr:rowOff>
    </xdr:from>
    <xdr:to>
      <xdr:col>76</xdr:col>
      <xdr:colOff>22225</xdr:colOff>
      <xdr:row>26</xdr:row>
      <xdr:rowOff>135630</xdr:rowOff>
    </xdr:to>
    <xdr:cxnSp macro="">
      <xdr:nvCxnSpPr>
        <xdr:cNvPr id="156" name="直線コネクタ 155">
          <a:extLst>
            <a:ext uri="{FF2B5EF4-FFF2-40B4-BE49-F238E27FC236}">
              <a16:creationId xmlns:a16="http://schemas.microsoft.com/office/drawing/2014/main" id="{0D94C1F2-C683-405A-B90A-550C62894902}"/>
            </a:ext>
          </a:extLst>
        </xdr:cNvPr>
        <xdr:cNvCxnSpPr/>
      </xdr:nvCxnSpPr>
      <xdr:spPr>
        <a:xfrm flipV="1">
          <a:off x="14084300" y="5319825"/>
          <a:ext cx="711200" cy="4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31163</xdr:rowOff>
    </xdr:from>
    <xdr:to>
      <xdr:col>68</xdr:col>
      <xdr:colOff>123825</xdr:colOff>
      <xdr:row>26</xdr:row>
      <xdr:rowOff>132763</xdr:rowOff>
    </xdr:to>
    <xdr:sp macro="" textlink="">
      <xdr:nvSpPr>
        <xdr:cNvPr id="157" name="楕円 156">
          <a:extLst>
            <a:ext uri="{FF2B5EF4-FFF2-40B4-BE49-F238E27FC236}">
              <a16:creationId xmlns:a16="http://schemas.microsoft.com/office/drawing/2014/main" id="{EF5498E0-83BC-412C-89DE-5C90282348DB}"/>
            </a:ext>
          </a:extLst>
        </xdr:cNvPr>
        <xdr:cNvSpPr/>
      </xdr:nvSpPr>
      <xdr:spPr>
        <a:xfrm>
          <a:off x="13271500" y="526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81963</xdr:rowOff>
    </xdr:from>
    <xdr:to>
      <xdr:col>72</xdr:col>
      <xdr:colOff>73025</xdr:colOff>
      <xdr:row>26</xdr:row>
      <xdr:rowOff>135630</xdr:rowOff>
    </xdr:to>
    <xdr:cxnSp macro="">
      <xdr:nvCxnSpPr>
        <xdr:cNvPr id="158" name="直線コネクタ 157">
          <a:extLst>
            <a:ext uri="{FF2B5EF4-FFF2-40B4-BE49-F238E27FC236}">
              <a16:creationId xmlns:a16="http://schemas.microsoft.com/office/drawing/2014/main" id="{5E1E1B8B-3C2D-4E79-A3C4-4338BA5585C9}"/>
            </a:ext>
          </a:extLst>
        </xdr:cNvPr>
        <xdr:cNvCxnSpPr/>
      </xdr:nvCxnSpPr>
      <xdr:spPr>
        <a:xfrm>
          <a:off x="13322300" y="5311188"/>
          <a:ext cx="762000" cy="5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16667</xdr:rowOff>
    </xdr:from>
    <xdr:to>
      <xdr:col>64</xdr:col>
      <xdr:colOff>123825</xdr:colOff>
      <xdr:row>26</xdr:row>
      <xdr:rowOff>118267</xdr:rowOff>
    </xdr:to>
    <xdr:sp macro="" textlink="">
      <xdr:nvSpPr>
        <xdr:cNvPr id="159" name="楕円 158">
          <a:extLst>
            <a:ext uri="{FF2B5EF4-FFF2-40B4-BE49-F238E27FC236}">
              <a16:creationId xmlns:a16="http://schemas.microsoft.com/office/drawing/2014/main" id="{AA39FAA5-F028-4EB9-AE76-6AF3192B1AAE}"/>
            </a:ext>
          </a:extLst>
        </xdr:cNvPr>
        <xdr:cNvSpPr/>
      </xdr:nvSpPr>
      <xdr:spPr>
        <a:xfrm>
          <a:off x="12509500" y="524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67467</xdr:rowOff>
    </xdr:from>
    <xdr:to>
      <xdr:col>68</xdr:col>
      <xdr:colOff>73025</xdr:colOff>
      <xdr:row>26</xdr:row>
      <xdr:rowOff>81963</xdr:rowOff>
    </xdr:to>
    <xdr:cxnSp macro="">
      <xdr:nvCxnSpPr>
        <xdr:cNvPr id="160" name="直線コネクタ 159">
          <a:extLst>
            <a:ext uri="{FF2B5EF4-FFF2-40B4-BE49-F238E27FC236}">
              <a16:creationId xmlns:a16="http://schemas.microsoft.com/office/drawing/2014/main" id="{22414DE0-20CC-4A88-9156-C0A442477E88}"/>
            </a:ext>
          </a:extLst>
        </xdr:cNvPr>
        <xdr:cNvCxnSpPr/>
      </xdr:nvCxnSpPr>
      <xdr:spPr>
        <a:xfrm>
          <a:off x="12560300" y="5296692"/>
          <a:ext cx="762000" cy="1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51828</xdr:rowOff>
    </xdr:from>
    <xdr:to>
      <xdr:col>60</xdr:col>
      <xdr:colOff>123825</xdr:colOff>
      <xdr:row>26</xdr:row>
      <xdr:rowOff>153428</xdr:rowOff>
    </xdr:to>
    <xdr:sp macro="" textlink="">
      <xdr:nvSpPr>
        <xdr:cNvPr id="161" name="楕円 160">
          <a:extLst>
            <a:ext uri="{FF2B5EF4-FFF2-40B4-BE49-F238E27FC236}">
              <a16:creationId xmlns:a16="http://schemas.microsoft.com/office/drawing/2014/main" id="{62B5268A-DE9F-4625-BD48-943F5CD1E1DC}"/>
            </a:ext>
          </a:extLst>
        </xdr:cNvPr>
        <xdr:cNvSpPr/>
      </xdr:nvSpPr>
      <xdr:spPr>
        <a:xfrm>
          <a:off x="11747500" y="528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67467</xdr:rowOff>
    </xdr:from>
    <xdr:to>
      <xdr:col>64</xdr:col>
      <xdr:colOff>73025</xdr:colOff>
      <xdr:row>26</xdr:row>
      <xdr:rowOff>102628</xdr:rowOff>
    </xdr:to>
    <xdr:cxnSp macro="">
      <xdr:nvCxnSpPr>
        <xdr:cNvPr id="162" name="直線コネクタ 161">
          <a:extLst>
            <a:ext uri="{FF2B5EF4-FFF2-40B4-BE49-F238E27FC236}">
              <a16:creationId xmlns:a16="http://schemas.microsoft.com/office/drawing/2014/main" id="{9186D0C9-F632-468F-83B5-EDCE84827144}"/>
            </a:ext>
          </a:extLst>
        </xdr:cNvPr>
        <xdr:cNvCxnSpPr/>
      </xdr:nvCxnSpPr>
      <xdr:spPr>
        <a:xfrm flipV="1">
          <a:off x="11798300" y="5296692"/>
          <a:ext cx="762000" cy="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148637</xdr:rowOff>
    </xdr:from>
    <xdr:ext cx="469744" cy="259045"/>
    <xdr:sp macro="" textlink="">
      <xdr:nvSpPr>
        <xdr:cNvPr id="163" name="n_1aveValue債務償還比率">
          <a:extLst>
            <a:ext uri="{FF2B5EF4-FFF2-40B4-BE49-F238E27FC236}">
              <a16:creationId xmlns:a16="http://schemas.microsoft.com/office/drawing/2014/main" id="{CDA75103-33AA-4A35-AA48-49CC11855D52}"/>
            </a:ext>
          </a:extLst>
        </xdr:cNvPr>
        <xdr:cNvSpPr txBox="1"/>
      </xdr:nvSpPr>
      <xdr:spPr>
        <a:xfrm>
          <a:off x="13836727" y="57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160049</xdr:rowOff>
    </xdr:from>
    <xdr:ext cx="469744" cy="259045"/>
    <xdr:sp macro="" textlink="">
      <xdr:nvSpPr>
        <xdr:cNvPr id="164" name="n_2aveValue債務償還比率">
          <a:extLst>
            <a:ext uri="{FF2B5EF4-FFF2-40B4-BE49-F238E27FC236}">
              <a16:creationId xmlns:a16="http://schemas.microsoft.com/office/drawing/2014/main" id="{37A5DAB7-9825-4A2F-977B-D831E221FFFC}"/>
            </a:ext>
          </a:extLst>
        </xdr:cNvPr>
        <xdr:cNvSpPr txBox="1"/>
      </xdr:nvSpPr>
      <xdr:spPr>
        <a:xfrm>
          <a:off x="13087427" y="573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152133</xdr:rowOff>
    </xdr:from>
    <xdr:ext cx="469744" cy="259045"/>
    <xdr:sp macro="" textlink="">
      <xdr:nvSpPr>
        <xdr:cNvPr id="165" name="n_3aveValue債務償還比率">
          <a:extLst>
            <a:ext uri="{FF2B5EF4-FFF2-40B4-BE49-F238E27FC236}">
              <a16:creationId xmlns:a16="http://schemas.microsoft.com/office/drawing/2014/main" id="{2B494A12-23C9-4F48-B23E-87FE789CDBDB}"/>
            </a:ext>
          </a:extLst>
        </xdr:cNvPr>
        <xdr:cNvSpPr txBox="1"/>
      </xdr:nvSpPr>
      <xdr:spPr>
        <a:xfrm>
          <a:off x="12325427" y="572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133421</xdr:rowOff>
    </xdr:from>
    <xdr:ext cx="469744" cy="259045"/>
    <xdr:sp macro="" textlink="">
      <xdr:nvSpPr>
        <xdr:cNvPr id="166" name="n_4aveValue債務償還比率">
          <a:extLst>
            <a:ext uri="{FF2B5EF4-FFF2-40B4-BE49-F238E27FC236}">
              <a16:creationId xmlns:a16="http://schemas.microsoft.com/office/drawing/2014/main" id="{05E92660-0E44-4C23-9379-265ADD9B3FC4}"/>
            </a:ext>
          </a:extLst>
        </xdr:cNvPr>
        <xdr:cNvSpPr txBox="1"/>
      </xdr:nvSpPr>
      <xdr:spPr>
        <a:xfrm>
          <a:off x="11563427" y="57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31507</xdr:rowOff>
    </xdr:from>
    <xdr:ext cx="469744" cy="259045"/>
    <xdr:sp macro="" textlink="">
      <xdr:nvSpPr>
        <xdr:cNvPr id="167" name="n_1mainValue債務償還比率">
          <a:extLst>
            <a:ext uri="{FF2B5EF4-FFF2-40B4-BE49-F238E27FC236}">
              <a16:creationId xmlns:a16="http://schemas.microsoft.com/office/drawing/2014/main" id="{D5EEA932-AD53-4859-9B91-D6C8A696E01B}"/>
            </a:ext>
          </a:extLst>
        </xdr:cNvPr>
        <xdr:cNvSpPr txBox="1"/>
      </xdr:nvSpPr>
      <xdr:spPr>
        <a:xfrm>
          <a:off x="13836727" y="508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24</xdr:row>
      <xdr:rowOff>149290</xdr:rowOff>
    </xdr:from>
    <xdr:ext cx="405111" cy="259045"/>
    <xdr:sp macro="" textlink="">
      <xdr:nvSpPr>
        <xdr:cNvPr id="168" name="n_2mainValue債務償還比率">
          <a:extLst>
            <a:ext uri="{FF2B5EF4-FFF2-40B4-BE49-F238E27FC236}">
              <a16:creationId xmlns:a16="http://schemas.microsoft.com/office/drawing/2014/main" id="{AC0B60E3-01FB-4184-8692-AEAA0CD145E1}"/>
            </a:ext>
          </a:extLst>
        </xdr:cNvPr>
        <xdr:cNvSpPr txBox="1"/>
      </xdr:nvSpPr>
      <xdr:spPr>
        <a:xfrm>
          <a:off x="13119744" y="503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24</xdr:row>
      <xdr:rowOff>134794</xdr:rowOff>
    </xdr:from>
    <xdr:ext cx="405111" cy="259045"/>
    <xdr:sp macro="" textlink="">
      <xdr:nvSpPr>
        <xdr:cNvPr id="169" name="n_3mainValue債務償還比率">
          <a:extLst>
            <a:ext uri="{FF2B5EF4-FFF2-40B4-BE49-F238E27FC236}">
              <a16:creationId xmlns:a16="http://schemas.microsoft.com/office/drawing/2014/main" id="{4CF01DFB-85E1-45D2-9B1D-937307A433BA}"/>
            </a:ext>
          </a:extLst>
        </xdr:cNvPr>
        <xdr:cNvSpPr txBox="1"/>
      </xdr:nvSpPr>
      <xdr:spPr>
        <a:xfrm>
          <a:off x="12357744" y="5021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24</xdr:row>
      <xdr:rowOff>169955</xdr:rowOff>
    </xdr:from>
    <xdr:ext cx="405111" cy="259045"/>
    <xdr:sp macro="" textlink="">
      <xdr:nvSpPr>
        <xdr:cNvPr id="170" name="n_4mainValue債務償還比率">
          <a:extLst>
            <a:ext uri="{FF2B5EF4-FFF2-40B4-BE49-F238E27FC236}">
              <a16:creationId xmlns:a16="http://schemas.microsoft.com/office/drawing/2014/main" id="{34603938-1418-497D-BA36-CA07D863299A}"/>
            </a:ext>
          </a:extLst>
        </xdr:cNvPr>
        <xdr:cNvSpPr txBox="1"/>
      </xdr:nvSpPr>
      <xdr:spPr>
        <a:xfrm>
          <a:off x="11595744" y="505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8AC558AE-8539-4138-AF65-ABA34A796AA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D1F538A8-7823-4289-90C9-6092E5017DF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3F72BA6-9583-40EC-AA7D-A631A201E86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D8B95929-ED68-4E67-98B6-B74278C4608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138F55AD-47FF-4E1B-9751-BF5D47129B0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F13595EB-7594-498A-A7B9-2CE21B9D9C1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417C842-6064-4DD3-8D2E-8B374BA051F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181DCD0-A1BD-46BE-B6AA-AEC52AD301B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CBD88E6-F082-4979-BB11-79CB3EF0663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51D0FC5-AE95-4831-9647-F91BC670137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644EFF8-126C-40D0-BBC6-0BBDB621B7A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A87F40A-5A66-40A4-8D9E-E47F586B776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1CC5AA9-AFE4-4BF2-96E2-8051D8B67DA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F30479F-B8BE-4835-96F0-9EDF19E1891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5BCA88F-86E0-48AA-973A-A0AEEFF8598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964BD8E-B5D5-4E6C-891E-F9247E1EBC0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8,036
7,897
43.26
5,642,681
5,237,342
391,911
2,881,399
1,787,085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CA08858-9152-416D-9C2D-7F76F3593EA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2E28B0C-9DD6-4363-A748-3AAC25E5C51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DA1675D-9CF4-46F7-8EA8-257AF445312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E041EA3-74A0-4FCE-AE5E-956C16700FF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A2DCE46-B433-4EFA-9868-50B2B59AB81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CA68EFD-7F86-45A5-B8FD-646AA2504F9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3C37634-0F3F-44BB-A015-ECC02F00520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D50DB02-753A-475F-A73D-E0B1AEEC848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F81622F-450D-4267-A254-9625562CE5E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0561FAA-2098-4682-A2C8-E9DAA88BC50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E2AC05C-9BFD-4E7A-8A26-64AB8990CB4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F0A1231-D20E-4E29-822A-1C940705D80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3AFFAF0-462E-4D71-A793-0E00E69FC15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E500C24-3BCA-4C60-8FA2-1CC23A1F759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D0EC660-696E-4988-AEA3-1C3BADF30C0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CB7E64B-EC37-441A-9005-2172190384A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4597E05-68DA-4D8A-A3CF-817F6F0B5DA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0B7E6EC-C646-4E49-9B25-4797940C3CD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DB4D412-661F-474A-9EDC-6D302652A7D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FD9E9AB-6907-4931-B850-A0586288E5F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AFC79ED-5754-41FD-AA45-3741354CA75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214A2CA-9C6C-4C1E-89AD-6E23FE2BF92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25A8A8F-9534-4536-8894-B7E208B12AA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5881587-074B-4C7C-9CF6-F661A16957B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46A3EBA-F209-4ABC-8203-F03644415BF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1573DAB-BB1B-48B0-80BC-19066DB885E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6D0703B-5896-47E1-9180-573D863D85E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75689E3-92F1-4AFD-B650-9A22CF2F1E4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F22F6CF-3E89-43A6-8E85-CE66D7F946A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AFBE9F1-17E2-454C-BE24-3E55671F6B3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058AC54-9060-4D58-AFDB-598CF6D2E12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3AE7B9B-D327-4865-8053-5F1BD609927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B8370E6-E539-4553-9C18-89E0D77CAAD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5337BF1-9B15-46FD-99A0-47EBA4EDEDE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FB764EB5-8F36-409B-8F9D-B0C64A817ED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931B426-C1C0-4BB3-A1AC-1B965FD7A9F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57E0452-0C14-4C75-9C55-F672A6B446A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98C263C-09BB-48D8-92BD-E532E7BFBD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4526F09-834E-49F3-B9BA-1CB6820B421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5044EB3-5D78-499C-9B0B-CE1EEC43FC1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5EC3D52-B16F-4575-A8A4-8604FC6BB7D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14D1CD4-95AA-4411-8BDB-2CAFB84B8FA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E9B00F1-895E-403C-B0F4-D8BBFE218A6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60D5BA6-8AA6-40D3-BFFC-337D4265E83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DA38FB9-74BB-4C37-8050-9328E9054F6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ACF77B0-8618-47FA-A530-A956ACC031A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a:extLst>
            <a:ext uri="{FF2B5EF4-FFF2-40B4-BE49-F238E27FC236}">
              <a16:creationId xmlns:a16="http://schemas.microsoft.com/office/drawing/2014/main" id="{C4492BA7-AE1D-4B9F-8B86-92DA775BBCBA}"/>
            </a:ext>
          </a:extLst>
        </xdr:cNvPr>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a:extLst>
            <a:ext uri="{FF2B5EF4-FFF2-40B4-BE49-F238E27FC236}">
              <a16:creationId xmlns:a16="http://schemas.microsoft.com/office/drawing/2014/main" id="{D54D8D5C-9E4D-4940-AEA9-9A2ACE3D5C39}"/>
            </a:ext>
          </a:extLst>
        </xdr:cNvPr>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a:extLst>
            <a:ext uri="{FF2B5EF4-FFF2-40B4-BE49-F238E27FC236}">
              <a16:creationId xmlns:a16="http://schemas.microsoft.com/office/drawing/2014/main" id="{C2AACC8C-E385-4FDA-A782-9376FF8A2A2F}"/>
            </a:ext>
          </a:extLst>
        </xdr:cNvPr>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a:extLst>
            <a:ext uri="{FF2B5EF4-FFF2-40B4-BE49-F238E27FC236}">
              <a16:creationId xmlns:a16="http://schemas.microsoft.com/office/drawing/2014/main" id="{15A17F68-6E8C-4B30-B221-9BD51F404446}"/>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DDDA616B-E4AD-47D5-BF56-F00F9BEF9CB8}"/>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162214</xdr:rowOff>
    </xdr:from>
    <xdr:ext cx="405111" cy="259045"/>
    <xdr:sp macro="" textlink="">
      <xdr:nvSpPr>
        <xdr:cNvPr id="63" name="【道路】&#10;有形固定資産減価償却率平均値テキスト">
          <a:extLst>
            <a:ext uri="{FF2B5EF4-FFF2-40B4-BE49-F238E27FC236}">
              <a16:creationId xmlns:a16="http://schemas.microsoft.com/office/drawing/2014/main" id="{988E1E47-5C44-4052-8262-873B307CEC1E}"/>
            </a:ext>
          </a:extLst>
        </xdr:cNvPr>
        <xdr:cNvSpPr txBox="1"/>
      </xdr:nvSpPr>
      <xdr:spPr>
        <a:xfrm>
          <a:off x="4673600" y="6677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a:extLst>
            <a:ext uri="{FF2B5EF4-FFF2-40B4-BE49-F238E27FC236}">
              <a16:creationId xmlns:a16="http://schemas.microsoft.com/office/drawing/2014/main" id="{92EF64A5-A16A-4C69-B792-E1912E1BCE0C}"/>
            </a:ext>
          </a:extLst>
        </xdr:cNvPr>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a:extLst>
            <a:ext uri="{FF2B5EF4-FFF2-40B4-BE49-F238E27FC236}">
              <a16:creationId xmlns:a16="http://schemas.microsoft.com/office/drawing/2014/main" id="{28ACC727-4A2E-42CF-B3B6-FD92E9652A77}"/>
            </a:ext>
          </a:extLst>
        </xdr:cNvPr>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a:extLst>
            <a:ext uri="{FF2B5EF4-FFF2-40B4-BE49-F238E27FC236}">
              <a16:creationId xmlns:a16="http://schemas.microsoft.com/office/drawing/2014/main" id="{EA0A226B-AEF2-4245-8024-4D3F9F5A7EA2}"/>
            </a:ext>
          </a:extLst>
        </xdr:cNvPr>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C4FADEC4-9F43-4DFC-B818-F82965D2252F}"/>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a:extLst>
            <a:ext uri="{FF2B5EF4-FFF2-40B4-BE49-F238E27FC236}">
              <a16:creationId xmlns:a16="http://schemas.microsoft.com/office/drawing/2014/main" id="{CA397259-1350-4B0E-8585-B3BEE512F137}"/>
            </a:ext>
          </a:extLst>
        </xdr:cNvPr>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804300C-F2D9-42BC-B5D1-9C1101EF8AE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95FB5E4-DA0C-4F10-8D06-8E733E68DD5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9E18B61-8114-4F33-92D7-0C3BBCE16E5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78D7459-6951-4DC6-9F93-DF6C87D937A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C1E095D-E618-4576-9FF7-5532249E134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74" name="楕円 73">
          <a:extLst>
            <a:ext uri="{FF2B5EF4-FFF2-40B4-BE49-F238E27FC236}">
              <a16:creationId xmlns:a16="http://schemas.microsoft.com/office/drawing/2014/main" id="{B75092CC-6822-4D24-B745-AD7709DC9F31}"/>
            </a:ext>
          </a:extLst>
        </xdr:cNvPr>
        <xdr:cNvSpPr/>
      </xdr:nvSpPr>
      <xdr:spPr>
        <a:xfrm>
          <a:off x="45847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62973</xdr:rowOff>
    </xdr:from>
    <xdr:ext cx="405111" cy="259045"/>
    <xdr:sp macro="" textlink="">
      <xdr:nvSpPr>
        <xdr:cNvPr id="75" name="【道路】&#10;有形固定資産減価償却率該当値テキスト">
          <a:extLst>
            <a:ext uri="{FF2B5EF4-FFF2-40B4-BE49-F238E27FC236}">
              <a16:creationId xmlns:a16="http://schemas.microsoft.com/office/drawing/2014/main" id="{C98FBC87-2C4D-414D-801C-4672FC56AFBF}"/>
            </a:ext>
          </a:extLst>
        </xdr:cNvPr>
        <xdr:cNvSpPr txBox="1"/>
      </xdr:nvSpPr>
      <xdr:spPr>
        <a:xfrm>
          <a:off x="4673600" y="6406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7438</xdr:rowOff>
    </xdr:from>
    <xdr:to>
      <xdr:col>20</xdr:col>
      <xdr:colOff>38100</xdr:colOff>
      <xdr:row>38</xdr:row>
      <xdr:rowOff>109038</xdr:rowOff>
    </xdr:to>
    <xdr:sp macro="" textlink="">
      <xdr:nvSpPr>
        <xdr:cNvPr id="76" name="楕円 75">
          <a:extLst>
            <a:ext uri="{FF2B5EF4-FFF2-40B4-BE49-F238E27FC236}">
              <a16:creationId xmlns:a16="http://schemas.microsoft.com/office/drawing/2014/main" id="{3B3380E8-63CF-4848-8E2E-4CDAB3C64E83}"/>
            </a:ext>
          </a:extLst>
        </xdr:cNvPr>
        <xdr:cNvSpPr/>
      </xdr:nvSpPr>
      <xdr:spPr>
        <a:xfrm>
          <a:off x="37465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58238</xdr:rowOff>
    </xdr:from>
    <xdr:to>
      <xdr:col>24</xdr:col>
      <xdr:colOff>63500</xdr:colOff>
      <xdr:row>38</xdr:row>
      <xdr:rowOff>90896</xdr:rowOff>
    </xdr:to>
    <xdr:cxnSp macro="">
      <xdr:nvCxnSpPr>
        <xdr:cNvPr id="77" name="直線コネクタ 76">
          <a:extLst>
            <a:ext uri="{FF2B5EF4-FFF2-40B4-BE49-F238E27FC236}">
              <a16:creationId xmlns:a16="http://schemas.microsoft.com/office/drawing/2014/main" id="{CF24A18D-8C3F-458A-BADD-00F4FF717C6F}"/>
            </a:ext>
          </a:extLst>
        </xdr:cNvPr>
        <xdr:cNvCxnSpPr/>
      </xdr:nvCxnSpPr>
      <xdr:spPr>
        <a:xfrm>
          <a:off x="3797300" y="657333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147864</xdr:rowOff>
    </xdr:from>
    <xdr:to>
      <xdr:col>15</xdr:col>
      <xdr:colOff>101600</xdr:colOff>
      <xdr:row>38</xdr:row>
      <xdr:rowOff>78014</xdr:rowOff>
    </xdr:to>
    <xdr:sp macro="" textlink="">
      <xdr:nvSpPr>
        <xdr:cNvPr id="78" name="楕円 77">
          <a:extLst>
            <a:ext uri="{FF2B5EF4-FFF2-40B4-BE49-F238E27FC236}">
              <a16:creationId xmlns:a16="http://schemas.microsoft.com/office/drawing/2014/main" id="{966572A0-7B33-4A19-BAF8-063EBD5B3774}"/>
            </a:ext>
          </a:extLst>
        </xdr:cNvPr>
        <xdr:cNvSpPr/>
      </xdr:nvSpPr>
      <xdr:spPr>
        <a:xfrm>
          <a:off x="2857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27215</xdr:rowOff>
    </xdr:from>
    <xdr:to>
      <xdr:col>19</xdr:col>
      <xdr:colOff>177800</xdr:colOff>
      <xdr:row>38</xdr:row>
      <xdr:rowOff>58238</xdr:rowOff>
    </xdr:to>
    <xdr:cxnSp macro="">
      <xdr:nvCxnSpPr>
        <xdr:cNvPr id="79" name="直線コネクタ 78">
          <a:extLst>
            <a:ext uri="{FF2B5EF4-FFF2-40B4-BE49-F238E27FC236}">
              <a16:creationId xmlns:a16="http://schemas.microsoft.com/office/drawing/2014/main" id="{DD837ED8-D550-4BEC-AF88-A082E8A94565}"/>
            </a:ext>
          </a:extLst>
        </xdr:cNvPr>
        <xdr:cNvCxnSpPr/>
      </xdr:nvCxnSpPr>
      <xdr:spPr>
        <a:xfrm>
          <a:off x="2908300" y="6542315"/>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116840</xdr:rowOff>
    </xdr:from>
    <xdr:to>
      <xdr:col>10</xdr:col>
      <xdr:colOff>165100</xdr:colOff>
      <xdr:row>38</xdr:row>
      <xdr:rowOff>46990</xdr:rowOff>
    </xdr:to>
    <xdr:sp macro="" textlink="">
      <xdr:nvSpPr>
        <xdr:cNvPr id="80" name="楕円 79">
          <a:extLst>
            <a:ext uri="{FF2B5EF4-FFF2-40B4-BE49-F238E27FC236}">
              <a16:creationId xmlns:a16="http://schemas.microsoft.com/office/drawing/2014/main" id="{DBDA7E60-6AC6-447C-B2D6-1DBB33290AB2}"/>
            </a:ext>
          </a:extLst>
        </xdr:cNvPr>
        <xdr:cNvSpPr/>
      </xdr:nvSpPr>
      <xdr:spPr>
        <a:xfrm>
          <a:off x="1968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167640</xdr:rowOff>
    </xdr:from>
    <xdr:to>
      <xdr:col>15</xdr:col>
      <xdr:colOff>50800</xdr:colOff>
      <xdr:row>38</xdr:row>
      <xdr:rowOff>27215</xdr:rowOff>
    </xdr:to>
    <xdr:cxnSp macro="">
      <xdr:nvCxnSpPr>
        <xdr:cNvPr id="81" name="直線コネクタ 80">
          <a:extLst>
            <a:ext uri="{FF2B5EF4-FFF2-40B4-BE49-F238E27FC236}">
              <a16:creationId xmlns:a16="http://schemas.microsoft.com/office/drawing/2014/main" id="{B5219080-3821-4188-90B0-BF5094940A2F}"/>
            </a:ext>
          </a:extLst>
        </xdr:cNvPr>
        <xdr:cNvCxnSpPr/>
      </xdr:nvCxnSpPr>
      <xdr:spPr>
        <a:xfrm>
          <a:off x="2019300" y="651129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85816</xdr:rowOff>
    </xdr:from>
    <xdr:to>
      <xdr:col>6</xdr:col>
      <xdr:colOff>38100</xdr:colOff>
      <xdr:row>38</xdr:row>
      <xdr:rowOff>15966</xdr:rowOff>
    </xdr:to>
    <xdr:sp macro="" textlink="">
      <xdr:nvSpPr>
        <xdr:cNvPr id="82" name="楕円 81">
          <a:extLst>
            <a:ext uri="{FF2B5EF4-FFF2-40B4-BE49-F238E27FC236}">
              <a16:creationId xmlns:a16="http://schemas.microsoft.com/office/drawing/2014/main" id="{523FB02C-2DEF-4426-964E-BA182A26B9F2}"/>
            </a:ext>
          </a:extLst>
        </xdr:cNvPr>
        <xdr:cNvSpPr/>
      </xdr:nvSpPr>
      <xdr:spPr>
        <a:xfrm>
          <a:off x="1079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136616</xdr:rowOff>
    </xdr:from>
    <xdr:to>
      <xdr:col>10</xdr:col>
      <xdr:colOff>114300</xdr:colOff>
      <xdr:row>37</xdr:row>
      <xdr:rowOff>167640</xdr:rowOff>
    </xdr:to>
    <xdr:cxnSp macro="">
      <xdr:nvCxnSpPr>
        <xdr:cNvPr id="83" name="直線コネクタ 82">
          <a:extLst>
            <a:ext uri="{FF2B5EF4-FFF2-40B4-BE49-F238E27FC236}">
              <a16:creationId xmlns:a16="http://schemas.microsoft.com/office/drawing/2014/main" id="{994B1392-0116-488F-B419-F5D5402B2363}"/>
            </a:ext>
          </a:extLst>
        </xdr:cNvPr>
        <xdr:cNvCxnSpPr/>
      </xdr:nvCxnSpPr>
      <xdr:spPr>
        <a:xfrm>
          <a:off x="1130300" y="648026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46281</xdr:rowOff>
    </xdr:from>
    <xdr:ext cx="405111" cy="259045"/>
    <xdr:sp macro="" textlink="">
      <xdr:nvSpPr>
        <xdr:cNvPr id="84" name="n_1aveValue【道路】&#10;有形固定資産減価償却率">
          <a:extLst>
            <a:ext uri="{FF2B5EF4-FFF2-40B4-BE49-F238E27FC236}">
              <a16:creationId xmlns:a16="http://schemas.microsoft.com/office/drawing/2014/main" id="{7775503B-A9FF-498E-A00E-1D864F784ED8}"/>
            </a:ext>
          </a:extLst>
        </xdr:cNvPr>
        <xdr:cNvSpPr txBox="1"/>
      </xdr:nvSpPr>
      <xdr:spPr>
        <a:xfrm>
          <a:off x="35820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23421</xdr:rowOff>
    </xdr:from>
    <xdr:ext cx="405111" cy="259045"/>
    <xdr:sp macro="" textlink="">
      <xdr:nvSpPr>
        <xdr:cNvPr id="85" name="n_2aveValue【道路】&#10;有形固定資産減価償却率">
          <a:extLst>
            <a:ext uri="{FF2B5EF4-FFF2-40B4-BE49-F238E27FC236}">
              <a16:creationId xmlns:a16="http://schemas.microsoft.com/office/drawing/2014/main" id="{8048C18B-82F8-4FF8-8E46-30DEA716EE05}"/>
            </a:ext>
          </a:extLst>
        </xdr:cNvPr>
        <xdr:cNvSpPr txBox="1"/>
      </xdr:nvSpPr>
      <xdr:spPr>
        <a:xfrm>
          <a:off x="2705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6" name="n_3aveValue【道路】&#10;有形固定資産減価償却率">
          <a:extLst>
            <a:ext uri="{FF2B5EF4-FFF2-40B4-BE49-F238E27FC236}">
              <a16:creationId xmlns:a16="http://schemas.microsoft.com/office/drawing/2014/main" id="{285A5CE9-EC34-4A5A-B1DB-914ACBAAC098}"/>
            </a:ext>
          </a:extLst>
        </xdr:cNvPr>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116494</xdr:rowOff>
    </xdr:from>
    <xdr:ext cx="405111" cy="259045"/>
    <xdr:sp macro="" textlink="">
      <xdr:nvSpPr>
        <xdr:cNvPr id="87" name="n_4aveValue【道路】&#10;有形固定資産減価償却率">
          <a:extLst>
            <a:ext uri="{FF2B5EF4-FFF2-40B4-BE49-F238E27FC236}">
              <a16:creationId xmlns:a16="http://schemas.microsoft.com/office/drawing/2014/main" id="{C8588D6C-7C37-43A0-982B-5033BE25251E}"/>
            </a:ext>
          </a:extLst>
        </xdr:cNvPr>
        <xdr:cNvSpPr txBox="1"/>
      </xdr:nvSpPr>
      <xdr:spPr>
        <a:xfrm>
          <a:off x="927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125566</xdr:rowOff>
    </xdr:from>
    <xdr:ext cx="405111" cy="259045"/>
    <xdr:sp macro="" textlink="">
      <xdr:nvSpPr>
        <xdr:cNvPr id="88" name="n_1mainValue【道路】&#10;有形固定資産減価償却率">
          <a:extLst>
            <a:ext uri="{FF2B5EF4-FFF2-40B4-BE49-F238E27FC236}">
              <a16:creationId xmlns:a16="http://schemas.microsoft.com/office/drawing/2014/main" id="{D8E67517-A436-46E1-8796-5115703E8FF7}"/>
            </a:ext>
          </a:extLst>
        </xdr:cNvPr>
        <xdr:cNvSpPr txBox="1"/>
      </xdr:nvSpPr>
      <xdr:spPr>
        <a:xfrm>
          <a:off x="35820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94541</xdr:rowOff>
    </xdr:from>
    <xdr:ext cx="405111" cy="259045"/>
    <xdr:sp macro="" textlink="">
      <xdr:nvSpPr>
        <xdr:cNvPr id="89" name="n_2mainValue【道路】&#10;有形固定資産減価償却率">
          <a:extLst>
            <a:ext uri="{FF2B5EF4-FFF2-40B4-BE49-F238E27FC236}">
              <a16:creationId xmlns:a16="http://schemas.microsoft.com/office/drawing/2014/main" id="{64D4D105-E1E5-47D0-9032-EEB8F7532826}"/>
            </a:ext>
          </a:extLst>
        </xdr:cNvPr>
        <xdr:cNvSpPr txBox="1"/>
      </xdr:nvSpPr>
      <xdr:spPr>
        <a:xfrm>
          <a:off x="2705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63517</xdr:rowOff>
    </xdr:from>
    <xdr:ext cx="405111" cy="259045"/>
    <xdr:sp macro="" textlink="">
      <xdr:nvSpPr>
        <xdr:cNvPr id="90" name="n_3mainValue【道路】&#10;有形固定資産減価償却率">
          <a:extLst>
            <a:ext uri="{FF2B5EF4-FFF2-40B4-BE49-F238E27FC236}">
              <a16:creationId xmlns:a16="http://schemas.microsoft.com/office/drawing/2014/main" id="{2A738CC6-25B1-40C8-A9FE-6F50868E9463}"/>
            </a:ext>
          </a:extLst>
        </xdr:cNvPr>
        <xdr:cNvSpPr txBox="1"/>
      </xdr:nvSpPr>
      <xdr:spPr>
        <a:xfrm>
          <a:off x="1816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32493</xdr:rowOff>
    </xdr:from>
    <xdr:ext cx="405111" cy="259045"/>
    <xdr:sp macro="" textlink="">
      <xdr:nvSpPr>
        <xdr:cNvPr id="91" name="n_4mainValue【道路】&#10;有形固定資産減価償却率">
          <a:extLst>
            <a:ext uri="{FF2B5EF4-FFF2-40B4-BE49-F238E27FC236}">
              <a16:creationId xmlns:a16="http://schemas.microsoft.com/office/drawing/2014/main" id="{2D272177-52FE-4112-9AC7-8F1E98989916}"/>
            </a:ext>
          </a:extLst>
        </xdr:cNvPr>
        <xdr:cNvSpPr txBox="1"/>
      </xdr:nvSpPr>
      <xdr:spPr>
        <a:xfrm>
          <a:off x="927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22910AF-4D8F-41E1-B9DF-729B4A950F7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7A296C4-9A4B-4837-9BD3-F5E5E8E2DB4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B988FE6-D36E-4F95-AD4E-FBCE693E280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B58FD37F-6714-4F86-A8F2-678E30CDB29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F71F55A0-7017-48A5-B300-A4A515BAE99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B053D82-75DF-492F-B598-3D3C6EA35D1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D1977F06-D788-4058-B7EC-A37D6A4A45A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60E28445-DB3A-4D08-8711-562354C6DBD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FB803EB0-B5CF-4747-9F71-1BB0DD20335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1FC287E-A097-4B9E-A2A8-9381A1B3955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B4EE83B2-9090-4258-A9B1-60A665E09B3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673CCB62-17C1-41B6-9879-1658FDBA3D2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E7827ECF-842E-4FB6-9FB1-FA8818C5B3A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4DBD2522-5BCC-4B03-8FA2-5BFBBF7D21B5}"/>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A53092B2-15F3-44E2-AEDA-AA162F05A30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1AA9790-F9B0-4331-B446-9D92DA8B2724}"/>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89220BBE-5B09-43A9-92D6-6C8E67F929B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195C4B3F-1AE1-44E4-8081-4A25DEF91FF8}"/>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D696A83D-A385-497C-8514-54F52C60897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494276FF-9FE2-4AF4-89E3-BE29E6148863}"/>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4A248B29-75FD-4000-BB9F-536F613EA5B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661D39AC-7B72-43D8-8C67-CFD19332AE1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A9000643-7782-4B38-AF47-85B97DE6BD8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a:extLst>
            <a:ext uri="{FF2B5EF4-FFF2-40B4-BE49-F238E27FC236}">
              <a16:creationId xmlns:a16="http://schemas.microsoft.com/office/drawing/2014/main" id="{48B104FB-ED9D-47DF-91E9-9F8953549018}"/>
            </a:ext>
          </a:extLst>
        </xdr:cNvPr>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a:extLst>
            <a:ext uri="{FF2B5EF4-FFF2-40B4-BE49-F238E27FC236}">
              <a16:creationId xmlns:a16="http://schemas.microsoft.com/office/drawing/2014/main" id="{D235CFC1-BEA1-4CE0-AD58-AE079D38DEC7}"/>
            </a:ext>
          </a:extLst>
        </xdr:cNvPr>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a:extLst>
            <a:ext uri="{FF2B5EF4-FFF2-40B4-BE49-F238E27FC236}">
              <a16:creationId xmlns:a16="http://schemas.microsoft.com/office/drawing/2014/main" id="{263B29E9-A3A7-4212-AC79-639C32F4E775}"/>
            </a:ext>
          </a:extLst>
        </xdr:cNvPr>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a:extLst>
            <a:ext uri="{FF2B5EF4-FFF2-40B4-BE49-F238E27FC236}">
              <a16:creationId xmlns:a16="http://schemas.microsoft.com/office/drawing/2014/main" id="{E6E4C500-7293-451C-98DC-583C5C02A8F6}"/>
            </a:ext>
          </a:extLst>
        </xdr:cNvPr>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a:extLst>
            <a:ext uri="{FF2B5EF4-FFF2-40B4-BE49-F238E27FC236}">
              <a16:creationId xmlns:a16="http://schemas.microsoft.com/office/drawing/2014/main" id="{7C3EEE07-6025-437E-8D03-E6B4984A96D4}"/>
            </a:ext>
          </a:extLst>
        </xdr:cNvPr>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66686</xdr:rowOff>
    </xdr:from>
    <xdr:ext cx="534377" cy="259045"/>
    <xdr:sp macro="" textlink="">
      <xdr:nvSpPr>
        <xdr:cNvPr id="120" name="【道路】&#10;一人当たり延長平均値テキスト">
          <a:extLst>
            <a:ext uri="{FF2B5EF4-FFF2-40B4-BE49-F238E27FC236}">
              <a16:creationId xmlns:a16="http://schemas.microsoft.com/office/drawing/2014/main" id="{EFF29CFD-37E8-4C17-B029-6B0C9B18A69D}"/>
            </a:ext>
          </a:extLst>
        </xdr:cNvPr>
        <xdr:cNvSpPr txBox="1"/>
      </xdr:nvSpPr>
      <xdr:spPr>
        <a:xfrm>
          <a:off x="10515600" y="7096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a:extLst>
            <a:ext uri="{FF2B5EF4-FFF2-40B4-BE49-F238E27FC236}">
              <a16:creationId xmlns:a16="http://schemas.microsoft.com/office/drawing/2014/main" id="{015BB180-688D-4E01-B91C-25725484532E}"/>
            </a:ext>
          </a:extLst>
        </xdr:cNvPr>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22" name="フローチャート: 判断 121">
          <a:extLst>
            <a:ext uri="{FF2B5EF4-FFF2-40B4-BE49-F238E27FC236}">
              <a16:creationId xmlns:a16="http://schemas.microsoft.com/office/drawing/2014/main" id="{931C0528-71AD-4F13-8D52-1A1ED6A7DEFF}"/>
            </a:ext>
          </a:extLst>
        </xdr:cNvPr>
        <xdr:cNvSpPr/>
      </xdr:nvSpPr>
      <xdr:spPr>
        <a:xfrm>
          <a:off x="9588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23" name="フローチャート: 判断 122">
          <a:extLst>
            <a:ext uri="{FF2B5EF4-FFF2-40B4-BE49-F238E27FC236}">
              <a16:creationId xmlns:a16="http://schemas.microsoft.com/office/drawing/2014/main" id="{9DC1AE36-9E42-420F-BDF5-3A97E89F546F}"/>
            </a:ext>
          </a:extLst>
        </xdr:cNvPr>
        <xdr:cNvSpPr/>
      </xdr:nvSpPr>
      <xdr:spPr>
        <a:xfrm>
          <a:off x="8699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4" name="フローチャート: 判断 123">
          <a:extLst>
            <a:ext uri="{FF2B5EF4-FFF2-40B4-BE49-F238E27FC236}">
              <a16:creationId xmlns:a16="http://schemas.microsoft.com/office/drawing/2014/main" id="{FEDC6672-E2F5-42B4-87CA-E3D81E6E6DCC}"/>
            </a:ext>
          </a:extLst>
        </xdr:cNvPr>
        <xdr:cNvSpPr/>
      </xdr:nvSpPr>
      <xdr:spPr>
        <a:xfrm>
          <a:off x="7810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5" name="フローチャート: 判断 124">
          <a:extLst>
            <a:ext uri="{FF2B5EF4-FFF2-40B4-BE49-F238E27FC236}">
              <a16:creationId xmlns:a16="http://schemas.microsoft.com/office/drawing/2014/main" id="{AEE2B8AE-3D12-4F9A-B7DF-B458CD75C454}"/>
            </a:ext>
          </a:extLst>
        </xdr:cNvPr>
        <xdr:cNvSpPr/>
      </xdr:nvSpPr>
      <xdr:spPr>
        <a:xfrm>
          <a:off x="6921500" y="711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AF15BD2-7EED-43BC-9993-7F12E69CA7F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EB24139-E7AB-4D47-8BDB-412A3D90D0F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FBBC2B2-5EAF-4EFC-AE58-8F95FF09D2C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F670F19-5CEF-4941-92F3-B2EDB3C434A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BF011A62-CADE-4B27-BFAD-69B1760FDD0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86388</xdr:rowOff>
    </xdr:from>
    <xdr:to>
      <xdr:col>55</xdr:col>
      <xdr:colOff>50800</xdr:colOff>
      <xdr:row>42</xdr:row>
      <xdr:rowOff>16538</xdr:rowOff>
    </xdr:to>
    <xdr:sp macro="" textlink="">
      <xdr:nvSpPr>
        <xdr:cNvPr id="131" name="楕円 130">
          <a:extLst>
            <a:ext uri="{FF2B5EF4-FFF2-40B4-BE49-F238E27FC236}">
              <a16:creationId xmlns:a16="http://schemas.microsoft.com/office/drawing/2014/main" id="{12F89E12-A9EB-4C40-8280-DEE6E6C7DE3B}"/>
            </a:ext>
          </a:extLst>
        </xdr:cNvPr>
        <xdr:cNvSpPr/>
      </xdr:nvSpPr>
      <xdr:spPr>
        <a:xfrm>
          <a:off x="10426700" y="711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45765</xdr:rowOff>
    </xdr:from>
    <xdr:ext cx="534377" cy="259045"/>
    <xdr:sp macro="" textlink="">
      <xdr:nvSpPr>
        <xdr:cNvPr id="132" name="【道路】&#10;一人当たり延長該当値テキスト">
          <a:extLst>
            <a:ext uri="{FF2B5EF4-FFF2-40B4-BE49-F238E27FC236}">
              <a16:creationId xmlns:a16="http://schemas.microsoft.com/office/drawing/2014/main" id="{103D7AA9-D19A-4207-9F76-FB4E0C70F163}"/>
            </a:ext>
          </a:extLst>
        </xdr:cNvPr>
        <xdr:cNvSpPr txBox="1"/>
      </xdr:nvSpPr>
      <xdr:spPr>
        <a:xfrm>
          <a:off x="10515600" y="690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87321</xdr:rowOff>
    </xdr:from>
    <xdr:to>
      <xdr:col>50</xdr:col>
      <xdr:colOff>165100</xdr:colOff>
      <xdr:row>42</xdr:row>
      <xdr:rowOff>17471</xdr:rowOff>
    </xdr:to>
    <xdr:sp macro="" textlink="">
      <xdr:nvSpPr>
        <xdr:cNvPr id="133" name="楕円 132">
          <a:extLst>
            <a:ext uri="{FF2B5EF4-FFF2-40B4-BE49-F238E27FC236}">
              <a16:creationId xmlns:a16="http://schemas.microsoft.com/office/drawing/2014/main" id="{6269C276-9DF4-462C-9328-83AAB5C73EBB}"/>
            </a:ext>
          </a:extLst>
        </xdr:cNvPr>
        <xdr:cNvSpPr/>
      </xdr:nvSpPr>
      <xdr:spPr>
        <a:xfrm>
          <a:off x="9588500" y="711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137188</xdr:rowOff>
    </xdr:from>
    <xdr:to>
      <xdr:col>55</xdr:col>
      <xdr:colOff>0</xdr:colOff>
      <xdr:row>41</xdr:row>
      <xdr:rowOff>138121</xdr:rowOff>
    </xdr:to>
    <xdr:cxnSp macro="">
      <xdr:nvCxnSpPr>
        <xdr:cNvPr id="134" name="直線コネクタ 133">
          <a:extLst>
            <a:ext uri="{FF2B5EF4-FFF2-40B4-BE49-F238E27FC236}">
              <a16:creationId xmlns:a16="http://schemas.microsoft.com/office/drawing/2014/main" id="{ADA0277D-1B4D-47E8-8BBC-CA1FC7C05A4E}"/>
            </a:ext>
          </a:extLst>
        </xdr:cNvPr>
        <xdr:cNvCxnSpPr/>
      </xdr:nvCxnSpPr>
      <xdr:spPr>
        <a:xfrm flipV="1">
          <a:off x="9639300" y="7166638"/>
          <a:ext cx="8382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87036</xdr:rowOff>
    </xdr:from>
    <xdr:to>
      <xdr:col>46</xdr:col>
      <xdr:colOff>38100</xdr:colOff>
      <xdr:row>42</xdr:row>
      <xdr:rowOff>17186</xdr:rowOff>
    </xdr:to>
    <xdr:sp macro="" textlink="">
      <xdr:nvSpPr>
        <xdr:cNvPr id="135" name="楕円 134">
          <a:extLst>
            <a:ext uri="{FF2B5EF4-FFF2-40B4-BE49-F238E27FC236}">
              <a16:creationId xmlns:a16="http://schemas.microsoft.com/office/drawing/2014/main" id="{EE812728-F7A1-4033-91FD-C4CE0F4E996B}"/>
            </a:ext>
          </a:extLst>
        </xdr:cNvPr>
        <xdr:cNvSpPr/>
      </xdr:nvSpPr>
      <xdr:spPr>
        <a:xfrm>
          <a:off x="8699500" y="711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137836</xdr:rowOff>
    </xdr:from>
    <xdr:to>
      <xdr:col>50</xdr:col>
      <xdr:colOff>114300</xdr:colOff>
      <xdr:row>41</xdr:row>
      <xdr:rowOff>138121</xdr:rowOff>
    </xdr:to>
    <xdr:cxnSp macro="">
      <xdr:nvCxnSpPr>
        <xdr:cNvPr id="136" name="直線コネクタ 135">
          <a:extLst>
            <a:ext uri="{FF2B5EF4-FFF2-40B4-BE49-F238E27FC236}">
              <a16:creationId xmlns:a16="http://schemas.microsoft.com/office/drawing/2014/main" id="{5A9AA8BD-EAE4-4D10-8B90-8A856A9AB9E3}"/>
            </a:ext>
          </a:extLst>
        </xdr:cNvPr>
        <xdr:cNvCxnSpPr/>
      </xdr:nvCxnSpPr>
      <xdr:spPr>
        <a:xfrm>
          <a:off x="8750300" y="7167286"/>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86553</xdr:rowOff>
    </xdr:from>
    <xdr:to>
      <xdr:col>41</xdr:col>
      <xdr:colOff>101600</xdr:colOff>
      <xdr:row>42</xdr:row>
      <xdr:rowOff>16703</xdr:rowOff>
    </xdr:to>
    <xdr:sp macro="" textlink="">
      <xdr:nvSpPr>
        <xdr:cNvPr id="137" name="楕円 136">
          <a:extLst>
            <a:ext uri="{FF2B5EF4-FFF2-40B4-BE49-F238E27FC236}">
              <a16:creationId xmlns:a16="http://schemas.microsoft.com/office/drawing/2014/main" id="{7F482F14-7083-4AA6-9858-07AF80642DC9}"/>
            </a:ext>
          </a:extLst>
        </xdr:cNvPr>
        <xdr:cNvSpPr/>
      </xdr:nvSpPr>
      <xdr:spPr>
        <a:xfrm>
          <a:off x="7810500" y="711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137353</xdr:rowOff>
    </xdr:from>
    <xdr:to>
      <xdr:col>45</xdr:col>
      <xdr:colOff>177800</xdr:colOff>
      <xdr:row>41</xdr:row>
      <xdr:rowOff>137836</xdr:rowOff>
    </xdr:to>
    <xdr:cxnSp macro="">
      <xdr:nvCxnSpPr>
        <xdr:cNvPr id="138" name="直線コネクタ 137">
          <a:extLst>
            <a:ext uri="{FF2B5EF4-FFF2-40B4-BE49-F238E27FC236}">
              <a16:creationId xmlns:a16="http://schemas.microsoft.com/office/drawing/2014/main" id="{99F7847B-2994-4014-AB61-248EBAA10519}"/>
            </a:ext>
          </a:extLst>
        </xdr:cNvPr>
        <xdr:cNvCxnSpPr/>
      </xdr:nvCxnSpPr>
      <xdr:spPr>
        <a:xfrm>
          <a:off x="7861300" y="7166803"/>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86158</xdr:rowOff>
    </xdr:from>
    <xdr:to>
      <xdr:col>36</xdr:col>
      <xdr:colOff>165100</xdr:colOff>
      <xdr:row>42</xdr:row>
      <xdr:rowOff>16308</xdr:rowOff>
    </xdr:to>
    <xdr:sp macro="" textlink="">
      <xdr:nvSpPr>
        <xdr:cNvPr id="139" name="楕円 138">
          <a:extLst>
            <a:ext uri="{FF2B5EF4-FFF2-40B4-BE49-F238E27FC236}">
              <a16:creationId xmlns:a16="http://schemas.microsoft.com/office/drawing/2014/main" id="{7223AF8D-BBE5-4985-88AB-7F3C842FB7C5}"/>
            </a:ext>
          </a:extLst>
        </xdr:cNvPr>
        <xdr:cNvSpPr/>
      </xdr:nvSpPr>
      <xdr:spPr>
        <a:xfrm>
          <a:off x="6921500" y="711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136958</xdr:rowOff>
    </xdr:from>
    <xdr:to>
      <xdr:col>41</xdr:col>
      <xdr:colOff>50800</xdr:colOff>
      <xdr:row>41</xdr:row>
      <xdr:rowOff>137353</xdr:rowOff>
    </xdr:to>
    <xdr:cxnSp macro="">
      <xdr:nvCxnSpPr>
        <xdr:cNvPr id="140" name="直線コネクタ 139">
          <a:extLst>
            <a:ext uri="{FF2B5EF4-FFF2-40B4-BE49-F238E27FC236}">
              <a16:creationId xmlns:a16="http://schemas.microsoft.com/office/drawing/2014/main" id="{5F37D0E7-122C-4B82-BFE9-50BADDD48B01}"/>
            </a:ext>
          </a:extLst>
        </xdr:cNvPr>
        <xdr:cNvCxnSpPr/>
      </xdr:nvCxnSpPr>
      <xdr:spPr>
        <a:xfrm>
          <a:off x="6972300" y="7166408"/>
          <a:ext cx="889000" cy="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28459</xdr:rowOff>
    </xdr:from>
    <xdr:ext cx="534377" cy="259045"/>
    <xdr:sp macro="" textlink="">
      <xdr:nvSpPr>
        <xdr:cNvPr id="141" name="n_1aveValue【道路】&#10;一人当たり延長">
          <a:extLst>
            <a:ext uri="{FF2B5EF4-FFF2-40B4-BE49-F238E27FC236}">
              <a16:creationId xmlns:a16="http://schemas.microsoft.com/office/drawing/2014/main" id="{D9860F69-56C6-4056-974E-FA1DCF8364EF}"/>
            </a:ext>
          </a:extLst>
        </xdr:cNvPr>
        <xdr:cNvSpPr txBox="1"/>
      </xdr:nvSpPr>
      <xdr:spPr>
        <a:xfrm>
          <a:off x="93594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14239</xdr:rowOff>
    </xdr:from>
    <xdr:ext cx="534377" cy="259045"/>
    <xdr:sp macro="" textlink="">
      <xdr:nvSpPr>
        <xdr:cNvPr id="142" name="n_2aveValue【道路】&#10;一人当たり延長">
          <a:extLst>
            <a:ext uri="{FF2B5EF4-FFF2-40B4-BE49-F238E27FC236}">
              <a16:creationId xmlns:a16="http://schemas.microsoft.com/office/drawing/2014/main" id="{4994ED8B-C1D1-498E-9919-621BAC837EBA}"/>
            </a:ext>
          </a:extLst>
        </xdr:cNvPr>
        <xdr:cNvSpPr txBox="1"/>
      </xdr:nvSpPr>
      <xdr:spPr>
        <a:xfrm>
          <a:off x="8483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32468</xdr:rowOff>
    </xdr:from>
    <xdr:ext cx="534377" cy="259045"/>
    <xdr:sp macro="" textlink="">
      <xdr:nvSpPr>
        <xdr:cNvPr id="143" name="n_3aveValue【道路】&#10;一人当たり延長">
          <a:extLst>
            <a:ext uri="{FF2B5EF4-FFF2-40B4-BE49-F238E27FC236}">
              <a16:creationId xmlns:a16="http://schemas.microsoft.com/office/drawing/2014/main" id="{EE4F4DF0-F6A0-46B0-9B57-C2873F6E788A}"/>
            </a:ext>
          </a:extLst>
        </xdr:cNvPr>
        <xdr:cNvSpPr txBox="1"/>
      </xdr:nvSpPr>
      <xdr:spPr>
        <a:xfrm>
          <a:off x="7594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30553</xdr:rowOff>
    </xdr:from>
    <xdr:ext cx="534377" cy="259045"/>
    <xdr:sp macro="" textlink="">
      <xdr:nvSpPr>
        <xdr:cNvPr id="144" name="n_4aveValue【道路】&#10;一人当たり延長">
          <a:extLst>
            <a:ext uri="{FF2B5EF4-FFF2-40B4-BE49-F238E27FC236}">
              <a16:creationId xmlns:a16="http://schemas.microsoft.com/office/drawing/2014/main" id="{AD48BA70-6D34-4323-A55E-8DED5EB716E2}"/>
            </a:ext>
          </a:extLst>
        </xdr:cNvPr>
        <xdr:cNvSpPr txBox="1"/>
      </xdr:nvSpPr>
      <xdr:spPr>
        <a:xfrm>
          <a:off x="6705111" y="68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8598</xdr:rowOff>
    </xdr:from>
    <xdr:ext cx="534377" cy="259045"/>
    <xdr:sp macro="" textlink="">
      <xdr:nvSpPr>
        <xdr:cNvPr id="145" name="n_1mainValue【道路】&#10;一人当たり延長">
          <a:extLst>
            <a:ext uri="{FF2B5EF4-FFF2-40B4-BE49-F238E27FC236}">
              <a16:creationId xmlns:a16="http://schemas.microsoft.com/office/drawing/2014/main" id="{7B93AA6F-02B2-4C63-8BAB-D7CA42FB496F}"/>
            </a:ext>
          </a:extLst>
        </xdr:cNvPr>
        <xdr:cNvSpPr txBox="1"/>
      </xdr:nvSpPr>
      <xdr:spPr>
        <a:xfrm>
          <a:off x="9359411" y="720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8313</xdr:rowOff>
    </xdr:from>
    <xdr:ext cx="534377" cy="259045"/>
    <xdr:sp macro="" textlink="">
      <xdr:nvSpPr>
        <xdr:cNvPr id="146" name="n_2mainValue【道路】&#10;一人当たり延長">
          <a:extLst>
            <a:ext uri="{FF2B5EF4-FFF2-40B4-BE49-F238E27FC236}">
              <a16:creationId xmlns:a16="http://schemas.microsoft.com/office/drawing/2014/main" id="{83049604-C1E4-4441-B1DB-7DD26A6EAC14}"/>
            </a:ext>
          </a:extLst>
        </xdr:cNvPr>
        <xdr:cNvSpPr txBox="1"/>
      </xdr:nvSpPr>
      <xdr:spPr>
        <a:xfrm>
          <a:off x="8483111" y="72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7830</xdr:rowOff>
    </xdr:from>
    <xdr:ext cx="534377" cy="259045"/>
    <xdr:sp macro="" textlink="">
      <xdr:nvSpPr>
        <xdr:cNvPr id="147" name="n_3mainValue【道路】&#10;一人当たり延長">
          <a:extLst>
            <a:ext uri="{FF2B5EF4-FFF2-40B4-BE49-F238E27FC236}">
              <a16:creationId xmlns:a16="http://schemas.microsoft.com/office/drawing/2014/main" id="{2E75B1C2-852A-47E4-8FB0-8CE7EB9E3E6A}"/>
            </a:ext>
          </a:extLst>
        </xdr:cNvPr>
        <xdr:cNvSpPr txBox="1"/>
      </xdr:nvSpPr>
      <xdr:spPr>
        <a:xfrm>
          <a:off x="7594111" y="720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7435</xdr:rowOff>
    </xdr:from>
    <xdr:ext cx="534377" cy="259045"/>
    <xdr:sp macro="" textlink="">
      <xdr:nvSpPr>
        <xdr:cNvPr id="148" name="n_4mainValue【道路】&#10;一人当たり延長">
          <a:extLst>
            <a:ext uri="{FF2B5EF4-FFF2-40B4-BE49-F238E27FC236}">
              <a16:creationId xmlns:a16="http://schemas.microsoft.com/office/drawing/2014/main" id="{BFAFBF48-4F8E-4485-8B24-49CB3609C1F5}"/>
            </a:ext>
          </a:extLst>
        </xdr:cNvPr>
        <xdr:cNvSpPr txBox="1"/>
      </xdr:nvSpPr>
      <xdr:spPr>
        <a:xfrm>
          <a:off x="6705111" y="720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D100A029-127E-44BB-A33C-DAAF2B06786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208AC24E-C201-4A2C-9AB4-36404C838F5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ED211A5A-C7BB-4C49-A3E4-9EB901C628A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FC78A835-A3A1-4F70-859D-7B22F3418FF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C4EACD16-4924-4291-A7C3-36DCB509784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FA5B3A1-86B4-445C-B798-A0F6D706515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7E304EEA-D596-46D2-9689-3BEAA49A264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782C3092-3E65-4EDA-A873-F127797185F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1951993B-25AD-43AB-B1CE-6DD217D7DC9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12D02788-BAC1-422A-9657-8B77257D367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B1E58275-83FE-456A-B5EF-720EC120E25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A8A613DD-9997-4735-A53B-8FF3E23807E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8497D932-B470-4C26-A1AB-29720219651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9EC95977-482E-45B0-A245-1D06C6D0964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25FC3094-7BD3-494D-917D-EDB5A765FCB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3CB8AC97-CB06-4B44-88FB-C0B5148F769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6FE4074C-D7A9-4B58-AF1D-EA4D79B07B1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8373530A-77C5-4E35-87F0-52EFDADEED9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43005A88-D1BF-46A9-8A7A-4B53260E2EA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475D188A-47C8-4A76-BFD7-A7A82BB1799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DFC40518-679D-4BB3-B9D4-2ABFE801EBD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AFE17590-A037-465B-B5D7-A6C0DAF753C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82C81A8D-0FBD-4FDC-8432-F56DE2E1ED0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41115435-3929-4BC6-AACC-2205E32810D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6DECC6E2-2A47-4F7A-A405-D0FC72BD409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a:extLst>
            <a:ext uri="{FF2B5EF4-FFF2-40B4-BE49-F238E27FC236}">
              <a16:creationId xmlns:a16="http://schemas.microsoft.com/office/drawing/2014/main" id="{79E2C991-B7E4-4825-A86C-FE90BA930D28}"/>
            </a:ext>
          </a:extLst>
        </xdr:cNvPr>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960451E8-8A78-4587-BA9F-B1978B3C563E}"/>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a:extLst>
            <a:ext uri="{FF2B5EF4-FFF2-40B4-BE49-F238E27FC236}">
              <a16:creationId xmlns:a16="http://schemas.microsoft.com/office/drawing/2014/main" id="{B4380184-6552-4286-BBFD-ACEEC347B8A4}"/>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3B1551D4-DF85-446D-8658-902342B1433A}"/>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a:extLst>
            <a:ext uri="{FF2B5EF4-FFF2-40B4-BE49-F238E27FC236}">
              <a16:creationId xmlns:a16="http://schemas.microsoft.com/office/drawing/2014/main" id="{CA46DB9C-1099-40A4-8F67-662E0846F730}"/>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89280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9F86DDD9-4D2B-4A51-8A4A-87E8EA6AC30D}"/>
            </a:ext>
          </a:extLst>
        </xdr:cNvPr>
        <xdr:cNvSpPr txBox="1"/>
      </xdr:nvSpPr>
      <xdr:spPr>
        <a:xfrm>
          <a:off x="4673600" y="1037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a:extLst>
            <a:ext uri="{FF2B5EF4-FFF2-40B4-BE49-F238E27FC236}">
              <a16:creationId xmlns:a16="http://schemas.microsoft.com/office/drawing/2014/main" id="{9D5293B0-E431-49B9-85E7-920B4845BDA6}"/>
            </a:ext>
          </a:extLst>
        </xdr:cNvPr>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a:extLst>
            <a:ext uri="{FF2B5EF4-FFF2-40B4-BE49-F238E27FC236}">
              <a16:creationId xmlns:a16="http://schemas.microsoft.com/office/drawing/2014/main" id="{83396538-9623-4B30-AC72-AC9B6470F8E8}"/>
            </a:ext>
          </a:extLst>
        </xdr:cNvPr>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a:extLst>
            <a:ext uri="{FF2B5EF4-FFF2-40B4-BE49-F238E27FC236}">
              <a16:creationId xmlns:a16="http://schemas.microsoft.com/office/drawing/2014/main" id="{E88449D0-51F1-475F-A8CF-8FE31AFBEDF9}"/>
            </a:ext>
          </a:extLst>
        </xdr:cNvPr>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a:extLst>
            <a:ext uri="{FF2B5EF4-FFF2-40B4-BE49-F238E27FC236}">
              <a16:creationId xmlns:a16="http://schemas.microsoft.com/office/drawing/2014/main" id="{C73BD998-018C-4F2C-847D-32A0FDB2FC49}"/>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a:extLst>
            <a:ext uri="{FF2B5EF4-FFF2-40B4-BE49-F238E27FC236}">
              <a16:creationId xmlns:a16="http://schemas.microsoft.com/office/drawing/2014/main" id="{3A8F7DFB-AE58-422D-9AC5-158074841AF2}"/>
            </a:ext>
          </a:extLst>
        </xdr:cNvPr>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A7CE343-6B74-4273-B4FF-5B2C689CA21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FD43C9C-4EA9-488B-BADC-45DFA5A6AA2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7840DC2-8C3B-409C-AED6-3A06899EA84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00BE97B-1050-410D-B7C1-F179850BDF1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1C5E443-2752-410D-8ECA-F76A5FC71FE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92891</xdr:rowOff>
    </xdr:from>
    <xdr:to>
      <xdr:col>24</xdr:col>
      <xdr:colOff>114300</xdr:colOff>
      <xdr:row>61</xdr:row>
      <xdr:rowOff>23041</xdr:rowOff>
    </xdr:to>
    <xdr:sp macro="" textlink="">
      <xdr:nvSpPr>
        <xdr:cNvPr id="190" name="楕円 189">
          <a:extLst>
            <a:ext uri="{FF2B5EF4-FFF2-40B4-BE49-F238E27FC236}">
              <a16:creationId xmlns:a16="http://schemas.microsoft.com/office/drawing/2014/main" id="{3A769AC5-7824-4553-B0BE-981A261A717A}"/>
            </a:ext>
          </a:extLst>
        </xdr:cNvPr>
        <xdr:cNvSpPr/>
      </xdr:nvSpPr>
      <xdr:spPr>
        <a:xfrm>
          <a:off x="45847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115768</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90E7273F-B2BC-40E3-B9C1-E0917DA3642E}"/>
            </a:ext>
          </a:extLst>
        </xdr:cNvPr>
        <xdr:cNvSpPr txBox="1"/>
      </xdr:nvSpPr>
      <xdr:spPr>
        <a:xfrm>
          <a:off x="4673600" y="10231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65133</xdr:rowOff>
    </xdr:from>
    <xdr:to>
      <xdr:col>20</xdr:col>
      <xdr:colOff>38100</xdr:colOff>
      <xdr:row>60</xdr:row>
      <xdr:rowOff>166733</xdr:rowOff>
    </xdr:to>
    <xdr:sp macro="" textlink="">
      <xdr:nvSpPr>
        <xdr:cNvPr id="192" name="楕円 191">
          <a:extLst>
            <a:ext uri="{FF2B5EF4-FFF2-40B4-BE49-F238E27FC236}">
              <a16:creationId xmlns:a16="http://schemas.microsoft.com/office/drawing/2014/main" id="{9F67CE3B-EB19-451A-AED3-A75FE58EEAFF}"/>
            </a:ext>
          </a:extLst>
        </xdr:cNvPr>
        <xdr:cNvSpPr/>
      </xdr:nvSpPr>
      <xdr:spPr>
        <a:xfrm>
          <a:off x="37465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115933</xdr:rowOff>
    </xdr:from>
    <xdr:to>
      <xdr:col>24</xdr:col>
      <xdr:colOff>63500</xdr:colOff>
      <xdr:row>60</xdr:row>
      <xdr:rowOff>143691</xdr:rowOff>
    </xdr:to>
    <xdr:cxnSp macro="">
      <xdr:nvCxnSpPr>
        <xdr:cNvPr id="193" name="直線コネクタ 192">
          <a:extLst>
            <a:ext uri="{FF2B5EF4-FFF2-40B4-BE49-F238E27FC236}">
              <a16:creationId xmlns:a16="http://schemas.microsoft.com/office/drawing/2014/main" id="{E4B385E4-D9FB-447A-9116-45EC0382AF65}"/>
            </a:ext>
          </a:extLst>
        </xdr:cNvPr>
        <xdr:cNvCxnSpPr/>
      </xdr:nvCxnSpPr>
      <xdr:spPr>
        <a:xfrm>
          <a:off x="3797300" y="1040293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68399</xdr:rowOff>
    </xdr:from>
    <xdr:to>
      <xdr:col>15</xdr:col>
      <xdr:colOff>101600</xdr:colOff>
      <xdr:row>60</xdr:row>
      <xdr:rowOff>169999</xdr:rowOff>
    </xdr:to>
    <xdr:sp macro="" textlink="">
      <xdr:nvSpPr>
        <xdr:cNvPr id="194" name="楕円 193">
          <a:extLst>
            <a:ext uri="{FF2B5EF4-FFF2-40B4-BE49-F238E27FC236}">
              <a16:creationId xmlns:a16="http://schemas.microsoft.com/office/drawing/2014/main" id="{21155268-47B0-4E7F-8C9A-B5B276D5464A}"/>
            </a:ext>
          </a:extLst>
        </xdr:cNvPr>
        <xdr:cNvSpPr/>
      </xdr:nvSpPr>
      <xdr:spPr>
        <a:xfrm>
          <a:off x="28575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115933</xdr:rowOff>
    </xdr:from>
    <xdr:to>
      <xdr:col>19</xdr:col>
      <xdr:colOff>177800</xdr:colOff>
      <xdr:row>60</xdr:row>
      <xdr:rowOff>119199</xdr:rowOff>
    </xdr:to>
    <xdr:cxnSp macro="">
      <xdr:nvCxnSpPr>
        <xdr:cNvPr id="195" name="直線コネクタ 194">
          <a:extLst>
            <a:ext uri="{FF2B5EF4-FFF2-40B4-BE49-F238E27FC236}">
              <a16:creationId xmlns:a16="http://schemas.microsoft.com/office/drawing/2014/main" id="{562402A9-CA34-4558-BD01-5A90833DFA5C}"/>
            </a:ext>
          </a:extLst>
        </xdr:cNvPr>
        <xdr:cNvCxnSpPr/>
      </xdr:nvCxnSpPr>
      <xdr:spPr>
        <a:xfrm flipV="1">
          <a:off x="2908300" y="1040293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40640</xdr:rowOff>
    </xdr:from>
    <xdr:to>
      <xdr:col>10</xdr:col>
      <xdr:colOff>165100</xdr:colOff>
      <xdr:row>60</xdr:row>
      <xdr:rowOff>142240</xdr:rowOff>
    </xdr:to>
    <xdr:sp macro="" textlink="">
      <xdr:nvSpPr>
        <xdr:cNvPr id="196" name="楕円 195">
          <a:extLst>
            <a:ext uri="{FF2B5EF4-FFF2-40B4-BE49-F238E27FC236}">
              <a16:creationId xmlns:a16="http://schemas.microsoft.com/office/drawing/2014/main" id="{158A3030-96A4-45FD-A2FF-91E2BD2F07E9}"/>
            </a:ext>
          </a:extLst>
        </xdr:cNvPr>
        <xdr:cNvSpPr/>
      </xdr:nvSpPr>
      <xdr:spPr>
        <a:xfrm>
          <a:off x="1968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91440</xdr:rowOff>
    </xdr:from>
    <xdr:to>
      <xdr:col>15</xdr:col>
      <xdr:colOff>50800</xdr:colOff>
      <xdr:row>60</xdr:row>
      <xdr:rowOff>119199</xdr:rowOff>
    </xdr:to>
    <xdr:cxnSp macro="">
      <xdr:nvCxnSpPr>
        <xdr:cNvPr id="197" name="直線コネクタ 196">
          <a:extLst>
            <a:ext uri="{FF2B5EF4-FFF2-40B4-BE49-F238E27FC236}">
              <a16:creationId xmlns:a16="http://schemas.microsoft.com/office/drawing/2014/main" id="{6253C46D-9DC2-4FA3-9F6E-E7DD859CC9FE}"/>
            </a:ext>
          </a:extLst>
        </xdr:cNvPr>
        <xdr:cNvCxnSpPr/>
      </xdr:nvCxnSpPr>
      <xdr:spPr>
        <a:xfrm>
          <a:off x="2019300" y="1037844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30843</xdr:rowOff>
    </xdr:from>
    <xdr:to>
      <xdr:col>6</xdr:col>
      <xdr:colOff>38100</xdr:colOff>
      <xdr:row>60</xdr:row>
      <xdr:rowOff>132443</xdr:rowOff>
    </xdr:to>
    <xdr:sp macro="" textlink="">
      <xdr:nvSpPr>
        <xdr:cNvPr id="198" name="楕円 197">
          <a:extLst>
            <a:ext uri="{FF2B5EF4-FFF2-40B4-BE49-F238E27FC236}">
              <a16:creationId xmlns:a16="http://schemas.microsoft.com/office/drawing/2014/main" id="{B46A0B0C-3C78-4853-831A-A7079B5FB5C4}"/>
            </a:ext>
          </a:extLst>
        </xdr:cNvPr>
        <xdr:cNvSpPr/>
      </xdr:nvSpPr>
      <xdr:spPr>
        <a:xfrm>
          <a:off x="1079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81643</xdr:rowOff>
    </xdr:from>
    <xdr:to>
      <xdr:col>10</xdr:col>
      <xdr:colOff>114300</xdr:colOff>
      <xdr:row>60</xdr:row>
      <xdr:rowOff>91440</xdr:rowOff>
    </xdr:to>
    <xdr:cxnSp macro="">
      <xdr:nvCxnSpPr>
        <xdr:cNvPr id="199" name="直線コネクタ 198">
          <a:extLst>
            <a:ext uri="{FF2B5EF4-FFF2-40B4-BE49-F238E27FC236}">
              <a16:creationId xmlns:a16="http://schemas.microsoft.com/office/drawing/2014/main" id="{4BAF3804-D440-4C53-87F1-EE5BD07785F1}"/>
            </a:ext>
          </a:extLst>
        </xdr:cNvPr>
        <xdr:cNvCxnSpPr/>
      </xdr:nvCxnSpPr>
      <xdr:spPr>
        <a:xfrm>
          <a:off x="1130300" y="1036864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1EC7A19A-94DF-4CE9-846B-BAB8703BF593}"/>
            </a:ext>
          </a:extLst>
        </xdr:cNvPr>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155501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F1DB8347-D4BA-47B2-B649-FF11621234FB}"/>
            </a:ext>
          </a:extLst>
        </xdr:cNvPr>
        <xdr:cNvSpPr txBox="1"/>
      </xdr:nvSpPr>
      <xdr:spPr>
        <a:xfrm>
          <a:off x="2705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E2FEDED0-B816-43AA-8C0A-71BE76BA2B05}"/>
            </a:ext>
          </a:extLst>
        </xdr:cNvPr>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99984</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242EFA3C-8761-4A48-985A-2A86B77DE716}"/>
            </a:ext>
          </a:extLst>
        </xdr:cNvPr>
        <xdr:cNvSpPr txBox="1"/>
      </xdr:nvSpPr>
      <xdr:spPr>
        <a:xfrm>
          <a:off x="927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11810</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D153446E-8CC1-46FD-AB56-07C120A27934}"/>
            </a:ext>
          </a:extLst>
        </xdr:cNvPr>
        <xdr:cNvSpPr txBox="1"/>
      </xdr:nvSpPr>
      <xdr:spPr>
        <a:xfrm>
          <a:off x="35820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161126</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EBA4654F-2D4C-498E-8044-5487999B9BF1}"/>
            </a:ext>
          </a:extLst>
        </xdr:cNvPr>
        <xdr:cNvSpPr txBox="1"/>
      </xdr:nvSpPr>
      <xdr:spPr>
        <a:xfrm>
          <a:off x="2705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133367</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193BF47F-FAB3-4DCC-8603-843DFAA9D6A6}"/>
            </a:ext>
          </a:extLst>
        </xdr:cNvPr>
        <xdr:cNvSpPr txBox="1"/>
      </xdr:nvSpPr>
      <xdr:spPr>
        <a:xfrm>
          <a:off x="1816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123570</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C92339-1355-487B-9AC0-C10B890C068C}"/>
            </a:ext>
          </a:extLst>
        </xdr:cNvPr>
        <xdr:cNvSpPr txBox="1"/>
      </xdr:nvSpPr>
      <xdr:spPr>
        <a:xfrm>
          <a:off x="927744"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12F65311-AF04-4B90-92E8-4A5CED88A63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B5DFF5B5-7BBE-498D-A824-8C7665B2700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8C38B91B-72E4-4181-BA3F-332D2799978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B062F1D7-50D4-466D-961E-37C928AD95F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1A13C1B4-7F48-4657-A7D5-CA776BAC802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5E418C7C-A503-4251-A6C0-89621FDB950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10C97AE7-32AD-4D63-8E0B-831734241F9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4C6DF6E8-92AC-4318-8F47-D9058AB238C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26C74A8A-B96E-4223-A2C9-6398A8D32DF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ADF5CB81-A418-4CFC-AC9A-46A7D937915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7B86B650-9D33-455E-948A-68CB42BD7DA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BEF47370-34E3-4D9D-8444-99F6BFB9A601}"/>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25A3D05A-23DC-4819-8645-AA135288F2C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2572C52E-3170-40D9-9111-3273552A03DB}"/>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23E2E8D7-8D63-44FB-8306-22F2F14B63A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88B06776-05B9-4532-8E0C-E03CDDA0B4A4}"/>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78E7BA0C-8650-405F-B5C3-86678B8BA00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460AE3E9-92FF-43B4-932E-68615AB8313E}"/>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B9D1FBC5-8858-4B9C-8223-D4487FCEBE7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7BB757A7-93BE-459E-B68F-2264FA8C5FE6}"/>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1D4FF956-9D17-4971-87A2-21544E9B45C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02A63F2B-CA30-4D7F-BA0F-7C0CDF0C3F86}"/>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7C69906E-0FF0-46C4-9B13-699A86435B2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a:extLst>
            <a:ext uri="{FF2B5EF4-FFF2-40B4-BE49-F238E27FC236}">
              <a16:creationId xmlns:a16="http://schemas.microsoft.com/office/drawing/2014/main" id="{AF2ED503-68E1-4106-A22B-EC5823B1DA3D}"/>
            </a:ext>
          </a:extLst>
        </xdr:cNvPr>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A86EAD17-3384-4C4D-B18F-9990A8F3E37A}"/>
            </a:ext>
          </a:extLst>
        </xdr:cNvPr>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a:extLst>
            <a:ext uri="{FF2B5EF4-FFF2-40B4-BE49-F238E27FC236}">
              <a16:creationId xmlns:a16="http://schemas.microsoft.com/office/drawing/2014/main" id="{B068A585-5875-4008-9AC5-11B0694F94A5}"/>
            </a:ext>
          </a:extLst>
        </xdr:cNvPr>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2CDB1184-ED5B-4982-9EBD-EE3CD30C7CC5}"/>
            </a:ext>
          </a:extLst>
        </xdr:cNvPr>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a:extLst>
            <a:ext uri="{FF2B5EF4-FFF2-40B4-BE49-F238E27FC236}">
              <a16:creationId xmlns:a16="http://schemas.microsoft.com/office/drawing/2014/main" id="{CB5E1EB2-A114-4F8A-A203-2C657D49D0A7}"/>
            </a:ext>
          </a:extLst>
        </xdr:cNvPr>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60141</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78759D94-6BFD-42BA-8829-67549568BA3F}"/>
            </a:ext>
          </a:extLst>
        </xdr:cNvPr>
        <xdr:cNvSpPr txBox="1"/>
      </xdr:nvSpPr>
      <xdr:spPr>
        <a:xfrm>
          <a:off x="10515600" y="10690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a:extLst>
            <a:ext uri="{FF2B5EF4-FFF2-40B4-BE49-F238E27FC236}">
              <a16:creationId xmlns:a16="http://schemas.microsoft.com/office/drawing/2014/main" id="{EA6BA3BA-28F8-4AB8-A425-14B0F9EBF6EA}"/>
            </a:ext>
          </a:extLst>
        </xdr:cNvPr>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38" name="フローチャート: 判断 237">
          <a:extLst>
            <a:ext uri="{FF2B5EF4-FFF2-40B4-BE49-F238E27FC236}">
              <a16:creationId xmlns:a16="http://schemas.microsoft.com/office/drawing/2014/main" id="{66D817F1-E914-4885-AF12-CE2C55F33590}"/>
            </a:ext>
          </a:extLst>
        </xdr:cNvPr>
        <xdr:cNvSpPr/>
      </xdr:nvSpPr>
      <xdr:spPr>
        <a:xfrm>
          <a:off x="9588500" y="1081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39" name="フローチャート: 判断 238">
          <a:extLst>
            <a:ext uri="{FF2B5EF4-FFF2-40B4-BE49-F238E27FC236}">
              <a16:creationId xmlns:a16="http://schemas.microsoft.com/office/drawing/2014/main" id="{04B77EAD-3D56-4B1C-9972-048D980ADE8A}"/>
            </a:ext>
          </a:extLst>
        </xdr:cNvPr>
        <xdr:cNvSpPr/>
      </xdr:nvSpPr>
      <xdr:spPr>
        <a:xfrm>
          <a:off x="8699500" y="1082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40" name="フローチャート: 判断 239">
          <a:extLst>
            <a:ext uri="{FF2B5EF4-FFF2-40B4-BE49-F238E27FC236}">
              <a16:creationId xmlns:a16="http://schemas.microsoft.com/office/drawing/2014/main" id="{468DF7A9-199B-4597-B071-4470440C16F3}"/>
            </a:ext>
          </a:extLst>
        </xdr:cNvPr>
        <xdr:cNvSpPr/>
      </xdr:nvSpPr>
      <xdr:spPr>
        <a:xfrm>
          <a:off x="7810500" y="108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41" name="フローチャート: 判断 240">
          <a:extLst>
            <a:ext uri="{FF2B5EF4-FFF2-40B4-BE49-F238E27FC236}">
              <a16:creationId xmlns:a16="http://schemas.microsoft.com/office/drawing/2014/main" id="{FE714BD4-D967-4627-92FC-A3D1B9355E28}"/>
            </a:ext>
          </a:extLst>
        </xdr:cNvPr>
        <xdr:cNvSpPr/>
      </xdr:nvSpPr>
      <xdr:spPr>
        <a:xfrm>
          <a:off x="6921500" y="1086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850EAD9-9BA3-4228-8EF7-1C75F74CDB3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8A08499-5681-4221-858D-0AF37A3D1F3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E001E01-531F-47FC-A188-B9802715671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DA2CA56-48DD-4F95-8163-20888BB90CA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670D8004-6F45-4C32-9E18-F21993A872D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140146</xdr:rowOff>
    </xdr:from>
    <xdr:to>
      <xdr:col>55</xdr:col>
      <xdr:colOff>50800</xdr:colOff>
      <xdr:row>64</xdr:row>
      <xdr:rowOff>70296</xdr:rowOff>
    </xdr:to>
    <xdr:sp macro="" textlink="">
      <xdr:nvSpPr>
        <xdr:cNvPr id="247" name="楕円 246">
          <a:extLst>
            <a:ext uri="{FF2B5EF4-FFF2-40B4-BE49-F238E27FC236}">
              <a16:creationId xmlns:a16="http://schemas.microsoft.com/office/drawing/2014/main" id="{E1B17621-9608-4FB8-9F7D-8CD69C644FE6}"/>
            </a:ext>
          </a:extLst>
        </xdr:cNvPr>
        <xdr:cNvSpPr/>
      </xdr:nvSpPr>
      <xdr:spPr>
        <a:xfrm>
          <a:off x="10426700" y="1094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55073</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237970BA-F9FD-407E-AC34-C0CC6FCF883F}"/>
            </a:ext>
          </a:extLst>
        </xdr:cNvPr>
        <xdr:cNvSpPr txBox="1"/>
      </xdr:nvSpPr>
      <xdr:spPr>
        <a:xfrm>
          <a:off x="10515600" y="10856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140139</xdr:rowOff>
    </xdr:from>
    <xdr:to>
      <xdr:col>50</xdr:col>
      <xdr:colOff>165100</xdr:colOff>
      <xdr:row>64</xdr:row>
      <xdr:rowOff>70289</xdr:rowOff>
    </xdr:to>
    <xdr:sp macro="" textlink="">
      <xdr:nvSpPr>
        <xdr:cNvPr id="249" name="楕円 248">
          <a:extLst>
            <a:ext uri="{FF2B5EF4-FFF2-40B4-BE49-F238E27FC236}">
              <a16:creationId xmlns:a16="http://schemas.microsoft.com/office/drawing/2014/main" id="{DE5ECBA1-36D8-45C7-99E5-22D1EC369E17}"/>
            </a:ext>
          </a:extLst>
        </xdr:cNvPr>
        <xdr:cNvSpPr/>
      </xdr:nvSpPr>
      <xdr:spPr>
        <a:xfrm>
          <a:off x="9588500" y="1094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19489</xdr:rowOff>
    </xdr:from>
    <xdr:to>
      <xdr:col>55</xdr:col>
      <xdr:colOff>0</xdr:colOff>
      <xdr:row>64</xdr:row>
      <xdr:rowOff>19496</xdr:rowOff>
    </xdr:to>
    <xdr:cxnSp macro="">
      <xdr:nvCxnSpPr>
        <xdr:cNvPr id="250" name="直線コネクタ 249">
          <a:extLst>
            <a:ext uri="{FF2B5EF4-FFF2-40B4-BE49-F238E27FC236}">
              <a16:creationId xmlns:a16="http://schemas.microsoft.com/office/drawing/2014/main" id="{4A23DCBB-CC8B-4D69-9052-9E2313948B20}"/>
            </a:ext>
          </a:extLst>
        </xdr:cNvPr>
        <xdr:cNvCxnSpPr/>
      </xdr:nvCxnSpPr>
      <xdr:spPr>
        <a:xfrm>
          <a:off x="9639300" y="10992289"/>
          <a:ext cx="8382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141662</xdr:rowOff>
    </xdr:from>
    <xdr:to>
      <xdr:col>46</xdr:col>
      <xdr:colOff>38100</xdr:colOff>
      <xdr:row>64</xdr:row>
      <xdr:rowOff>71812</xdr:rowOff>
    </xdr:to>
    <xdr:sp macro="" textlink="">
      <xdr:nvSpPr>
        <xdr:cNvPr id="251" name="楕円 250">
          <a:extLst>
            <a:ext uri="{FF2B5EF4-FFF2-40B4-BE49-F238E27FC236}">
              <a16:creationId xmlns:a16="http://schemas.microsoft.com/office/drawing/2014/main" id="{9853F81C-FF63-4748-9703-20F1131E81A2}"/>
            </a:ext>
          </a:extLst>
        </xdr:cNvPr>
        <xdr:cNvSpPr/>
      </xdr:nvSpPr>
      <xdr:spPr>
        <a:xfrm>
          <a:off x="8699500" y="1094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19489</xdr:rowOff>
    </xdr:from>
    <xdr:to>
      <xdr:col>50</xdr:col>
      <xdr:colOff>114300</xdr:colOff>
      <xdr:row>64</xdr:row>
      <xdr:rowOff>21012</xdr:rowOff>
    </xdr:to>
    <xdr:cxnSp macro="">
      <xdr:nvCxnSpPr>
        <xdr:cNvPr id="252" name="直線コネクタ 251">
          <a:extLst>
            <a:ext uri="{FF2B5EF4-FFF2-40B4-BE49-F238E27FC236}">
              <a16:creationId xmlns:a16="http://schemas.microsoft.com/office/drawing/2014/main" id="{9ED43AE9-86DD-4693-A4D5-960C25982106}"/>
            </a:ext>
          </a:extLst>
        </xdr:cNvPr>
        <xdr:cNvCxnSpPr/>
      </xdr:nvCxnSpPr>
      <xdr:spPr>
        <a:xfrm flipV="1">
          <a:off x="8750300" y="10992289"/>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141363</xdr:rowOff>
    </xdr:from>
    <xdr:to>
      <xdr:col>41</xdr:col>
      <xdr:colOff>101600</xdr:colOff>
      <xdr:row>64</xdr:row>
      <xdr:rowOff>71513</xdr:rowOff>
    </xdr:to>
    <xdr:sp macro="" textlink="">
      <xdr:nvSpPr>
        <xdr:cNvPr id="253" name="楕円 252">
          <a:extLst>
            <a:ext uri="{FF2B5EF4-FFF2-40B4-BE49-F238E27FC236}">
              <a16:creationId xmlns:a16="http://schemas.microsoft.com/office/drawing/2014/main" id="{C1ADD455-7A97-4A82-B6BF-E6A13289776C}"/>
            </a:ext>
          </a:extLst>
        </xdr:cNvPr>
        <xdr:cNvSpPr/>
      </xdr:nvSpPr>
      <xdr:spPr>
        <a:xfrm>
          <a:off x="7810500" y="1094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20713</xdr:rowOff>
    </xdr:from>
    <xdr:to>
      <xdr:col>45</xdr:col>
      <xdr:colOff>177800</xdr:colOff>
      <xdr:row>64</xdr:row>
      <xdr:rowOff>21012</xdr:rowOff>
    </xdr:to>
    <xdr:cxnSp macro="">
      <xdr:nvCxnSpPr>
        <xdr:cNvPr id="254" name="直線コネクタ 253">
          <a:extLst>
            <a:ext uri="{FF2B5EF4-FFF2-40B4-BE49-F238E27FC236}">
              <a16:creationId xmlns:a16="http://schemas.microsoft.com/office/drawing/2014/main" id="{B9BBDEFE-981B-443B-8DCF-A3847A22A36F}"/>
            </a:ext>
          </a:extLst>
        </xdr:cNvPr>
        <xdr:cNvCxnSpPr/>
      </xdr:nvCxnSpPr>
      <xdr:spPr>
        <a:xfrm>
          <a:off x="7861300" y="10993513"/>
          <a:ext cx="889000" cy="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142082</xdr:rowOff>
    </xdr:from>
    <xdr:to>
      <xdr:col>36</xdr:col>
      <xdr:colOff>165100</xdr:colOff>
      <xdr:row>64</xdr:row>
      <xdr:rowOff>72232</xdr:rowOff>
    </xdr:to>
    <xdr:sp macro="" textlink="">
      <xdr:nvSpPr>
        <xdr:cNvPr id="255" name="楕円 254">
          <a:extLst>
            <a:ext uri="{FF2B5EF4-FFF2-40B4-BE49-F238E27FC236}">
              <a16:creationId xmlns:a16="http://schemas.microsoft.com/office/drawing/2014/main" id="{E727AC4E-988A-4FBA-AEC5-1595A85E7364}"/>
            </a:ext>
          </a:extLst>
        </xdr:cNvPr>
        <xdr:cNvSpPr/>
      </xdr:nvSpPr>
      <xdr:spPr>
        <a:xfrm>
          <a:off x="6921500" y="1094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20713</xdr:rowOff>
    </xdr:from>
    <xdr:to>
      <xdr:col>41</xdr:col>
      <xdr:colOff>50800</xdr:colOff>
      <xdr:row>64</xdr:row>
      <xdr:rowOff>21432</xdr:rowOff>
    </xdr:to>
    <xdr:cxnSp macro="">
      <xdr:nvCxnSpPr>
        <xdr:cNvPr id="256" name="直線コネクタ 255">
          <a:extLst>
            <a:ext uri="{FF2B5EF4-FFF2-40B4-BE49-F238E27FC236}">
              <a16:creationId xmlns:a16="http://schemas.microsoft.com/office/drawing/2014/main" id="{9ED33002-5346-4ABD-8A1B-596A6A1E1C16}"/>
            </a:ext>
          </a:extLst>
        </xdr:cNvPr>
        <xdr:cNvCxnSpPr/>
      </xdr:nvCxnSpPr>
      <xdr:spPr>
        <a:xfrm flipV="1">
          <a:off x="6972300" y="10993513"/>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135092</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4FD34050-EC0F-407E-B85C-C50F07BD98E0}"/>
            </a:ext>
          </a:extLst>
        </xdr:cNvPr>
        <xdr:cNvSpPr txBox="1"/>
      </xdr:nvSpPr>
      <xdr:spPr>
        <a:xfrm>
          <a:off x="9327095" y="1059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139246</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644087E0-5542-43C2-BF70-409CA01CEEC5}"/>
            </a:ext>
          </a:extLst>
        </xdr:cNvPr>
        <xdr:cNvSpPr txBox="1"/>
      </xdr:nvSpPr>
      <xdr:spPr>
        <a:xfrm>
          <a:off x="8450795" y="1059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1781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39016A8A-2210-4B3B-93CF-88CA67E98D85}"/>
            </a:ext>
          </a:extLst>
        </xdr:cNvPr>
        <xdr:cNvSpPr txBox="1"/>
      </xdr:nvSpPr>
      <xdr:spPr>
        <a:xfrm>
          <a:off x="7561795" y="106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6696</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C64D83C6-E09B-4A32-A5AD-7B6A540F37B3}"/>
            </a:ext>
          </a:extLst>
        </xdr:cNvPr>
        <xdr:cNvSpPr txBox="1"/>
      </xdr:nvSpPr>
      <xdr:spPr>
        <a:xfrm>
          <a:off x="6672795" y="1063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61416</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3D57C182-1969-453A-9E28-CEB35D9F619E}"/>
            </a:ext>
          </a:extLst>
        </xdr:cNvPr>
        <xdr:cNvSpPr txBox="1"/>
      </xdr:nvSpPr>
      <xdr:spPr>
        <a:xfrm>
          <a:off x="9327095" y="11034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62939</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449668D2-DC80-4DEC-80D5-823D526F60E7}"/>
            </a:ext>
          </a:extLst>
        </xdr:cNvPr>
        <xdr:cNvSpPr txBox="1"/>
      </xdr:nvSpPr>
      <xdr:spPr>
        <a:xfrm>
          <a:off x="8450795" y="1103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62640</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6957A51D-C577-4AA9-A1EE-98035B3C1BAF}"/>
            </a:ext>
          </a:extLst>
        </xdr:cNvPr>
        <xdr:cNvSpPr txBox="1"/>
      </xdr:nvSpPr>
      <xdr:spPr>
        <a:xfrm>
          <a:off x="7561795" y="11035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63359</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CD1FF6B6-A7C2-418A-9575-F74C9C4782A5}"/>
            </a:ext>
          </a:extLst>
        </xdr:cNvPr>
        <xdr:cNvSpPr txBox="1"/>
      </xdr:nvSpPr>
      <xdr:spPr>
        <a:xfrm>
          <a:off x="6672795" y="110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434B4F73-FC20-4BD0-AEFD-DAE12EBB3DD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54B07117-5C21-4A37-B2C5-564DF6B3687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573CCF4F-1465-43F4-9655-36AD830AF3F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9D63ACC1-F343-452B-98B3-95B7A74E26D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50B42083-1582-4A86-9C8B-FB4DAA2EE72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A58670F0-39DF-4EBC-A7BA-26B9BFF9CC1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66F164C2-AC50-4BC3-9A21-8D65E19555D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D6ACDB3F-C320-479C-AA6E-9406A8A2BD4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46BDC309-E34F-4415-9021-DE934A61A98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4C16BC8F-FC14-43E8-8306-505B3F8C409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95F60FA1-2D8A-4D1E-A3AD-848E61B59F6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3DC4EC71-09ED-4B34-8AA3-C961DEE1666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E51AF74-4DE9-43FB-989F-6E942A747FB7}"/>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62B9BD3B-CD7B-49DF-A537-1EC84A4A024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6675A790-B888-4EB9-9CF8-D587F8E905C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76898329-E446-4A0C-9FE3-4920EC1CA43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861DE447-7CFB-4FEE-8BFE-EBAC3555120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3FDFD38B-B733-4089-95E3-63E09880474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DC51BA75-23D2-4927-856D-11DF4177642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E1C7BD02-A2F2-469C-B390-A2DAD87F085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594008B2-67AE-4F23-B99A-B4A79C7017D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63BF8C31-2E69-408E-A558-BC056254E06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5E71EC61-8690-408D-A221-045A31A67344}"/>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965150CA-9660-4F4D-B5A9-AF8E4F3D8A2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DDA4EF83-2BDF-477E-8365-2E417497341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EAD961A5-99D2-4649-852F-271FF0A98D4F}"/>
            </a:ext>
          </a:extLst>
        </xdr:cNvPr>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BD93AEDF-62D5-40CC-91FD-B5DE22858126}"/>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F1D12498-F782-4A8A-9E08-EEEBA1EF438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FA899C11-5A4D-4912-B6A5-EC2AD239A35E}"/>
            </a:ext>
          </a:extLst>
        </xdr:cNvPr>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94" name="直線コネクタ 293">
          <a:extLst>
            <a:ext uri="{FF2B5EF4-FFF2-40B4-BE49-F238E27FC236}">
              <a16:creationId xmlns:a16="http://schemas.microsoft.com/office/drawing/2014/main" id="{69B74470-417D-42FC-BFA9-DD98C7F828A4}"/>
            </a:ext>
          </a:extLst>
        </xdr:cNvPr>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34307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5072918F-9203-46BD-AC5C-7B5E532BCFB9}"/>
            </a:ext>
          </a:extLst>
        </xdr:cNvPr>
        <xdr:cNvSpPr txBox="1"/>
      </xdr:nvSpPr>
      <xdr:spPr>
        <a:xfrm>
          <a:off x="4673600" y="1426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6" name="フローチャート: 判断 295">
          <a:extLst>
            <a:ext uri="{FF2B5EF4-FFF2-40B4-BE49-F238E27FC236}">
              <a16:creationId xmlns:a16="http://schemas.microsoft.com/office/drawing/2014/main" id="{E0D78848-22DB-4940-B450-38D3704DD462}"/>
            </a:ext>
          </a:extLst>
        </xdr:cNvPr>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97" name="フローチャート: 判断 296">
          <a:extLst>
            <a:ext uri="{FF2B5EF4-FFF2-40B4-BE49-F238E27FC236}">
              <a16:creationId xmlns:a16="http://schemas.microsoft.com/office/drawing/2014/main" id="{5DF6299E-84A5-469A-B458-ECD86852EFF1}"/>
            </a:ext>
          </a:extLst>
        </xdr:cNvPr>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8" name="フローチャート: 判断 297">
          <a:extLst>
            <a:ext uri="{FF2B5EF4-FFF2-40B4-BE49-F238E27FC236}">
              <a16:creationId xmlns:a16="http://schemas.microsoft.com/office/drawing/2014/main" id="{E9C313E0-38FC-4B08-A42D-AFAE96059761}"/>
            </a:ext>
          </a:extLst>
        </xdr:cNvPr>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9" name="フローチャート: 判断 298">
          <a:extLst>
            <a:ext uri="{FF2B5EF4-FFF2-40B4-BE49-F238E27FC236}">
              <a16:creationId xmlns:a16="http://schemas.microsoft.com/office/drawing/2014/main" id="{74A3C587-446C-4612-8354-DEAC376D7E0C}"/>
            </a:ext>
          </a:extLst>
        </xdr:cNvPr>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300" name="フローチャート: 判断 299">
          <a:extLst>
            <a:ext uri="{FF2B5EF4-FFF2-40B4-BE49-F238E27FC236}">
              <a16:creationId xmlns:a16="http://schemas.microsoft.com/office/drawing/2014/main" id="{4C053830-707B-4671-B786-AF6F3F2F74E4}"/>
            </a:ext>
          </a:extLst>
        </xdr:cNvPr>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D65463C-FF59-4FA1-8688-30FF856643D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77D4750-DDBB-49DE-8FC0-A08DF46FFB0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65635B8D-56AD-489B-B314-2E9244B9E82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B2466F81-542D-47E0-BFD6-C0EE6FCE0A8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FE7F3DC8-9042-4257-8A90-E6C3A5DE7AB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121194</xdr:rowOff>
    </xdr:from>
    <xdr:to>
      <xdr:col>24</xdr:col>
      <xdr:colOff>114300</xdr:colOff>
      <xdr:row>82</xdr:row>
      <xdr:rowOff>51344</xdr:rowOff>
    </xdr:to>
    <xdr:sp macro="" textlink="">
      <xdr:nvSpPr>
        <xdr:cNvPr id="306" name="楕円 305">
          <a:extLst>
            <a:ext uri="{FF2B5EF4-FFF2-40B4-BE49-F238E27FC236}">
              <a16:creationId xmlns:a16="http://schemas.microsoft.com/office/drawing/2014/main" id="{E895309E-FB2C-407B-B53D-FA60FF0B0157}"/>
            </a:ext>
          </a:extLst>
        </xdr:cNvPr>
        <xdr:cNvSpPr/>
      </xdr:nvSpPr>
      <xdr:spPr>
        <a:xfrm>
          <a:off x="4584700" y="140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144071</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C2731DD7-0BC7-4F95-AAD3-9534AB868DBF}"/>
            </a:ext>
          </a:extLst>
        </xdr:cNvPr>
        <xdr:cNvSpPr txBox="1"/>
      </xdr:nvSpPr>
      <xdr:spPr>
        <a:xfrm>
          <a:off x="4673600" y="1386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77107</xdr:rowOff>
    </xdr:from>
    <xdr:to>
      <xdr:col>20</xdr:col>
      <xdr:colOff>38100</xdr:colOff>
      <xdr:row>82</xdr:row>
      <xdr:rowOff>7257</xdr:rowOff>
    </xdr:to>
    <xdr:sp macro="" textlink="">
      <xdr:nvSpPr>
        <xdr:cNvPr id="308" name="楕円 307">
          <a:extLst>
            <a:ext uri="{FF2B5EF4-FFF2-40B4-BE49-F238E27FC236}">
              <a16:creationId xmlns:a16="http://schemas.microsoft.com/office/drawing/2014/main" id="{AC0503EB-D36B-428B-B143-B7FDABBCCBC6}"/>
            </a:ext>
          </a:extLst>
        </xdr:cNvPr>
        <xdr:cNvSpPr/>
      </xdr:nvSpPr>
      <xdr:spPr>
        <a:xfrm>
          <a:off x="37465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127907</xdr:rowOff>
    </xdr:from>
    <xdr:to>
      <xdr:col>24</xdr:col>
      <xdr:colOff>63500</xdr:colOff>
      <xdr:row>82</xdr:row>
      <xdr:rowOff>544</xdr:rowOff>
    </xdr:to>
    <xdr:cxnSp macro="">
      <xdr:nvCxnSpPr>
        <xdr:cNvPr id="309" name="直線コネクタ 308">
          <a:extLst>
            <a:ext uri="{FF2B5EF4-FFF2-40B4-BE49-F238E27FC236}">
              <a16:creationId xmlns:a16="http://schemas.microsoft.com/office/drawing/2014/main" id="{7E674A0C-03BD-4CC9-955C-FCC30491843B}"/>
            </a:ext>
          </a:extLst>
        </xdr:cNvPr>
        <xdr:cNvCxnSpPr/>
      </xdr:nvCxnSpPr>
      <xdr:spPr>
        <a:xfrm>
          <a:off x="3797300" y="1401535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54248</xdr:rowOff>
    </xdr:from>
    <xdr:to>
      <xdr:col>15</xdr:col>
      <xdr:colOff>101600</xdr:colOff>
      <xdr:row>80</xdr:row>
      <xdr:rowOff>155848</xdr:rowOff>
    </xdr:to>
    <xdr:sp macro="" textlink="">
      <xdr:nvSpPr>
        <xdr:cNvPr id="310" name="楕円 309">
          <a:extLst>
            <a:ext uri="{FF2B5EF4-FFF2-40B4-BE49-F238E27FC236}">
              <a16:creationId xmlns:a16="http://schemas.microsoft.com/office/drawing/2014/main" id="{B6DAE7EF-7CC3-46FA-B3FB-FA02B84C6504}"/>
            </a:ext>
          </a:extLst>
        </xdr:cNvPr>
        <xdr:cNvSpPr/>
      </xdr:nvSpPr>
      <xdr:spPr>
        <a:xfrm>
          <a:off x="2857500" y="1377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105048</xdr:rowOff>
    </xdr:from>
    <xdr:to>
      <xdr:col>19</xdr:col>
      <xdr:colOff>177800</xdr:colOff>
      <xdr:row>81</xdr:row>
      <xdr:rowOff>127907</xdr:rowOff>
    </xdr:to>
    <xdr:cxnSp macro="">
      <xdr:nvCxnSpPr>
        <xdr:cNvPr id="311" name="直線コネクタ 310">
          <a:extLst>
            <a:ext uri="{FF2B5EF4-FFF2-40B4-BE49-F238E27FC236}">
              <a16:creationId xmlns:a16="http://schemas.microsoft.com/office/drawing/2014/main" id="{3F2FACC7-ECCD-4277-B911-F20D596980F4}"/>
            </a:ext>
          </a:extLst>
        </xdr:cNvPr>
        <xdr:cNvCxnSpPr/>
      </xdr:nvCxnSpPr>
      <xdr:spPr>
        <a:xfrm>
          <a:off x="2908300" y="13821048"/>
          <a:ext cx="8890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165281</xdr:rowOff>
    </xdr:from>
    <xdr:to>
      <xdr:col>10</xdr:col>
      <xdr:colOff>165100</xdr:colOff>
      <xdr:row>81</xdr:row>
      <xdr:rowOff>95431</xdr:rowOff>
    </xdr:to>
    <xdr:sp macro="" textlink="">
      <xdr:nvSpPr>
        <xdr:cNvPr id="312" name="楕円 311">
          <a:extLst>
            <a:ext uri="{FF2B5EF4-FFF2-40B4-BE49-F238E27FC236}">
              <a16:creationId xmlns:a16="http://schemas.microsoft.com/office/drawing/2014/main" id="{882054C7-49AD-4366-A775-CA325F62669B}"/>
            </a:ext>
          </a:extLst>
        </xdr:cNvPr>
        <xdr:cNvSpPr/>
      </xdr:nvSpPr>
      <xdr:spPr>
        <a:xfrm>
          <a:off x="1968500" y="1388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105048</xdr:rowOff>
    </xdr:from>
    <xdr:to>
      <xdr:col>15</xdr:col>
      <xdr:colOff>50800</xdr:colOff>
      <xdr:row>81</xdr:row>
      <xdr:rowOff>44631</xdr:rowOff>
    </xdr:to>
    <xdr:cxnSp macro="">
      <xdr:nvCxnSpPr>
        <xdr:cNvPr id="313" name="直線コネクタ 312">
          <a:extLst>
            <a:ext uri="{FF2B5EF4-FFF2-40B4-BE49-F238E27FC236}">
              <a16:creationId xmlns:a16="http://schemas.microsoft.com/office/drawing/2014/main" id="{70AD80B7-9177-48E1-9B51-EE6328523C27}"/>
            </a:ext>
          </a:extLst>
        </xdr:cNvPr>
        <xdr:cNvCxnSpPr/>
      </xdr:nvCxnSpPr>
      <xdr:spPr>
        <a:xfrm flipV="1">
          <a:off x="2019300" y="13821048"/>
          <a:ext cx="889000" cy="1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31387</xdr:rowOff>
    </xdr:from>
    <xdr:to>
      <xdr:col>6</xdr:col>
      <xdr:colOff>38100</xdr:colOff>
      <xdr:row>81</xdr:row>
      <xdr:rowOff>132987</xdr:rowOff>
    </xdr:to>
    <xdr:sp macro="" textlink="">
      <xdr:nvSpPr>
        <xdr:cNvPr id="314" name="楕円 313">
          <a:extLst>
            <a:ext uri="{FF2B5EF4-FFF2-40B4-BE49-F238E27FC236}">
              <a16:creationId xmlns:a16="http://schemas.microsoft.com/office/drawing/2014/main" id="{2B2EA1C2-E351-416C-A556-82ECBA587225}"/>
            </a:ext>
          </a:extLst>
        </xdr:cNvPr>
        <xdr:cNvSpPr/>
      </xdr:nvSpPr>
      <xdr:spPr>
        <a:xfrm>
          <a:off x="10795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44631</xdr:rowOff>
    </xdr:from>
    <xdr:to>
      <xdr:col>10</xdr:col>
      <xdr:colOff>114300</xdr:colOff>
      <xdr:row>81</xdr:row>
      <xdr:rowOff>82187</xdr:rowOff>
    </xdr:to>
    <xdr:cxnSp macro="">
      <xdr:nvCxnSpPr>
        <xdr:cNvPr id="315" name="直線コネクタ 314">
          <a:extLst>
            <a:ext uri="{FF2B5EF4-FFF2-40B4-BE49-F238E27FC236}">
              <a16:creationId xmlns:a16="http://schemas.microsoft.com/office/drawing/2014/main" id="{9180B1FC-E876-47BB-A4E5-E14249D9A762}"/>
            </a:ext>
          </a:extLst>
        </xdr:cNvPr>
        <xdr:cNvCxnSpPr/>
      </xdr:nvCxnSpPr>
      <xdr:spPr>
        <a:xfrm flipV="1">
          <a:off x="1130300" y="1393208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145341</xdr:rowOff>
    </xdr:from>
    <xdr:ext cx="405111" cy="259045"/>
    <xdr:sp macro="" textlink="">
      <xdr:nvSpPr>
        <xdr:cNvPr id="316" name="n_1aveValue【公営住宅】&#10;有形固定資産減価償却率">
          <a:extLst>
            <a:ext uri="{FF2B5EF4-FFF2-40B4-BE49-F238E27FC236}">
              <a16:creationId xmlns:a16="http://schemas.microsoft.com/office/drawing/2014/main" id="{5EA60DF4-5721-4341-B3B6-CC7F22EA4434}"/>
            </a:ext>
          </a:extLst>
        </xdr:cNvPr>
        <xdr:cNvSpPr txBox="1"/>
      </xdr:nvSpPr>
      <xdr:spPr>
        <a:xfrm>
          <a:off x="3582044"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130646</xdr:rowOff>
    </xdr:from>
    <xdr:ext cx="405111" cy="259045"/>
    <xdr:sp macro="" textlink="">
      <xdr:nvSpPr>
        <xdr:cNvPr id="317" name="n_2aveValue【公営住宅】&#10;有形固定資産減価償却率">
          <a:extLst>
            <a:ext uri="{FF2B5EF4-FFF2-40B4-BE49-F238E27FC236}">
              <a16:creationId xmlns:a16="http://schemas.microsoft.com/office/drawing/2014/main" id="{7ABE7B91-2862-4D26-8065-17DE76B2A65A}"/>
            </a:ext>
          </a:extLst>
        </xdr:cNvPr>
        <xdr:cNvSpPr txBox="1"/>
      </xdr:nvSpPr>
      <xdr:spPr>
        <a:xfrm>
          <a:off x="2705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122482</xdr:rowOff>
    </xdr:from>
    <xdr:ext cx="405111" cy="259045"/>
    <xdr:sp macro="" textlink="">
      <xdr:nvSpPr>
        <xdr:cNvPr id="318" name="n_3aveValue【公営住宅】&#10;有形固定資産減価償却率">
          <a:extLst>
            <a:ext uri="{FF2B5EF4-FFF2-40B4-BE49-F238E27FC236}">
              <a16:creationId xmlns:a16="http://schemas.microsoft.com/office/drawing/2014/main" id="{03109DBD-B375-4A98-AF8B-386FC35D11D4}"/>
            </a:ext>
          </a:extLst>
        </xdr:cNvPr>
        <xdr:cNvSpPr txBox="1"/>
      </xdr:nvSpPr>
      <xdr:spPr>
        <a:xfrm>
          <a:off x="1816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115950</xdr:rowOff>
    </xdr:from>
    <xdr:ext cx="405111" cy="259045"/>
    <xdr:sp macro="" textlink="">
      <xdr:nvSpPr>
        <xdr:cNvPr id="319" name="n_4aveValue【公営住宅】&#10;有形固定資産減価償却率">
          <a:extLst>
            <a:ext uri="{FF2B5EF4-FFF2-40B4-BE49-F238E27FC236}">
              <a16:creationId xmlns:a16="http://schemas.microsoft.com/office/drawing/2014/main" id="{5E45269D-895D-4CFB-800E-FA64539F6020}"/>
            </a:ext>
          </a:extLst>
        </xdr:cNvPr>
        <xdr:cNvSpPr txBox="1"/>
      </xdr:nvSpPr>
      <xdr:spPr>
        <a:xfrm>
          <a:off x="927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23784</xdr:rowOff>
    </xdr:from>
    <xdr:ext cx="405111" cy="259045"/>
    <xdr:sp macro="" textlink="">
      <xdr:nvSpPr>
        <xdr:cNvPr id="320" name="n_1mainValue【公営住宅】&#10;有形固定資産減価償却率">
          <a:extLst>
            <a:ext uri="{FF2B5EF4-FFF2-40B4-BE49-F238E27FC236}">
              <a16:creationId xmlns:a16="http://schemas.microsoft.com/office/drawing/2014/main" id="{AA3D70C4-D18C-4D9E-8099-7779B5744BFA}"/>
            </a:ext>
          </a:extLst>
        </xdr:cNvPr>
        <xdr:cNvSpPr txBox="1"/>
      </xdr:nvSpPr>
      <xdr:spPr>
        <a:xfrm>
          <a:off x="3582044" y="1373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925</xdr:rowOff>
    </xdr:from>
    <xdr:ext cx="405111" cy="259045"/>
    <xdr:sp macro="" textlink="">
      <xdr:nvSpPr>
        <xdr:cNvPr id="321" name="n_2mainValue【公営住宅】&#10;有形固定資産減価償却率">
          <a:extLst>
            <a:ext uri="{FF2B5EF4-FFF2-40B4-BE49-F238E27FC236}">
              <a16:creationId xmlns:a16="http://schemas.microsoft.com/office/drawing/2014/main" id="{48177995-5A1B-497A-A0AD-AF049CF41339}"/>
            </a:ext>
          </a:extLst>
        </xdr:cNvPr>
        <xdr:cNvSpPr txBox="1"/>
      </xdr:nvSpPr>
      <xdr:spPr>
        <a:xfrm>
          <a:off x="2705744" y="1354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322" name="n_3mainValue【公営住宅】&#10;有形固定資産減価償却率">
          <a:extLst>
            <a:ext uri="{FF2B5EF4-FFF2-40B4-BE49-F238E27FC236}">
              <a16:creationId xmlns:a16="http://schemas.microsoft.com/office/drawing/2014/main" id="{DA99ECD9-5948-49F5-BE03-6099E1CF309A}"/>
            </a:ext>
          </a:extLst>
        </xdr:cNvPr>
        <xdr:cNvSpPr txBox="1"/>
      </xdr:nvSpPr>
      <xdr:spPr>
        <a:xfrm>
          <a:off x="1816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149514</xdr:rowOff>
    </xdr:from>
    <xdr:ext cx="405111" cy="259045"/>
    <xdr:sp macro="" textlink="">
      <xdr:nvSpPr>
        <xdr:cNvPr id="323" name="n_4mainValue【公営住宅】&#10;有形固定資産減価償却率">
          <a:extLst>
            <a:ext uri="{FF2B5EF4-FFF2-40B4-BE49-F238E27FC236}">
              <a16:creationId xmlns:a16="http://schemas.microsoft.com/office/drawing/2014/main" id="{2C4AA315-1B39-4691-84EF-DC13F74C7466}"/>
            </a:ext>
          </a:extLst>
        </xdr:cNvPr>
        <xdr:cNvSpPr txBox="1"/>
      </xdr:nvSpPr>
      <xdr:spPr>
        <a:xfrm>
          <a:off x="927744" y="136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3CB01BDB-28B6-4C40-8893-9B6E28D4DFA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7744B97E-E342-4F0C-BD95-5C2389E7C96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8638B284-DFC7-4AE9-9784-0630FF7D451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2947E286-9CE6-41AF-B814-A0743A7E7A7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B5C1108B-9E40-4EBF-B91C-AB5EBF7C3C2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F570A5F-F09C-483E-82F9-1822DF85A75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8C2AEAA4-E251-457B-B5BB-66444CA39C6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4FFCCBD1-71D5-4171-BE9B-329FC202024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C6B34D03-50D2-4447-858D-E3440884279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8D188577-5E22-4656-B469-D2CE26CF1D1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7BCB9349-28AB-452E-B695-3E244C577AC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61DD0B41-BF0E-4C73-AB77-466288B85BF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F0CADD9D-C443-4BEE-A803-B9B1F787C61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5E8A630A-D2E4-4C91-B887-01B7CCBE89E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2BE89350-4865-42E9-B678-4FE6CD71049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a:extLst>
            <a:ext uri="{FF2B5EF4-FFF2-40B4-BE49-F238E27FC236}">
              <a16:creationId xmlns:a16="http://schemas.microsoft.com/office/drawing/2014/main" id="{DEDFFF65-E510-4C95-B1FA-C2777BEADC64}"/>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528F326E-B83D-4681-A28A-173984F41AD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a:extLst>
            <a:ext uri="{FF2B5EF4-FFF2-40B4-BE49-F238E27FC236}">
              <a16:creationId xmlns:a16="http://schemas.microsoft.com/office/drawing/2014/main" id="{42F20146-1469-47B9-99AD-85A8C3EBA80F}"/>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F9007E23-4AB3-4DCC-8252-021452BF770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id="{4E3B84B7-49E8-4488-A745-C0E8D0A09F63}"/>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26EB08DC-EE36-4DD8-ACB5-D7622A06ED6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1D389801-9AFB-47D2-8D0D-668366E635E3}"/>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C766C02-DC73-43AB-852D-D72E622015B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47" name="直線コネクタ 346">
          <a:extLst>
            <a:ext uri="{FF2B5EF4-FFF2-40B4-BE49-F238E27FC236}">
              <a16:creationId xmlns:a16="http://schemas.microsoft.com/office/drawing/2014/main" id="{2329AE72-5AA7-4498-8D1A-A90E36CB1924}"/>
            </a:ext>
          </a:extLst>
        </xdr:cNvPr>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48" name="【公営住宅】&#10;一人当たり面積最小値テキスト">
          <a:extLst>
            <a:ext uri="{FF2B5EF4-FFF2-40B4-BE49-F238E27FC236}">
              <a16:creationId xmlns:a16="http://schemas.microsoft.com/office/drawing/2014/main" id="{485513A6-8ADB-4263-AE88-6A7ECE816CA2}"/>
            </a:ext>
          </a:extLst>
        </xdr:cNvPr>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49" name="直線コネクタ 348">
          <a:extLst>
            <a:ext uri="{FF2B5EF4-FFF2-40B4-BE49-F238E27FC236}">
              <a16:creationId xmlns:a16="http://schemas.microsoft.com/office/drawing/2014/main" id="{1FFD8185-C069-4A1F-8EF0-C4383E918EB7}"/>
            </a:ext>
          </a:extLst>
        </xdr:cNvPr>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50" name="【公営住宅】&#10;一人当たり面積最大値テキスト">
          <a:extLst>
            <a:ext uri="{FF2B5EF4-FFF2-40B4-BE49-F238E27FC236}">
              <a16:creationId xmlns:a16="http://schemas.microsoft.com/office/drawing/2014/main" id="{49F50AB8-57D4-465A-A1C6-04E4FAAEEBFB}"/>
            </a:ext>
          </a:extLst>
        </xdr:cNvPr>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51" name="直線コネクタ 350">
          <a:extLst>
            <a:ext uri="{FF2B5EF4-FFF2-40B4-BE49-F238E27FC236}">
              <a16:creationId xmlns:a16="http://schemas.microsoft.com/office/drawing/2014/main" id="{C59F1855-20C8-44A4-A4BC-AB151C467958}"/>
            </a:ext>
          </a:extLst>
        </xdr:cNvPr>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45535</xdr:rowOff>
    </xdr:from>
    <xdr:ext cx="469744" cy="259045"/>
    <xdr:sp macro="" textlink="">
      <xdr:nvSpPr>
        <xdr:cNvPr id="352" name="【公営住宅】&#10;一人当たり面積平均値テキスト">
          <a:extLst>
            <a:ext uri="{FF2B5EF4-FFF2-40B4-BE49-F238E27FC236}">
              <a16:creationId xmlns:a16="http://schemas.microsoft.com/office/drawing/2014/main" id="{79460454-4C44-4E86-97AC-6BF78058FBD5}"/>
            </a:ext>
          </a:extLst>
        </xdr:cNvPr>
        <xdr:cNvSpPr txBox="1"/>
      </xdr:nvSpPr>
      <xdr:spPr>
        <a:xfrm>
          <a:off x="10515600" y="14447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53" name="フローチャート: 判断 352">
          <a:extLst>
            <a:ext uri="{FF2B5EF4-FFF2-40B4-BE49-F238E27FC236}">
              <a16:creationId xmlns:a16="http://schemas.microsoft.com/office/drawing/2014/main" id="{C6A3DC86-DCF2-41B4-978B-D8169BE0995D}"/>
            </a:ext>
          </a:extLst>
        </xdr:cNvPr>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54" name="フローチャート: 判断 353">
          <a:extLst>
            <a:ext uri="{FF2B5EF4-FFF2-40B4-BE49-F238E27FC236}">
              <a16:creationId xmlns:a16="http://schemas.microsoft.com/office/drawing/2014/main" id="{3EC74490-CA3E-4451-87DF-42F9A5E36037}"/>
            </a:ext>
          </a:extLst>
        </xdr:cNvPr>
        <xdr:cNvSpPr/>
      </xdr:nvSpPr>
      <xdr:spPr>
        <a:xfrm>
          <a:off x="9588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55" name="フローチャート: 判断 354">
          <a:extLst>
            <a:ext uri="{FF2B5EF4-FFF2-40B4-BE49-F238E27FC236}">
              <a16:creationId xmlns:a16="http://schemas.microsoft.com/office/drawing/2014/main" id="{AEFD99C5-4F85-4270-BCFA-CAA6EEC0CC47}"/>
            </a:ext>
          </a:extLst>
        </xdr:cNvPr>
        <xdr:cNvSpPr/>
      </xdr:nvSpPr>
      <xdr:spPr>
        <a:xfrm>
          <a:off x="8699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56" name="フローチャート: 判断 355">
          <a:extLst>
            <a:ext uri="{FF2B5EF4-FFF2-40B4-BE49-F238E27FC236}">
              <a16:creationId xmlns:a16="http://schemas.microsoft.com/office/drawing/2014/main" id="{535A43D9-373E-4B83-A297-AA5AA8FFD2E3}"/>
            </a:ext>
          </a:extLst>
        </xdr:cNvPr>
        <xdr:cNvSpPr/>
      </xdr:nvSpPr>
      <xdr:spPr>
        <a:xfrm>
          <a:off x="7810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57" name="フローチャート: 判断 356">
          <a:extLst>
            <a:ext uri="{FF2B5EF4-FFF2-40B4-BE49-F238E27FC236}">
              <a16:creationId xmlns:a16="http://schemas.microsoft.com/office/drawing/2014/main" id="{2443DC1F-4C66-455E-B2F9-FFD7C7CDEB8C}"/>
            </a:ext>
          </a:extLst>
        </xdr:cNvPr>
        <xdr:cNvSpPr/>
      </xdr:nvSpPr>
      <xdr:spPr>
        <a:xfrm>
          <a:off x="6921500" y="1462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CAC3E33-44EA-43CD-B588-1E31921780B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829D391-3A7A-43B4-A8D9-44FD6C6F443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ED0D0A14-9567-47BE-A69E-6B1BE43069A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E5AF27B3-764B-485C-9A49-795049549F7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D0AFB43B-051A-4652-A7C5-02B917FEC1C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47650</xdr:rowOff>
    </xdr:from>
    <xdr:to>
      <xdr:col>55</xdr:col>
      <xdr:colOff>50800</xdr:colOff>
      <xdr:row>86</xdr:row>
      <xdr:rowOff>149250</xdr:rowOff>
    </xdr:to>
    <xdr:sp macro="" textlink="">
      <xdr:nvSpPr>
        <xdr:cNvPr id="363" name="楕円 362">
          <a:extLst>
            <a:ext uri="{FF2B5EF4-FFF2-40B4-BE49-F238E27FC236}">
              <a16:creationId xmlns:a16="http://schemas.microsoft.com/office/drawing/2014/main" id="{241ED4E5-F6B8-496C-898F-63F01982A53A}"/>
            </a:ext>
          </a:extLst>
        </xdr:cNvPr>
        <xdr:cNvSpPr/>
      </xdr:nvSpPr>
      <xdr:spPr>
        <a:xfrm>
          <a:off x="10426700" y="1479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134027</xdr:rowOff>
    </xdr:from>
    <xdr:ext cx="469744" cy="259045"/>
    <xdr:sp macro="" textlink="">
      <xdr:nvSpPr>
        <xdr:cNvPr id="364" name="【公営住宅】&#10;一人当たり面積該当値テキスト">
          <a:extLst>
            <a:ext uri="{FF2B5EF4-FFF2-40B4-BE49-F238E27FC236}">
              <a16:creationId xmlns:a16="http://schemas.microsoft.com/office/drawing/2014/main" id="{B0138D05-E37B-4DBF-8724-C3234A48BAE3}"/>
            </a:ext>
          </a:extLst>
        </xdr:cNvPr>
        <xdr:cNvSpPr txBox="1"/>
      </xdr:nvSpPr>
      <xdr:spPr>
        <a:xfrm>
          <a:off x="10515600" y="1470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47650</xdr:rowOff>
    </xdr:from>
    <xdr:to>
      <xdr:col>50</xdr:col>
      <xdr:colOff>165100</xdr:colOff>
      <xdr:row>86</xdr:row>
      <xdr:rowOff>149250</xdr:rowOff>
    </xdr:to>
    <xdr:sp macro="" textlink="">
      <xdr:nvSpPr>
        <xdr:cNvPr id="365" name="楕円 364">
          <a:extLst>
            <a:ext uri="{FF2B5EF4-FFF2-40B4-BE49-F238E27FC236}">
              <a16:creationId xmlns:a16="http://schemas.microsoft.com/office/drawing/2014/main" id="{AFB69FC5-81F6-4BA5-8BF4-833D332C1B33}"/>
            </a:ext>
          </a:extLst>
        </xdr:cNvPr>
        <xdr:cNvSpPr/>
      </xdr:nvSpPr>
      <xdr:spPr>
        <a:xfrm>
          <a:off x="9588500" y="1479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98450</xdr:rowOff>
    </xdr:from>
    <xdr:to>
      <xdr:col>55</xdr:col>
      <xdr:colOff>0</xdr:colOff>
      <xdr:row>86</xdr:row>
      <xdr:rowOff>98450</xdr:rowOff>
    </xdr:to>
    <xdr:cxnSp macro="">
      <xdr:nvCxnSpPr>
        <xdr:cNvPr id="366" name="直線コネクタ 365">
          <a:extLst>
            <a:ext uri="{FF2B5EF4-FFF2-40B4-BE49-F238E27FC236}">
              <a16:creationId xmlns:a16="http://schemas.microsoft.com/office/drawing/2014/main" id="{0D22712F-EF39-4037-BA3C-BE702D3DCD04}"/>
            </a:ext>
          </a:extLst>
        </xdr:cNvPr>
        <xdr:cNvCxnSpPr/>
      </xdr:nvCxnSpPr>
      <xdr:spPr>
        <a:xfrm>
          <a:off x="9639300" y="14843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47346</xdr:rowOff>
    </xdr:from>
    <xdr:to>
      <xdr:col>46</xdr:col>
      <xdr:colOff>38100</xdr:colOff>
      <xdr:row>86</xdr:row>
      <xdr:rowOff>148946</xdr:rowOff>
    </xdr:to>
    <xdr:sp macro="" textlink="">
      <xdr:nvSpPr>
        <xdr:cNvPr id="367" name="楕円 366">
          <a:extLst>
            <a:ext uri="{FF2B5EF4-FFF2-40B4-BE49-F238E27FC236}">
              <a16:creationId xmlns:a16="http://schemas.microsoft.com/office/drawing/2014/main" id="{A5253AA6-2FD0-4833-97AC-043608F6E29B}"/>
            </a:ext>
          </a:extLst>
        </xdr:cNvPr>
        <xdr:cNvSpPr/>
      </xdr:nvSpPr>
      <xdr:spPr>
        <a:xfrm>
          <a:off x="8699500" y="1479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98146</xdr:rowOff>
    </xdr:from>
    <xdr:to>
      <xdr:col>50</xdr:col>
      <xdr:colOff>114300</xdr:colOff>
      <xdr:row>86</xdr:row>
      <xdr:rowOff>98450</xdr:rowOff>
    </xdr:to>
    <xdr:cxnSp macro="">
      <xdr:nvCxnSpPr>
        <xdr:cNvPr id="368" name="直線コネクタ 367">
          <a:extLst>
            <a:ext uri="{FF2B5EF4-FFF2-40B4-BE49-F238E27FC236}">
              <a16:creationId xmlns:a16="http://schemas.microsoft.com/office/drawing/2014/main" id="{CA2CDBF2-67F0-46BD-9BCC-F693295DD098}"/>
            </a:ext>
          </a:extLst>
        </xdr:cNvPr>
        <xdr:cNvCxnSpPr/>
      </xdr:nvCxnSpPr>
      <xdr:spPr>
        <a:xfrm>
          <a:off x="8750300" y="14842846"/>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47270</xdr:rowOff>
    </xdr:from>
    <xdr:to>
      <xdr:col>41</xdr:col>
      <xdr:colOff>101600</xdr:colOff>
      <xdr:row>86</xdr:row>
      <xdr:rowOff>148870</xdr:rowOff>
    </xdr:to>
    <xdr:sp macro="" textlink="">
      <xdr:nvSpPr>
        <xdr:cNvPr id="369" name="楕円 368">
          <a:extLst>
            <a:ext uri="{FF2B5EF4-FFF2-40B4-BE49-F238E27FC236}">
              <a16:creationId xmlns:a16="http://schemas.microsoft.com/office/drawing/2014/main" id="{CBDF83F6-DFE8-4D0C-B90E-5FB0EB505D65}"/>
            </a:ext>
          </a:extLst>
        </xdr:cNvPr>
        <xdr:cNvSpPr/>
      </xdr:nvSpPr>
      <xdr:spPr>
        <a:xfrm>
          <a:off x="7810500" y="147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98070</xdr:rowOff>
    </xdr:from>
    <xdr:to>
      <xdr:col>45</xdr:col>
      <xdr:colOff>177800</xdr:colOff>
      <xdr:row>86</xdr:row>
      <xdr:rowOff>98146</xdr:rowOff>
    </xdr:to>
    <xdr:cxnSp macro="">
      <xdr:nvCxnSpPr>
        <xdr:cNvPr id="370" name="直線コネクタ 369">
          <a:extLst>
            <a:ext uri="{FF2B5EF4-FFF2-40B4-BE49-F238E27FC236}">
              <a16:creationId xmlns:a16="http://schemas.microsoft.com/office/drawing/2014/main" id="{60C237FB-2801-43AC-AAB5-1278D0FDF2F1}"/>
            </a:ext>
          </a:extLst>
        </xdr:cNvPr>
        <xdr:cNvCxnSpPr/>
      </xdr:nvCxnSpPr>
      <xdr:spPr>
        <a:xfrm>
          <a:off x="7861300" y="1484277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48640</xdr:rowOff>
    </xdr:from>
    <xdr:to>
      <xdr:col>36</xdr:col>
      <xdr:colOff>165100</xdr:colOff>
      <xdr:row>86</xdr:row>
      <xdr:rowOff>150240</xdr:rowOff>
    </xdr:to>
    <xdr:sp macro="" textlink="">
      <xdr:nvSpPr>
        <xdr:cNvPr id="371" name="楕円 370">
          <a:extLst>
            <a:ext uri="{FF2B5EF4-FFF2-40B4-BE49-F238E27FC236}">
              <a16:creationId xmlns:a16="http://schemas.microsoft.com/office/drawing/2014/main" id="{E52AC606-43CA-40E9-86AD-AA45E43CE4C2}"/>
            </a:ext>
          </a:extLst>
        </xdr:cNvPr>
        <xdr:cNvSpPr/>
      </xdr:nvSpPr>
      <xdr:spPr>
        <a:xfrm>
          <a:off x="6921500" y="147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98070</xdr:rowOff>
    </xdr:from>
    <xdr:to>
      <xdr:col>41</xdr:col>
      <xdr:colOff>50800</xdr:colOff>
      <xdr:row>86</xdr:row>
      <xdr:rowOff>99440</xdr:rowOff>
    </xdr:to>
    <xdr:cxnSp macro="">
      <xdr:nvCxnSpPr>
        <xdr:cNvPr id="372" name="直線コネクタ 371">
          <a:extLst>
            <a:ext uri="{FF2B5EF4-FFF2-40B4-BE49-F238E27FC236}">
              <a16:creationId xmlns:a16="http://schemas.microsoft.com/office/drawing/2014/main" id="{7A0A66E2-E2D2-4561-BB88-4C8C2F2A7B3C}"/>
            </a:ext>
          </a:extLst>
        </xdr:cNvPr>
        <xdr:cNvCxnSpPr/>
      </xdr:nvCxnSpPr>
      <xdr:spPr>
        <a:xfrm flipV="1">
          <a:off x="6972300" y="14842770"/>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132554</xdr:rowOff>
    </xdr:from>
    <xdr:ext cx="469744" cy="259045"/>
    <xdr:sp macro="" textlink="">
      <xdr:nvSpPr>
        <xdr:cNvPr id="373" name="n_1aveValue【公営住宅】&#10;一人当たり面積">
          <a:extLst>
            <a:ext uri="{FF2B5EF4-FFF2-40B4-BE49-F238E27FC236}">
              <a16:creationId xmlns:a16="http://schemas.microsoft.com/office/drawing/2014/main" id="{D2879FDE-9B8D-4D66-89FE-3D0F35DC1FF7}"/>
            </a:ext>
          </a:extLst>
        </xdr:cNvPr>
        <xdr:cNvSpPr txBox="1"/>
      </xdr:nvSpPr>
      <xdr:spPr>
        <a:xfrm>
          <a:off x="93917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127830</xdr:rowOff>
    </xdr:from>
    <xdr:ext cx="469744" cy="259045"/>
    <xdr:sp macro="" textlink="">
      <xdr:nvSpPr>
        <xdr:cNvPr id="374" name="n_2aveValue【公営住宅】&#10;一人当たり面積">
          <a:extLst>
            <a:ext uri="{FF2B5EF4-FFF2-40B4-BE49-F238E27FC236}">
              <a16:creationId xmlns:a16="http://schemas.microsoft.com/office/drawing/2014/main" id="{D44CCF80-3F59-403F-8F49-37406EF4FFE2}"/>
            </a:ext>
          </a:extLst>
        </xdr:cNvPr>
        <xdr:cNvSpPr txBox="1"/>
      </xdr:nvSpPr>
      <xdr:spPr>
        <a:xfrm>
          <a:off x="8515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142003</xdr:rowOff>
    </xdr:from>
    <xdr:ext cx="469744" cy="259045"/>
    <xdr:sp macro="" textlink="">
      <xdr:nvSpPr>
        <xdr:cNvPr id="375" name="n_3aveValue【公営住宅】&#10;一人当たり面積">
          <a:extLst>
            <a:ext uri="{FF2B5EF4-FFF2-40B4-BE49-F238E27FC236}">
              <a16:creationId xmlns:a16="http://schemas.microsoft.com/office/drawing/2014/main" id="{1A65847C-246B-49E3-9CC7-19BF9A7514B6}"/>
            </a:ext>
          </a:extLst>
        </xdr:cNvPr>
        <xdr:cNvSpPr txBox="1"/>
      </xdr:nvSpPr>
      <xdr:spPr>
        <a:xfrm>
          <a:off x="7626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165549</xdr:rowOff>
    </xdr:from>
    <xdr:ext cx="469744" cy="259045"/>
    <xdr:sp macro="" textlink="">
      <xdr:nvSpPr>
        <xdr:cNvPr id="376" name="n_4aveValue【公営住宅】&#10;一人当たり面積">
          <a:extLst>
            <a:ext uri="{FF2B5EF4-FFF2-40B4-BE49-F238E27FC236}">
              <a16:creationId xmlns:a16="http://schemas.microsoft.com/office/drawing/2014/main" id="{EAD11830-499E-4C81-8313-1621E421C141}"/>
            </a:ext>
          </a:extLst>
        </xdr:cNvPr>
        <xdr:cNvSpPr txBox="1"/>
      </xdr:nvSpPr>
      <xdr:spPr>
        <a:xfrm>
          <a:off x="6737427" y="1439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140377</xdr:rowOff>
    </xdr:from>
    <xdr:ext cx="469744" cy="259045"/>
    <xdr:sp macro="" textlink="">
      <xdr:nvSpPr>
        <xdr:cNvPr id="377" name="n_1mainValue【公営住宅】&#10;一人当たり面積">
          <a:extLst>
            <a:ext uri="{FF2B5EF4-FFF2-40B4-BE49-F238E27FC236}">
              <a16:creationId xmlns:a16="http://schemas.microsoft.com/office/drawing/2014/main" id="{03C473B8-9B5F-4287-9971-93A00DFEEC05}"/>
            </a:ext>
          </a:extLst>
        </xdr:cNvPr>
        <xdr:cNvSpPr txBox="1"/>
      </xdr:nvSpPr>
      <xdr:spPr>
        <a:xfrm>
          <a:off x="9391727" y="1488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140073</xdr:rowOff>
    </xdr:from>
    <xdr:ext cx="469744" cy="259045"/>
    <xdr:sp macro="" textlink="">
      <xdr:nvSpPr>
        <xdr:cNvPr id="378" name="n_2mainValue【公営住宅】&#10;一人当たり面積">
          <a:extLst>
            <a:ext uri="{FF2B5EF4-FFF2-40B4-BE49-F238E27FC236}">
              <a16:creationId xmlns:a16="http://schemas.microsoft.com/office/drawing/2014/main" id="{7C400CC3-1C93-42AD-9CCA-D69BB8FBE91B}"/>
            </a:ext>
          </a:extLst>
        </xdr:cNvPr>
        <xdr:cNvSpPr txBox="1"/>
      </xdr:nvSpPr>
      <xdr:spPr>
        <a:xfrm>
          <a:off x="8515427" y="14884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139997</xdr:rowOff>
    </xdr:from>
    <xdr:ext cx="469744" cy="259045"/>
    <xdr:sp macro="" textlink="">
      <xdr:nvSpPr>
        <xdr:cNvPr id="379" name="n_3mainValue【公営住宅】&#10;一人当たり面積">
          <a:extLst>
            <a:ext uri="{FF2B5EF4-FFF2-40B4-BE49-F238E27FC236}">
              <a16:creationId xmlns:a16="http://schemas.microsoft.com/office/drawing/2014/main" id="{9D644BC4-0A59-4023-8339-8D87A9C2D4F7}"/>
            </a:ext>
          </a:extLst>
        </xdr:cNvPr>
        <xdr:cNvSpPr txBox="1"/>
      </xdr:nvSpPr>
      <xdr:spPr>
        <a:xfrm>
          <a:off x="7626427" y="148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141367</xdr:rowOff>
    </xdr:from>
    <xdr:ext cx="469744" cy="259045"/>
    <xdr:sp macro="" textlink="">
      <xdr:nvSpPr>
        <xdr:cNvPr id="380" name="n_4mainValue【公営住宅】&#10;一人当たり面積">
          <a:extLst>
            <a:ext uri="{FF2B5EF4-FFF2-40B4-BE49-F238E27FC236}">
              <a16:creationId xmlns:a16="http://schemas.microsoft.com/office/drawing/2014/main" id="{D13A553B-9768-49B2-9FD5-7F6705799A17}"/>
            </a:ext>
          </a:extLst>
        </xdr:cNvPr>
        <xdr:cNvSpPr txBox="1"/>
      </xdr:nvSpPr>
      <xdr:spPr>
        <a:xfrm>
          <a:off x="6737427" y="1488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443D5860-68FC-4350-A9F1-ED8880E0785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C3ECF47C-AD44-4068-B19D-B5B862A17A6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8E73442F-8B1B-449D-B27A-C96A81A23B7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F359DCFD-4D75-4BB7-AE45-91F33A00104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14C1B406-19E9-4CE0-8638-C4BCDF75BED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2E882F50-D056-4102-9298-ABE7C72A215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47D34E65-BD5A-4F34-96C8-ACE68682957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4AF38C68-7876-4BFD-8C55-1AF778A5848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FCDDDDA1-D90E-4132-ABF7-27DED98E86A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3C383BB-05A6-4929-8C2C-D8F3D3E5C57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54A8B924-1ED4-435D-94F2-8CD71FD39FF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F83D453C-E635-4AA2-B3CE-8C9E20E89E0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AA417FDB-3662-4A63-A29F-D8B024D5A3A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2FC5DA39-DC78-404F-AA4C-FE08E9D5E6F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88DEBB2F-52D0-4E86-8FC9-76856815D6F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9249CAD9-BC82-40F4-9B79-0D2BE7ACFA7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7A9D946A-A15A-4DEB-AC9F-D533ADA4E00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408400FC-4540-4E83-88A7-B5EF717D2F4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98C6DA6A-486E-4B47-8CB2-8F00BC7F4A7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248A9896-0395-4B8D-BBA5-3E97E4E91BE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7C3F1195-1E77-4082-B702-2A0510B20BF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CEC2FAB5-E796-4C88-B45E-C62A1D54B34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A0F292BF-DE27-4206-8C04-9B58EDC60FB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B4721AE5-B4BE-4925-88F6-C47EA87C723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9B5840D8-EF87-4FFC-8EA3-07C6A3CB554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A1341371-202A-40A2-B1CF-2FDF0BF0F4B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2B86BF51-1E89-4E77-AF28-05A865F81DE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78504392-5D07-4B8D-98CD-377B66AAC7D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9F0C81D5-8FAC-4894-AECE-9D8AC502AAF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63B48DCD-9C7F-43B6-965A-D71C85C3C54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361B5B42-0CB6-446E-8D4E-0DB1D38161F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8E2F6F34-7735-4262-8EFD-042C7817115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5E3EB937-FD1D-4332-9352-D804EE816A0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220864A3-2336-49C1-AC01-2D47C3286BD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8A62B28D-A70C-4057-B718-CD3DEA93FA7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EB3D7EEF-DA53-481E-A5B1-005EC68453E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231C3DCF-10C9-4CAE-A60D-AB137A5EC82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8898F35A-8F24-48AC-97F6-70A9B1E8539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9F59F51E-E06E-47BD-A984-F878A9EF45B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DC866ACE-0562-44C5-954A-B0FBBEF616A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6D4C5884-3C4A-4172-9409-0DE69F30D72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1DB49868-23D6-4379-8E37-9F3A9846D832}"/>
            </a:ext>
          </a:extLst>
        </xdr:cNvPr>
        <xdr:cNvCxnSpPr/>
      </xdr:nvCxnSpPr>
      <xdr:spPr>
        <a:xfrm flipV="1">
          <a:off x="16318864"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2F1F9028-9B20-48D8-8C3D-CE254994F819}"/>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DAADAEEB-7E6A-46B6-8162-78D2142E4F05}"/>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57DC0478-F6F3-4397-BE20-394C4E495E80}"/>
            </a:ext>
          </a:extLst>
        </xdr:cNvPr>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426" name="直線コネクタ 425">
          <a:extLst>
            <a:ext uri="{FF2B5EF4-FFF2-40B4-BE49-F238E27FC236}">
              <a16:creationId xmlns:a16="http://schemas.microsoft.com/office/drawing/2014/main" id="{6FCF9C5F-1604-4D8A-AD9F-1508B748421E}"/>
            </a:ext>
          </a:extLst>
        </xdr:cNvPr>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72770</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A5E7ECDA-CC4B-49F7-BA23-D9B6BE887CEC}"/>
            </a:ext>
          </a:extLst>
        </xdr:cNvPr>
        <xdr:cNvSpPr txBox="1"/>
      </xdr:nvSpPr>
      <xdr:spPr>
        <a:xfrm>
          <a:off x="16357600" y="624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428" name="フローチャート: 判断 427">
          <a:extLst>
            <a:ext uri="{FF2B5EF4-FFF2-40B4-BE49-F238E27FC236}">
              <a16:creationId xmlns:a16="http://schemas.microsoft.com/office/drawing/2014/main" id="{87EF7758-3E16-4B2B-AEE0-25E346D11BB1}"/>
            </a:ext>
          </a:extLst>
        </xdr:cNvPr>
        <xdr:cNvSpPr/>
      </xdr:nvSpPr>
      <xdr:spPr>
        <a:xfrm>
          <a:off x="16268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31931</xdr:rowOff>
    </xdr:from>
    <xdr:to>
      <xdr:col>81</xdr:col>
      <xdr:colOff>101600</xdr:colOff>
      <xdr:row>37</xdr:row>
      <xdr:rowOff>133531</xdr:rowOff>
    </xdr:to>
    <xdr:sp macro="" textlink="">
      <xdr:nvSpPr>
        <xdr:cNvPr id="429" name="フローチャート: 判断 428">
          <a:extLst>
            <a:ext uri="{FF2B5EF4-FFF2-40B4-BE49-F238E27FC236}">
              <a16:creationId xmlns:a16="http://schemas.microsoft.com/office/drawing/2014/main" id="{0F8E58CF-0A32-4E50-8A98-73B3390C440C}"/>
            </a:ext>
          </a:extLst>
        </xdr:cNvPr>
        <xdr:cNvSpPr/>
      </xdr:nvSpPr>
      <xdr:spPr>
        <a:xfrm>
          <a:off x="15430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430" name="フローチャート: 判断 429">
          <a:extLst>
            <a:ext uri="{FF2B5EF4-FFF2-40B4-BE49-F238E27FC236}">
              <a16:creationId xmlns:a16="http://schemas.microsoft.com/office/drawing/2014/main" id="{904BF013-1465-4FC6-9ACD-3127781C6EF0}"/>
            </a:ext>
          </a:extLst>
        </xdr:cNvPr>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84183</xdr:rowOff>
    </xdr:from>
    <xdr:to>
      <xdr:col>72</xdr:col>
      <xdr:colOff>38100</xdr:colOff>
      <xdr:row>38</xdr:row>
      <xdr:rowOff>14332</xdr:rowOff>
    </xdr:to>
    <xdr:sp macro="" textlink="">
      <xdr:nvSpPr>
        <xdr:cNvPr id="431" name="フローチャート: 判断 430">
          <a:extLst>
            <a:ext uri="{FF2B5EF4-FFF2-40B4-BE49-F238E27FC236}">
              <a16:creationId xmlns:a16="http://schemas.microsoft.com/office/drawing/2014/main" id="{CEB46BE2-580D-4378-BA5F-D3ED01BA9C2B}"/>
            </a:ext>
          </a:extLst>
        </xdr:cNvPr>
        <xdr:cNvSpPr/>
      </xdr:nvSpPr>
      <xdr:spPr>
        <a:xfrm>
          <a:off x="13652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113574</xdr:rowOff>
    </xdr:from>
    <xdr:to>
      <xdr:col>67</xdr:col>
      <xdr:colOff>101600</xdr:colOff>
      <xdr:row>38</xdr:row>
      <xdr:rowOff>43724</xdr:rowOff>
    </xdr:to>
    <xdr:sp macro="" textlink="">
      <xdr:nvSpPr>
        <xdr:cNvPr id="432" name="フローチャート: 判断 431">
          <a:extLst>
            <a:ext uri="{FF2B5EF4-FFF2-40B4-BE49-F238E27FC236}">
              <a16:creationId xmlns:a16="http://schemas.microsoft.com/office/drawing/2014/main" id="{F8AAEEAF-A67D-4D6C-BC76-6B2BDC238B29}"/>
            </a:ext>
          </a:extLst>
        </xdr:cNvPr>
        <xdr:cNvSpPr/>
      </xdr:nvSpPr>
      <xdr:spPr>
        <a:xfrm>
          <a:off x="12763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1DD8142C-BD81-4600-8AF5-0CE2C063CAB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14F4470A-043C-42C8-9069-C8F2A953A1C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37DD161C-961F-4185-929A-B46C4C0C020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7907C4A6-A16C-4198-98DC-312F95FCA68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773FA8F-23AD-4B02-94D3-259DA08C40A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159294</xdr:rowOff>
    </xdr:from>
    <xdr:to>
      <xdr:col>85</xdr:col>
      <xdr:colOff>177800</xdr:colOff>
      <xdr:row>39</xdr:row>
      <xdr:rowOff>89444</xdr:rowOff>
    </xdr:to>
    <xdr:sp macro="" textlink="">
      <xdr:nvSpPr>
        <xdr:cNvPr id="438" name="楕円 437">
          <a:extLst>
            <a:ext uri="{FF2B5EF4-FFF2-40B4-BE49-F238E27FC236}">
              <a16:creationId xmlns:a16="http://schemas.microsoft.com/office/drawing/2014/main" id="{5D07011C-55FD-4E55-967B-C13110431EAA}"/>
            </a:ext>
          </a:extLst>
        </xdr:cNvPr>
        <xdr:cNvSpPr/>
      </xdr:nvSpPr>
      <xdr:spPr>
        <a:xfrm>
          <a:off x="162687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137721</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4BCB7DAB-CD11-4975-8F6A-2D0CF5237F4F}"/>
            </a:ext>
          </a:extLst>
        </xdr:cNvPr>
        <xdr:cNvSpPr txBox="1"/>
      </xdr:nvSpPr>
      <xdr:spPr>
        <a:xfrm>
          <a:off x="16357600"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110309</xdr:rowOff>
    </xdr:from>
    <xdr:to>
      <xdr:col>81</xdr:col>
      <xdr:colOff>101600</xdr:colOff>
      <xdr:row>39</xdr:row>
      <xdr:rowOff>40459</xdr:rowOff>
    </xdr:to>
    <xdr:sp macro="" textlink="">
      <xdr:nvSpPr>
        <xdr:cNvPr id="440" name="楕円 439">
          <a:extLst>
            <a:ext uri="{FF2B5EF4-FFF2-40B4-BE49-F238E27FC236}">
              <a16:creationId xmlns:a16="http://schemas.microsoft.com/office/drawing/2014/main" id="{63BCA2BB-BDE1-4A45-A33E-CB422DDCB38B}"/>
            </a:ext>
          </a:extLst>
        </xdr:cNvPr>
        <xdr:cNvSpPr/>
      </xdr:nvSpPr>
      <xdr:spPr>
        <a:xfrm>
          <a:off x="15430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161109</xdr:rowOff>
    </xdr:from>
    <xdr:to>
      <xdr:col>85</xdr:col>
      <xdr:colOff>127000</xdr:colOff>
      <xdr:row>39</xdr:row>
      <xdr:rowOff>38644</xdr:rowOff>
    </xdr:to>
    <xdr:cxnSp macro="">
      <xdr:nvCxnSpPr>
        <xdr:cNvPr id="441" name="直線コネクタ 440">
          <a:extLst>
            <a:ext uri="{FF2B5EF4-FFF2-40B4-BE49-F238E27FC236}">
              <a16:creationId xmlns:a16="http://schemas.microsoft.com/office/drawing/2014/main" id="{4C1CF89B-7F19-45BD-A807-54C8448F0D03}"/>
            </a:ext>
          </a:extLst>
        </xdr:cNvPr>
        <xdr:cNvCxnSpPr/>
      </xdr:nvCxnSpPr>
      <xdr:spPr>
        <a:xfrm>
          <a:off x="15481300" y="6676209"/>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103777</xdr:rowOff>
    </xdr:from>
    <xdr:to>
      <xdr:col>76</xdr:col>
      <xdr:colOff>165100</xdr:colOff>
      <xdr:row>38</xdr:row>
      <xdr:rowOff>33927</xdr:rowOff>
    </xdr:to>
    <xdr:sp macro="" textlink="">
      <xdr:nvSpPr>
        <xdr:cNvPr id="442" name="楕円 441">
          <a:extLst>
            <a:ext uri="{FF2B5EF4-FFF2-40B4-BE49-F238E27FC236}">
              <a16:creationId xmlns:a16="http://schemas.microsoft.com/office/drawing/2014/main" id="{5576AD89-3690-42E5-B06C-6B95D3669064}"/>
            </a:ext>
          </a:extLst>
        </xdr:cNvPr>
        <xdr:cNvSpPr/>
      </xdr:nvSpPr>
      <xdr:spPr>
        <a:xfrm>
          <a:off x="145415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154577</xdr:rowOff>
    </xdr:from>
    <xdr:to>
      <xdr:col>81</xdr:col>
      <xdr:colOff>50800</xdr:colOff>
      <xdr:row>38</xdr:row>
      <xdr:rowOff>161109</xdr:rowOff>
    </xdr:to>
    <xdr:cxnSp macro="">
      <xdr:nvCxnSpPr>
        <xdr:cNvPr id="443" name="直線コネクタ 442">
          <a:extLst>
            <a:ext uri="{FF2B5EF4-FFF2-40B4-BE49-F238E27FC236}">
              <a16:creationId xmlns:a16="http://schemas.microsoft.com/office/drawing/2014/main" id="{A854877A-6E93-4197-A76B-13FFAB30BB2C}"/>
            </a:ext>
          </a:extLst>
        </xdr:cNvPr>
        <xdr:cNvCxnSpPr/>
      </xdr:nvCxnSpPr>
      <xdr:spPr>
        <a:xfrm>
          <a:off x="14592300" y="6498227"/>
          <a:ext cx="889000" cy="17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64588</xdr:rowOff>
    </xdr:from>
    <xdr:to>
      <xdr:col>72</xdr:col>
      <xdr:colOff>38100</xdr:colOff>
      <xdr:row>38</xdr:row>
      <xdr:rowOff>166188</xdr:rowOff>
    </xdr:to>
    <xdr:sp macro="" textlink="">
      <xdr:nvSpPr>
        <xdr:cNvPr id="444" name="楕円 443">
          <a:extLst>
            <a:ext uri="{FF2B5EF4-FFF2-40B4-BE49-F238E27FC236}">
              <a16:creationId xmlns:a16="http://schemas.microsoft.com/office/drawing/2014/main" id="{F95FA696-A018-44AA-B8E3-5163FA9DF1A8}"/>
            </a:ext>
          </a:extLst>
        </xdr:cNvPr>
        <xdr:cNvSpPr/>
      </xdr:nvSpPr>
      <xdr:spPr>
        <a:xfrm>
          <a:off x="13652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154577</xdr:rowOff>
    </xdr:from>
    <xdr:to>
      <xdr:col>76</xdr:col>
      <xdr:colOff>114300</xdr:colOff>
      <xdr:row>38</xdr:row>
      <xdr:rowOff>115388</xdr:rowOff>
    </xdr:to>
    <xdr:cxnSp macro="">
      <xdr:nvCxnSpPr>
        <xdr:cNvPr id="445" name="直線コネクタ 444">
          <a:extLst>
            <a:ext uri="{FF2B5EF4-FFF2-40B4-BE49-F238E27FC236}">
              <a16:creationId xmlns:a16="http://schemas.microsoft.com/office/drawing/2014/main" id="{9D56F1A1-3447-4936-84FD-7FB7AE6B42BC}"/>
            </a:ext>
          </a:extLst>
        </xdr:cNvPr>
        <xdr:cNvCxnSpPr/>
      </xdr:nvCxnSpPr>
      <xdr:spPr>
        <a:xfrm flipV="1">
          <a:off x="13703300" y="6498227"/>
          <a:ext cx="889000" cy="1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25400</xdr:rowOff>
    </xdr:from>
    <xdr:to>
      <xdr:col>67</xdr:col>
      <xdr:colOff>101600</xdr:colOff>
      <xdr:row>38</xdr:row>
      <xdr:rowOff>127000</xdr:rowOff>
    </xdr:to>
    <xdr:sp macro="" textlink="">
      <xdr:nvSpPr>
        <xdr:cNvPr id="446" name="楕円 445">
          <a:extLst>
            <a:ext uri="{FF2B5EF4-FFF2-40B4-BE49-F238E27FC236}">
              <a16:creationId xmlns:a16="http://schemas.microsoft.com/office/drawing/2014/main" id="{F67FBABF-BE82-4D13-AB1B-560711114D78}"/>
            </a:ext>
          </a:extLst>
        </xdr:cNvPr>
        <xdr:cNvSpPr/>
      </xdr:nvSpPr>
      <xdr:spPr>
        <a:xfrm>
          <a:off x="12763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76200</xdr:rowOff>
    </xdr:from>
    <xdr:to>
      <xdr:col>71</xdr:col>
      <xdr:colOff>177800</xdr:colOff>
      <xdr:row>38</xdr:row>
      <xdr:rowOff>115388</xdr:rowOff>
    </xdr:to>
    <xdr:cxnSp macro="">
      <xdr:nvCxnSpPr>
        <xdr:cNvPr id="447" name="直線コネクタ 446">
          <a:extLst>
            <a:ext uri="{FF2B5EF4-FFF2-40B4-BE49-F238E27FC236}">
              <a16:creationId xmlns:a16="http://schemas.microsoft.com/office/drawing/2014/main" id="{E279D852-042C-41F9-9CC4-43332389EEDE}"/>
            </a:ext>
          </a:extLst>
        </xdr:cNvPr>
        <xdr:cNvCxnSpPr/>
      </xdr:nvCxnSpPr>
      <xdr:spPr>
        <a:xfrm>
          <a:off x="12814300" y="659130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150058</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4A2A1A01-D65B-47AF-860D-E284B7830068}"/>
            </a:ext>
          </a:extLst>
        </xdr:cNvPr>
        <xdr:cNvSpPr txBox="1"/>
      </xdr:nvSpPr>
      <xdr:spPr>
        <a:xfrm>
          <a:off x="15266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A01655E3-B674-429A-9592-D8F73A93E5D8}"/>
            </a:ext>
          </a:extLst>
        </xdr:cNvPr>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30860</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1ED4A8FC-5F47-47E2-A9A4-58A69A6DFF4B}"/>
            </a:ext>
          </a:extLst>
        </xdr:cNvPr>
        <xdr:cNvSpPr txBox="1"/>
      </xdr:nvSpPr>
      <xdr:spPr>
        <a:xfrm>
          <a:off x="13500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60251</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9F8DA7DC-3C55-4BA2-94F1-7A850C668592}"/>
            </a:ext>
          </a:extLst>
        </xdr:cNvPr>
        <xdr:cNvSpPr txBox="1"/>
      </xdr:nvSpPr>
      <xdr:spPr>
        <a:xfrm>
          <a:off x="12611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31586</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A144702F-73AE-4138-A8BC-D9F6648D1F26}"/>
            </a:ext>
          </a:extLst>
        </xdr:cNvPr>
        <xdr:cNvSpPr txBox="1"/>
      </xdr:nvSpPr>
      <xdr:spPr>
        <a:xfrm>
          <a:off x="152660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25054</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2C9E794A-6C52-4401-A434-36EA11EB6C1E}"/>
            </a:ext>
          </a:extLst>
        </xdr:cNvPr>
        <xdr:cNvSpPr txBox="1"/>
      </xdr:nvSpPr>
      <xdr:spPr>
        <a:xfrm>
          <a:off x="143897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157315</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7292962B-6328-4C0C-8DF8-14E1398BCE2C}"/>
            </a:ext>
          </a:extLst>
        </xdr:cNvPr>
        <xdr:cNvSpPr txBox="1"/>
      </xdr:nvSpPr>
      <xdr:spPr>
        <a:xfrm>
          <a:off x="13500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118127</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62FBE169-EDB8-43D2-9E74-FF0D3F127941}"/>
            </a:ext>
          </a:extLst>
        </xdr:cNvPr>
        <xdr:cNvSpPr txBox="1"/>
      </xdr:nvSpPr>
      <xdr:spPr>
        <a:xfrm>
          <a:off x="12611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B5986107-33D8-4639-8F59-AB2FED1E922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3030EC07-58C3-4217-95B4-AFD81A6F5C9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77B544A0-7AE3-49AA-8B82-8A7711D4A72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20AC2818-7B6B-4CA4-8287-285F20391C3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7F33B494-D21F-40B8-8E5A-DE30BD13938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F264C77A-F3B6-483A-8E39-E6D986C2AE9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BAD2DD16-8CA4-4CDA-8FF2-47E3992574F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4C982ACC-B7B0-4707-9FC5-CCFB839B05F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BB811577-9F02-4F9F-8BEF-5B58C92F958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283D0687-BA15-47DD-8623-8C8A20A5A14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AE0F47AA-D287-4308-BFEA-FE7582280D5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a:extLst>
            <a:ext uri="{FF2B5EF4-FFF2-40B4-BE49-F238E27FC236}">
              <a16:creationId xmlns:a16="http://schemas.microsoft.com/office/drawing/2014/main" id="{8457BDB4-7715-4D09-8F25-44C017414919}"/>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B4B8CCBA-322C-4CD7-8861-BCBF1C85531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a:extLst>
            <a:ext uri="{FF2B5EF4-FFF2-40B4-BE49-F238E27FC236}">
              <a16:creationId xmlns:a16="http://schemas.microsoft.com/office/drawing/2014/main" id="{6EB9F878-8F62-4DCB-9F73-00200904AB21}"/>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C8BA63F2-205A-438D-A141-3F8A4815DC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a:extLst>
            <a:ext uri="{FF2B5EF4-FFF2-40B4-BE49-F238E27FC236}">
              <a16:creationId xmlns:a16="http://schemas.microsoft.com/office/drawing/2014/main" id="{0B64A3E1-7BBC-45C4-B6F4-FD263286D93B}"/>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A9FBF983-BACB-437D-8432-CAA904ADBB4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a:extLst>
            <a:ext uri="{FF2B5EF4-FFF2-40B4-BE49-F238E27FC236}">
              <a16:creationId xmlns:a16="http://schemas.microsoft.com/office/drawing/2014/main" id="{81EE68EC-F9DC-4E8B-A2F0-E2DD6FD800DC}"/>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A1CC4543-5785-41BF-A638-9EC882AC130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BDC5CAEF-E71A-4F5D-8C8A-A417301F519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E00A1F8B-541C-4FF5-83C6-0238E8EF948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477" name="直線コネクタ 476">
          <a:extLst>
            <a:ext uri="{FF2B5EF4-FFF2-40B4-BE49-F238E27FC236}">
              <a16:creationId xmlns:a16="http://schemas.microsoft.com/office/drawing/2014/main" id="{97BAE46F-DDF7-4206-9A5C-39CB809946DF}"/>
            </a:ext>
          </a:extLst>
        </xdr:cNvPr>
        <xdr:cNvCxnSpPr/>
      </xdr:nvCxnSpPr>
      <xdr:spPr>
        <a:xfrm flipV="1">
          <a:off x="22160864" y="5702503"/>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F77387FC-A398-4AD9-A680-FCCB8AB954C1}"/>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9" name="直線コネクタ 478">
          <a:extLst>
            <a:ext uri="{FF2B5EF4-FFF2-40B4-BE49-F238E27FC236}">
              <a16:creationId xmlns:a16="http://schemas.microsoft.com/office/drawing/2014/main" id="{B10F1F4D-B566-416A-B786-426AD78AC6F8}"/>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E55918EE-5CF8-45CE-A2FB-01CA2DAEFB17}"/>
            </a:ext>
          </a:extLst>
        </xdr:cNvPr>
        <xdr:cNvSpPr txBox="1"/>
      </xdr:nvSpPr>
      <xdr:spPr>
        <a:xfrm>
          <a:off x="22199600" y="54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481" name="直線コネクタ 480">
          <a:extLst>
            <a:ext uri="{FF2B5EF4-FFF2-40B4-BE49-F238E27FC236}">
              <a16:creationId xmlns:a16="http://schemas.microsoft.com/office/drawing/2014/main" id="{F4165A42-8D41-45DE-AA64-3B3379282DE5}"/>
            </a:ext>
          </a:extLst>
        </xdr:cNvPr>
        <xdr:cNvCxnSpPr/>
      </xdr:nvCxnSpPr>
      <xdr:spPr>
        <a:xfrm>
          <a:off x="22072600" y="570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B58EE8B8-3F04-4D9F-8A0E-6D54BCC2E94A}"/>
            </a:ext>
          </a:extLst>
        </xdr:cNvPr>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3" name="フローチャート: 判断 482">
          <a:extLst>
            <a:ext uri="{FF2B5EF4-FFF2-40B4-BE49-F238E27FC236}">
              <a16:creationId xmlns:a16="http://schemas.microsoft.com/office/drawing/2014/main" id="{D483B407-7FCE-45E0-838F-35EE729C9D85}"/>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484" name="フローチャート: 判断 483">
          <a:extLst>
            <a:ext uri="{FF2B5EF4-FFF2-40B4-BE49-F238E27FC236}">
              <a16:creationId xmlns:a16="http://schemas.microsoft.com/office/drawing/2014/main" id="{73BC9D56-6D06-4416-B59E-D2D4243B722F}"/>
            </a:ext>
          </a:extLst>
        </xdr:cNvPr>
        <xdr:cNvSpPr/>
      </xdr:nvSpPr>
      <xdr:spPr>
        <a:xfrm>
          <a:off x="21272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485" name="フローチャート: 判断 484">
          <a:extLst>
            <a:ext uri="{FF2B5EF4-FFF2-40B4-BE49-F238E27FC236}">
              <a16:creationId xmlns:a16="http://schemas.microsoft.com/office/drawing/2014/main" id="{044A50BF-866D-4A0B-8B5C-E6304C28BBBC}"/>
            </a:ext>
          </a:extLst>
        </xdr:cNvPr>
        <xdr:cNvSpPr/>
      </xdr:nvSpPr>
      <xdr:spPr>
        <a:xfrm>
          <a:off x="20383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486" name="フローチャート: 判断 485">
          <a:extLst>
            <a:ext uri="{FF2B5EF4-FFF2-40B4-BE49-F238E27FC236}">
              <a16:creationId xmlns:a16="http://schemas.microsoft.com/office/drawing/2014/main" id="{A8EE20F9-DC3C-458E-80D8-2BFF31000B2B}"/>
            </a:ext>
          </a:extLst>
        </xdr:cNvPr>
        <xdr:cNvSpPr/>
      </xdr:nvSpPr>
      <xdr:spPr>
        <a:xfrm>
          <a:off x="19494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487" name="フローチャート: 判断 486">
          <a:extLst>
            <a:ext uri="{FF2B5EF4-FFF2-40B4-BE49-F238E27FC236}">
              <a16:creationId xmlns:a16="http://schemas.microsoft.com/office/drawing/2014/main" id="{38C3DDCD-B833-4E10-8071-981AC790033B}"/>
            </a:ext>
          </a:extLst>
        </xdr:cNvPr>
        <xdr:cNvSpPr/>
      </xdr:nvSpPr>
      <xdr:spPr>
        <a:xfrm>
          <a:off x="18605500" y="68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67AA4439-3D64-4EAA-9F0F-2D96A778F49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3EFD43DC-267F-493C-9C81-BC8B1D6E19C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B86C134C-97DE-4129-989D-4B3D8AD73A3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2C117749-D99A-47E3-AF68-8FC94A1895E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EA4BF78E-ECF0-4E23-8A90-D745E009BE3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31801</xdr:rowOff>
    </xdr:from>
    <xdr:to>
      <xdr:col>116</xdr:col>
      <xdr:colOff>114300</xdr:colOff>
      <xdr:row>40</xdr:row>
      <xdr:rowOff>133401</xdr:rowOff>
    </xdr:to>
    <xdr:sp macro="" textlink="">
      <xdr:nvSpPr>
        <xdr:cNvPr id="493" name="楕円 492">
          <a:extLst>
            <a:ext uri="{FF2B5EF4-FFF2-40B4-BE49-F238E27FC236}">
              <a16:creationId xmlns:a16="http://schemas.microsoft.com/office/drawing/2014/main" id="{A447C2B0-9A83-4B95-8D82-885D34F3B4FD}"/>
            </a:ext>
          </a:extLst>
        </xdr:cNvPr>
        <xdr:cNvSpPr/>
      </xdr:nvSpPr>
      <xdr:spPr>
        <a:xfrm>
          <a:off x="22110700" y="688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10228</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F1646700-CD30-468F-B87D-F080A67E7D25}"/>
            </a:ext>
          </a:extLst>
        </xdr:cNvPr>
        <xdr:cNvSpPr txBox="1"/>
      </xdr:nvSpPr>
      <xdr:spPr>
        <a:xfrm>
          <a:off x="22199600" y="686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31801</xdr:rowOff>
    </xdr:from>
    <xdr:to>
      <xdr:col>112</xdr:col>
      <xdr:colOff>38100</xdr:colOff>
      <xdr:row>40</xdr:row>
      <xdr:rowOff>133401</xdr:rowOff>
    </xdr:to>
    <xdr:sp macro="" textlink="">
      <xdr:nvSpPr>
        <xdr:cNvPr id="495" name="楕円 494">
          <a:extLst>
            <a:ext uri="{FF2B5EF4-FFF2-40B4-BE49-F238E27FC236}">
              <a16:creationId xmlns:a16="http://schemas.microsoft.com/office/drawing/2014/main" id="{B7FFA595-8408-470E-BC27-365A603195DE}"/>
            </a:ext>
          </a:extLst>
        </xdr:cNvPr>
        <xdr:cNvSpPr/>
      </xdr:nvSpPr>
      <xdr:spPr>
        <a:xfrm>
          <a:off x="21272500" y="688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82601</xdr:rowOff>
    </xdr:from>
    <xdr:to>
      <xdr:col>116</xdr:col>
      <xdr:colOff>63500</xdr:colOff>
      <xdr:row>40</xdr:row>
      <xdr:rowOff>82601</xdr:rowOff>
    </xdr:to>
    <xdr:cxnSp macro="">
      <xdr:nvCxnSpPr>
        <xdr:cNvPr id="496" name="直線コネクタ 495">
          <a:extLst>
            <a:ext uri="{FF2B5EF4-FFF2-40B4-BE49-F238E27FC236}">
              <a16:creationId xmlns:a16="http://schemas.microsoft.com/office/drawing/2014/main" id="{DC4CE12D-2E95-435A-8FF4-5F34F5591201}"/>
            </a:ext>
          </a:extLst>
        </xdr:cNvPr>
        <xdr:cNvCxnSpPr/>
      </xdr:nvCxnSpPr>
      <xdr:spPr>
        <a:xfrm>
          <a:off x="21323300" y="694060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104496</xdr:rowOff>
    </xdr:from>
    <xdr:to>
      <xdr:col>107</xdr:col>
      <xdr:colOff>101600</xdr:colOff>
      <xdr:row>40</xdr:row>
      <xdr:rowOff>34646</xdr:rowOff>
    </xdr:to>
    <xdr:sp macro="" textlink="">
      <xdr:nvSpPr>
        <xdr:cNvPr id="497" name="楕円 496">
          <a:extLst>
            <a:ext uri="{FF2B5EF4-FFF2-40B4-BE49-F238E27FC236}">
              <a16:creationId xmlns:a16="http://schemas.microsoft.com/office/drawing/2014/main" id="{AB601225-6107-47EF-8BDC-44338AC41128}"/>
            </a:ext>
          </a:extLst>
        </xdr:cNvPr>
        <xdr:cNvSpPr/>
      </xdr:nvSpPr>
      <xdr:spPr>
        <a:xfrm>
          <a:off x="20383500" y="679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155296</xdr:rowOff>
    </xdr:from>
    <xdr:to>
      <xdr:col>111</xdr:col>
      <xdr:colOff>177800</xdr:colOff>
      <xdr:row>40</xdr:row>
      <xdr:rowOff>82601</xdr:rowOff>
    </xdr:to>
    <xdr:cxnSp macro="">
      <xdr:nvCxnSpPr>
        <xdr:cNvPr id="498" name="直線コネクタ 497">
          <a:extLst>
            <a:ext uri="{FF2B5EF4-FFF2-40B4-BE49-F238E27FC236}">
              <a16:creationId xmlns:a16="http://schemas.microsoft.com/office/drawing/2014/main" id="{C1B9ED90-6EB5-4E44-AE89-605CB6C5340E}"/>
            </a:ext>
          </a:extLst>
        </xdr:cNvPr>
        <xdr:cNvCxnSpPr/>
      </xdr:nvCxnSpPr>
      <xdr:spPr>
        <a:xfrm>
          <a:off x="20434300" y="6841846"/>
          <a:ext cx="8890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29972</xdr:rowOff>
    </xdr:from>
    <xdr:to>
      <xdr:col>102</xdr:col>
      <xdr:colOff>165100</xdr:colOff>
      <xdr:row>40</xdr:row>
      <xdr:rowOff>131572</xdr:rowOff>
    </xdr:to>
    <xdr:sp macro="" textlink="">
      <xdr:nvSpPr>
        <xdr:cNvPr id="499" name="楕円 498">
          <a:extLst>
            <a:ext uri="{FF2B5EF4-FFF2-40B4-BE49-F238E27FC236}">
              <a16:creationId xmlns:a16="http://schemas.microsoft.com/office/drawing/2014/main" id="{0B5C87F2-E0D4-4ECE-81BF-90C19C2A72E0}"/>
            </a:ext>
          </a:extLst>
        </xdr:cNvPr>
        <xdr:cNvSpPr/>
      </xdr:nvSpPr>
      <xdr:spPr>
        <a:xfrm>
          <a:off x="19494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155296</xdr:rowOff>
    </xdr:from>
    <xdr:to>
      <xdr:col>107</xdr:col>
      <xdr:colOff>50800</xdr:colOff>
      <xdr:row>40</xdr:row>
      <xdr:rowOff>80772</xdr:rowOff>
    </xdr:to>
    <xdr:cxnSp macro="">
      <xdr:nvCxnSpPr>
        <xdr:cNvPr id="500" name="直線コネクタ 499">
          <a:extLst>
            <a:ext uri="{FF2B5EF4-FFF2-40B4-BE49-F238E27FC236}">
              <a16:creationId xmlns:a16="http://schemas.microsoft.com/office/drawing/2014/main" id="{86F6DAF5-82FA-421B-9DE7-8A8A45680D76}"/>
            </a:ext>
          </a:extLst>
        </xdr:cNvPr>
        <xdr:cNvCxnSpPr/>
      </xdr:nvCxnSpPr>
      <xdr:spPr>
        <a:xfrm flipV="1">
          <a:off x="19545300" y="6841846"/>
          <a:ext cx="889000" cy="9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29058</xdr:rowOff>
    </xdr:from>
    <xdr:to>
      <xdr:col>98</xdr:col>
      <xdr:colOff>38100</xdr:colOff>
      <xdr:row>40</xdr:row>
      <xdr:rowOff>130658</xdr:rowOff>
    </xdr:to>
    <xdr:sp macro="" textlink="">
      <xdr:nvSpPr>
        <xdr:cNvPr id="501" name="楕円 500">
          <a:extLst>
            <a:ext uri="{FF2B5EF4-FFF2-40B4-BE49-F238E27FC236}">
              <a16:creationId xmlns:a16="http://schemas.microsoft.com/office/drawing/2014/main" id="{BECEF166-2D14-450A-A9B5-317257CE32BD}"/>
            </a:ext>
          </a:extLst>
        </xdr:cNvPr>
        <xdr:cNvSpPr/>
      </xdr:nvSpPr>
      <xdr:spPr>
        <a:xfrm>
          <a:off x="18605500" y="688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79858</xdr:rowOff>
    </xdr:from>
    <xdr:to>
      <xdr:col>102</xdr:col>
      <xdr:colOff>114300</xdr:colOff>
      <xdr:row>40</xdr:row>
      <xdr:rowOff>80772</xdr:rowOff>
    </xdr:to>
    <xdr:cxnSp macro="">
      <xdr:nvCxnSpPr>
        <xdr:cNvPr id="502" name="直線コネクタ 501">
          <a:extLst>
            <a:ext uri="{FF2B5EF4-FFF2-40B4-BE49-F238E27FC236}">
              <a16:creationId xmlns:a16="http://schemas.microsoft.com/office/drawing/2014/main" id="{361C5BCF-B242-4473-BA6E-098BE1ECE9C4}"/>
            </a:ext>
          </a:extLst>
        </xdr:cNvPr>
        <xdr:cNvCxnSpPr/>
      </xdr:nvCxnSpPr>
      <xdr:spPr>
        <a:xfrm>
          <a:off x="18656300" y="693785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62145</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AFE8AC16-0042-4C13-B76F-BEDD85320B04}"/>
            </a:ext>
          </a:extLst>
        </xdr:cNvPr>
        <xdr:cNvSpPr txBox="1"/>
      </xdr:nvSpPr>
      <xdr:spPr>
        <a:xfrm>
          <a:off x="210757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8FF952E9-261C-499B-A4CC-D456F67B6085}"/>
            </a:ext>
          </a:extLst>
        </xdr:cNvPr>
        <xdr:cNvSpPr txBox="1"/>
      </xdr:nvSpPr>
      <xdr:spPr>
        <a:xfrm>
          <a:off x="20199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95978</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7B5F033A-A974-4023-9FC3-13627F5072CE}"/>
            </a:ext>
          </a:extLst>
        </xdr:cNvPr>
        <xdr:cNvSpPr txBox="1"/>
      </xdr:nvSpPr>
      <xdr:spPr>
        <a:xfrm>
          <a:off x="19310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67632</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7AC031A8-032F-49FB-8A49-63021D5FC101}"/>
            </a:ext>
          </a:extLst>
        </xdr:cNvPr>
        <xdr:cNvSpPr txBox="1"/>
      </xdr:nvSpPr>
      <xdr:spPr>
        <a:xfrm>
          <a:off x="18421427" y="658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124528</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A6455D1D-5F74-4C78-BC0F-5819249D267E}"/>
            </a:ext>
          </a:extLst>
        </xdr:cNvPr>
        <xdr:cNvSpPr txBox="1"/>
      </xdr:nvSpPr>
      <xdr:spPr>
        <a:xfrm>
          <a:off x="21075727" y="69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25773</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3D9E53CA-8109-4F9F-AADE-DD0830816F9B}"/>
            </a:ext>
          </a:extLst>
        </xdr:cNvPr>
        <xdr:cNvSpPr txBox="1"/>
      </xdr:nvSpPr>
      <xdr:spPr>
        <a:xfrm>
          <a:off x="20199427" y="688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122699</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B206BF2A-D316-4A82-A0BF-509EC3C5971A}"/>
            </a:ext>
          </a:extLst>
        </xdr:cNvPr>
        <xdr:cNvSpPr txBox="1"/>
      </xdr:nvSpPr>
      <xdr:spPr>
        <a:xfrm>
          <a:off x="193104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121785</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2085C145-CD2C-4355-8ACB-A13AEEBBCF83}"/>
            </a:ext>
          </a:extLst>
        </xdr:cNvPr>
        <xdr:cNvSpPr txBox="1"/>
      </xdr:nvSpPr>
      <xdr:spPr>
        <a:xfrm>
          <a:off x="18421427" y="697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E424BE51-B124-4974-8146-8A454755301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E95E2D20-A60B-405C-99EF-9238BBFDFD8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5BDB086D-0DA5-46CA-9E76-ADC54178547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5A8419BF-4853-47AC-85C6-696084D0497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66C1459A-5F4E-4620-854B-336C968EA39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B55CB983-5B91-47D8-90F3-173A87B4703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F79DD32-E2D0-4A96-8327-D5397C2921D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C54322C-07FB-4318-9FBA-97F176AC904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BA948DA1-E942-4EAB-AB20-6D0927B9B7D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12B26E2B-E20D-4A05-8651-1937C3C78C8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439FD918-110B-4B6C-B957-24284360D83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6626761A-5A66-443B-9B1C-92B83F0AA03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9A360F91-5647-4456-BE97-BCD1A740E7B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398BF347-781F-4FE5-B63F-0977DAD184F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69239AD9-F4B5-435D-9493-83D4D8A99BC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349B0610-3633-4600-963D-454C0A264C7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2252636E-27C1-46A6-BB9B-006B98E090A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A29A1AA7-325A-4618-B40A-B7F555FA475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0FD33E02-8DDD-48D1-8B6A-9675DC5C0C4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50870A66-C3C3-4185-AB1D-1D174EC55FE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2BE67249-9AB4-4C32-997E-030BA0F825E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2DAC77ED-70BD-4926-89C2-96A6AFC49BE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B5065143-28CD-4F1F-96FC-F03D2D422B2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52CE8EBE-5174-4B39-A73D-BEA11FE6246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535" name="直線コネクタ 534">
          <a:extLst>
            <a:ext uri="{FF2B5EF4-FFF2-40B4-BE49-F238E27FC236}">
              <a16:creationId xmlns:a16="http://schemas.microsoft.com/office/drawing/2014/main" id="{6C742A03-139D-427C-8882-7EF8FCF86EC0}"/>
            </a:ext>
          </a:extLst>
        </xdr:cNvPr>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1172E54D-5359-42F0-B032-510D9773943B}"/>
            </a:ext>
          </a:extLst>
        </xdr:cNvPr>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537" name="直線コネクタ 536">
          <a:extLst>
            <a:ext uri="{FF2B5EF4-FFF2-40B4-BE49-F238E27FC236}">
              <a16:creationId xmlns:a16="http://schemas.microsoft.com/office/drawing/2014/main" id="{93841BA6-30D0-425A-9F02-BEC0924AD90C}"/>
            </a:ext>
          </a:extLst>
        </xdr:cNvPr>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4AD93943-1E3C-4546-899B-DCCB4C2F8675}"/>
            </a:ext>
          </a:extLst>
        </xdr:cNvPr>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39" name="直線コネクタ 538">
          <a:extLst>
            <a:ext uri="{FF2B5EF4-FFF2-40B4-BE49-F238E27FC236}">
              <a16:creationId xmlns:a16="http://schemas.microsoft.com/office/drawing/2014/main" id="{10FD7B6F-9B5A-4095-A02A-48EF3894D461}"/>
            </a:ext>
          </a:extLst>
        </xdr:cNvPr>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F2A385F3-102E-4A6B-8575-8A811754CD25}"/>
            </a:ext>
          </a:extLst>
        </xdr:cNvPr>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41" name="フローチャート: 判断 540">
          <a:extLst>
            <a:ext uri="{FF2B5EF4-FFF2-40B4-BE49-F238E27FC236}">
              <a16:creationId xmlns:a16="http://schemas.microsoft.com/office/drawing/2014/main" id="{486A9883-32F0-401F-B6A3-16FF5E87EF04}"/>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42" name="フローチャート: 判断 541">
          <a:extLst>
            <a:ext uri="{FF2B5EF4-FFF2-40B4-BE49-F238E27FC236}">
              <a16:creationId xmlns:a16="http://schemas.microsoft.com/office/drawing/2014/main" id="{D07DEA2C-C373-4D1C-98ED-134BB9A15F02}"/>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543" name="フローチャート: 判断 542">
          <a:extLst>
            <a:ext uri="{FF2B5EF4-FFF2-40B4-BE49-F238E27FC236}">
              <a16:creationId xmlns:a16="http://schemas.microsoft.com/office/drawing/2014/main" id="{78AD53C4-8732-412D-8ED4-92518E67BE91}"/>
            </a:ext>
          </a:extLst>
        </xdr:cNvPr>
        <xdr:cNvSpPr/>
      </xdr:nvSpPr>
      <xdr:spPr>
        <a:xfrm>
          <a:off x="14541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44" name="フローチャート: 判断 543">
          <a:extLst>
            <a:ext uri="{FF2B5EF4-FFF2-40B4-BE49-F238E27FC236}">
              <a16:creationId xmlns:a16="http://schemas.microsoft.com/office/drawing/2014/main" id="{5192D513-6DC9-460E-8438-2BE638A90243}"/>
            </a:ext>
          </a:extLst>
        </xdr:cNvPr>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545" name="フローチャート: 判断 544">
          <a:extLst>
            <a:ext uri="{FF2B5EF4-FFF2-40B4-BE49-F238E27FC236}">
              <a16:creationId xmlns:a16="http://schemas.microsoft.com/office/drawing/2014/main" id="{548881F9-8FF5-43F2-8D46-D0F9428B922D}"/>
            </a:ext>
          </a:extLst>
        </xdr:cNvPr>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28138A05-646D-49F0-BE6F-264AE8CBAF5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958CEE2A-F296-4293-83B9-A2F8C1219E1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7155D6D8-0A28-432A-ABA8-BD7ADAA2EE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836419EB-FF18-448F-9260-05A8D91860E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546D7995-A0F8-482D-A1C6-B00013774C1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51" name="楕円 550">
          <a:extLst>
            <a:ext uri="{FF2B5EF4-FFF2-40B4-BE49-F238E27FC236}">
              <a16:creationId xmlns:a16="http://schemas.microsoft.com/office/drawing/2014/main" id="{DE129BB9-E459-4F6F-A7A3-97D4F6B0C1E0}"/>
            </a:ext>
          </a:extLst>
        </xdr:cNvPr>
        <xdr:cNvSpPr/>
      </xdr:nvSpPr>
      <xdr:spPr>
        <a:xfrm>
          <a:off x="162687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160037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A7BE41E2-D0FD-4A7A-B239-DD751B4414B7}"/>
            </a:ext>
          </a:extLst>
        </xdr:cNvPr>
        <xdr:cNvSpPr txBox="1"/>
      </xdr:nvSpPr>
      <xdr:spPr>
        <a:xfrm>
          <a:off x="16357600"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158750</xdr:rowOff>
    </xdr:from>
    <xdr:to>
      <xdr:col>81</xdr:col>
      <xdr:colOff>101600</xdr:colOff>
      <xdr:row>60</xdr:row>
      <xdr:rowOff>88900</xdr:rowOff>
    </xdr:to>
    <xdr:sp macro="" textlink="">
      <xdr:nvSpPr>
        <xdr:cNvPr id="553" name="楕円 552">
          <a:extLst>
            <a:ext uri="{FF2B5EF4-FFF2-40B4-BE49-F238E27FC236}">
              <a16:creationId xmlns:a16="http://schemas.microsoft.com/office/drawing/2014/main" id="{15E0F7B5-4D80-42FB-A171-28F24D7FEA67}"/>
            </a:ext>
          </a:extLst>
        </xdr:cNvPr>
        <xdr:cNvSpPr/>
      </xdr:nvSpPr>
      <xdr:spPr>
        <a:xfrm>
          <a:off x="15430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38100</xdr:rowOff>
    </xdr:from>
    <xdr:to>
      <xdr:col>85</xdr:col>
      <xdr:colOff>127000</xdr:colOff>
      <xdr:row>60</xdr:row>
      <xdr:rowOff>60960</xdr:rowOff>
    </xdr:to>
    <xdr:cxnSp macro="">
      <xdr:nvCxnSpPr>
        <xdr:cNvPr id="554" name="直線コネクタ 553">
          <a:extLst>
            <a:ext uri="{FF2B5EF4-FFF2-40B4-BE49-F238E27FC236}">
              <a16:creationId xmlns:a16="http://schemas.microsoft.com/office/drawing/2014/main" id="{6A71460E-B594-48E0-89CE-7DB36BE0709C}"/>
            </a:ext>
          </a:extLst>
        </xdr:cNvPr>
        <xdr:cNvCxnSpPr/>
      </xdr:nvCxnSpPr>
      <xdr:spPr>
        <a:xfrm>
          <a:off x="15481300" y="103251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55" name="楕円 554">
          <a:extLst>
            <a:ext uri="{FF2B5EF4-FFF2-40B4-BE49-F238E27FC236}">
              <a16:creationId xmlns:a16="http://schemas.microsoft.com/office/drawing/2014/main" id="{61FA2BBF-631A-4700-B5E1-CEB5CA57AE75}"/>
            </a:ext>
          </a:extLst>
        </xdr:cNvPr>
        <xdr:cNvSpPr/>
      </xdr:nvSpPr>
      <xdr:spPr>
        <a:xfrm>
          <a:off x="14541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20955</xdr:rowOff>
    </xdr:from>
    <xdr:to>
      <xdr:col>81</xdr:col>
      <xdr:colOff>50800</xdr:colOff>
      <xdr:row>60</xdr:row>
      <xdr:rowOff>38100</xdr:rowOff>
    </xdr:to>
    <xdr:cxnSp macro="">
      <xdr:nvCxnSpPr>
        <xdr:cNvPr id="556" name="直線コネクタ 555">
          <a:extLst>
            <a:ext uri="{FF2B5EF4-FFF2-40B4-BE49-F238E27FC236}">
              <a16:creationId xmlns:a16="http://schemas.microsoft.com/office/drawing/2014/main" id="{936C7547-664E-43D0-88BA-307535E37B5E}"/>
            </a:ext>
          </a:extLst>
        </xdr:cNvPr>
        <xdr:cNvCxnSpPr/>
      </xdr:nvCxnSpPr>
      <xdr:spPr>
        <a:xfrm>
          <a:off x="14592300" y="103079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101600</xdr:rowOff>
    </xdr:from>
    <xdr:to>
      <xdr:col>72</xdr:col>
      <xdr:colOff>38100</xdr:colOff>
      <xdr:row>60</xdr:row>
      <xdr:rowOff>31750</xdr:rowOff>
    </xdr:to>
    <xdr:sp macro="" textlink="">
      <xdr:nvSpPr>
        <xdr:cNvPr id="557" name="楕円 556">
          <a:extLst>
            <a:ext uri="{FF2B5EF4-FFF2-40B4-BE49-F238E27FC236}">
              <a16:creationId xmlns:a16="http://schemas.microsoft.com/office/drawing/2014/main" id="{8A33E9D8-1BC0-4A21-92D4-13FA3FEE0EBF}"/>
            </a:ext>
          </a:extLst>
        </xdr:cNvPr>
        <xdr:cNvSpPr/>
      </xdr:nvSpPr>
      <xdr:spPr>
        <a:xfrm>
          <a:off x="13652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152400</xdr:rowOff>
    </xdr:from>
    <xdr:to>
      <xdr:col>76</xdr:col>
      <xdr:colOff>114300</xdr:colOff>
      <xdr:row>60</xdr:row>
      <xdr:rowOff>20955</xdr:rowOff>
    </xdr:to>
    <xdr:cxnSp macro="">
      <xdr:nvCxnSpPr>
        <xdr:cNvPr id="558" name="直線コネクタ 557">
          <a:extLst>
            <a:ext uri="{FF2B5EF4-FFF2-40B4-BE49-F238E27FC236}">
              <a16:creationId xmlns:a16="http://schemas.microsoft.com/office/drawing/2014/main" id="{182DE1EB-19BA-44DC-8237-E8BC5F767A05}"/>
            </a:ext>
          </a:extLst>
        </xdr:cNvPr>
        <xdr:cNvCxnSpPr/>
      </xdr:nvCxnSpPr>
      <xdr:spPr>
        <a:xfrm>
          <a:off x="13703300" y="102679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69215</xdr:rowOff>
    </xdr:from>
    <xdr:to>
      <xdr:col>67</xdr:col>
      <xdr:colOff>101600</xdr:colOff>
      <xdr:row>59</xdr:row>
      <xdr:rowOff>170815</xdr:rowOff>
    </xdr:to>
    <xdr:sp macro="" textlink="">
      <xdr:nvSpPr>
        <xdr:cNvPr id="559" name="楕円 558">
          <a:extLst>
            <a:ext uri="{FF2B5EF4-FFF2-40B4-BE49-F238E27FC236}">
              <a16:creationId xmlns:a16="http://schemas.microsoft.com/office/drawing/2014/main" id="{E8931BB6-6A90-4987-BB77-0A24CC96DEA2}"/>
            </a:ext>
          </a:extLst>
        </xdr:cNvPr>
        <xdr:cNvSpPr/>
      </xdr:nvSpPr>
      <xdr:spPr>
        <a:xfrm>
          <a:off x="12763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120015</xdr:rowOff>
    </xdr:from>
    <xdr:to>
      <xdr:col>71</xdr:col>
      <xdr:colOff>177800</xdr:colOff>
      <xdr:row>59</xdr:row>
      <xdr:rowOff>152400</xdr:rowOff>
    </xdr:to>
    <xdr:cxnSp macro="">
      <xdr:nvCxnSpPr>
        <xdr:cNvPr id="560" name="直線コネクタ 559">
          <a:extLst>
            <a:ext uri="{FF2B5EF4-FFF2-40B4-BE49-F238E27FC236}">
              <a16:creationId xmlns:a16="http://schemas.microsoft.com/office/drawing/2014/main" id="{405DF741-C9D6-4604-AE2B-FE71138D2C6C}"/>
            </a:ext>
          </a:extLst>
        </xdr:cNvPr>
        <xdr:cNvCxnSpPr/>
      </xdr:nvCxnSpPr>
      <xdr:spPr>
        <a:xfrm>
          <a:off x="12814300" y="102355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61" name="n_1aveValue【学校施設】&#10;有形固定資産減価償却率">
          <a:extLst>
            <a:ext uri="{FF2B5EF4-FFF2-40B4-BE49-F238E27FC236}">
              <a16:creationId xmlns:a16="http://schemas.microsoft.com/office/drawing/2014/main" id="{3E448717-FFFE-4A35-AE7C-03B05E527936}"/>
            </a:ext>
          </a:extLst>
        </xdr:cNvPr>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48277</xdr:rowOff>
    </xdr:from>
    <xdr:ext cx="405111" cy="259045"/>
    <xdr:sp macro="" textlink="">
      <xdr:nvSpPr>
        <xdr:cNvPr id="562" name="n_2aveValue【学校施設】&#10;有形固定資産減価償却率">
          <a:extLst>
            <a:ext uri="{FF2B5EF4-FFF2-40B4-BE49-F238E27FC236}">
              <a16:creationId xmlns:a16="http://schemas.microsoft.com/office/drawing/2014/main" id="{C9D7A158-52B4-475D-8FC3-8ABDD764752B}"/>
            </a:ext>
          </a:extLst>
        </xdr:cNvPr>
        <xdr:cNvSpPr txBox="1"/>
      </xdr:nvSpPr>
      <xdr:spPr>
        <a:xfrm>
          <a:off x="14389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563" name="n_3aveValue【学校施設】&#10;有形固定資産減価償却率">
          <a:extLst>
            <a:ext uri="{FF2B5EF4-FFF2-40B4-BE49-F238E27FC236}">
              <a16:creationId xmlns:a16="http://schemas.microsoft.com/office/drawing/2014/main" id="{E7B20E50-8477-468C-A2FA-A7173F1E5A85}"/>
            </a:ext>
          </a:extLst>
        </xdr:cNvPr>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12082</xdr:rowOff>
    </xdr:from>
    <xdr:ext cx="405111" cy="259045"/>
    <xdr:sp macro="" textlink="">
      <xdr:nvSpPr>
        <xdr:cNvPr id="564" name="n_4aveValue【学校施設】&#10;有形固定資産減価償却率">
          <a:extLst>
            <a:ext uri="{FF2B5EF4-FFF2-40B4-BE49-F238E27FC236}">
              <a16:creationId xmlns:a16="http://schemas.microsoft.com/office/drawing/2014/main" id="{05119BD1-A0EB-4856-9B80-C3001342E417}"/>
            </a:ext>
          </a:extLst>
        </xdr:cNvPr>
        <xdr:cNvSpPr txBox="1"/>
      </xdr:nvSpPr>
      <xdr:spPr>
        <a:xfrm>
          <a:off x="12611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80027</xdr:rowOff>
    </xdr:from>
    <xdr:ext cx="405111" cy="259045"/>
    <xdr:sp macro="" textlink="">
      <xdr:nvSpPr>
        <xdr:cNvPr id="565" name="n_1mainValue【学校施設】&#10;有形固定資産減価償却率">
          <a:extLst>
            <a:ext uri="{FF2B5EF4-FFF2-40B4-BE49-F238E27FC236}">
              <a16:creationId xmlns:a16="http://schemas.microsoft.com/office/drawing/2014/main" id="{D3E90067-FDE4-4C38-BC51-41127904F06F}"/>
            </a:ext>
          </a:extLst>
        </xdr:cNvPr>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566" name="n_2mainValue【学校施設】&#10;有形固定資産減価償却率">
          <a:extLst>
            <a:ext uri="{FF2B5EF4-FFF2-40B4-BE49-F238E27FC236}">
              <a16:creationId xmlns:a16="http://schemas.microsoft.com/office/drawing/2014/main" id="{F24C0F4C-448B-45AB-9E1E-7DA4A2378176}"/>
            </a:ext>
          </a:extLst>
        </xdr:cNvPr>
        <xdr:cNvSpPr txBox="1"/>
      </xdr:nvSpPr>
      <xdr:spPr>
        <a:xfrm>
          <a:off x="14389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22877</xdr:rowOff>
    </xdr:from>
    <xdr:ext cx="405111" cy="259045"/>
    <xdr:sp macro="" textlink="">
      <xdr:nvSpPr>
        <xdr:cNvPr id="567" name="n_3mainValue【学校施設】&#10;有形固定資産減価償却率">
          <a:extLst>
            <a:ext uri="{FF2B5EF4-FFF2-40B4-BE49-F238E27FC236}">
              <a16:creationId xmlns:a16="http://schemas.microsoft.com/office/drawing/2014/main" id="{C3D5D934-7371-454F-A81F-47A6C3C7836A}"/>
            </a:ext>
          </a:extLst>
        </xdr:cNvPr>
        <xdr:cNvSpPr txBox="1"/>
      </xdr:nvSpPr>
      <xdr:spPr>
        <a:xfrm>
          <a:off x="13500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161942</xdr:rowOff>
    </xdr:from>
    <xdr:ext cx="405111" cy="259045"/>
    <xdr:sp macro="" textlink="">
      <xdr:nvSpPr>
        <xdr:cNvPr id="568" name="n_4mainValue【学校施設】&#10;有形固定資産減価償却率">
          <a:extLst>
            <a:ext uri="{FF2B5EF4-FFF2-40B4-BE49-F238E27FC236}">
              <a16:creationId xmlns:a16="http://schemas.microsoft.com/office/drawing/2014/main" id="{03EF8C24-187C-46AE-83C5-5DBCF5E955ED}"/>
            </a:ext>
          </a:extLst>
        </xdr:cNvPr>
        <xdr:cNvSpPr txBox="1"/>
      </xdr:nvSpPr>
      <xdr:spPr>
        <a:xfrm>
          <a:off x="126117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78B91FE-F22B-4BC1-B847-E66E9493767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637E3C83-E735-4872-8A93-D52B35E5371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948586AF-E88A-4CD8-BAF0-3E79A0E44BF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8DB3601A-DDEC-4F91-BE6E-4DA9954FE1D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51F5900F-0963-43A6-88C7-7574553B275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105E364A-8AE0-4B57-A0BE-F5C3EFA51A1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BC789392-7FFB-4485-9B47-589F641C1E7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391EEEE5-A3DA-41E2-8001-7998F20CDB8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B30D0584-DC18-4F72-92F3-BC12E622643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2FAD6114-EC60-4411-A354-D9BA12A439F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F3B6DDDC-DE5C-4408-956C-62E86BA318F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3050E2AD-0041-43E7-A28C-C925894829A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921D47ED-12DA-4EE4-A17C-60765AA385B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D27F7A93-E196-409C-8B2B-EB54DFBB17C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086DDBFA-7D3B-432D-BD2A-C76AA93BC21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E19B85E6-621F-4DAF-AF2A-27887C95CB14}"/>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6975A305-507E-4D51-8699-955015436B0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349CEEBD-5510-4679-B5C5-40E578D99694}"/>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2C926D14-D63D-4298-8AF0-7A56FFA9B39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CD9FBE2A-F0B1-4AE7-AE64-3903EFDD884D}"/>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BDC7FFD0-4580-41AC-960E-82EBE72C516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B0122462-67DC-4C27-9C6A-D66AF7381D8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8C81887D-6A51-45A4-850E-CE7D75233E7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592" name="直線コネクタ 591">
          <a:extLst>
            <a:ext uri="{FF2B5EF4-FFF2-40B4-BE49-F238E27FC236}">
              <a16:creationId xmlns:a16="http://schemas.microsoft.com/office/drawing/2014/main" id="{11FE1549-CBF6-4113-90BC-12248A637DEF}"/>
            </a:ext>
          </a:extLst>
        </xdr:cNvPr>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593" name="【学校施設】&#10;一人当たり面積最小値テキスト">
          <a:extLst>
            <a:ext uri="{FF2B5EF4-FFF2-40B4-BE49-F238E27FC236}">
              <a16:creationId xmlns:a16="http://schemas.microsoft.com/office/drawing/2014/main" id="{C3788D5F-F8A4-47D0-B1D6-7456588BDDF7}"/>
            </a:ext>
          </a:extLst>
        </xdr:cNvPr>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594" name="直線コネクタ 593">
          <a:extLst>
            <a:ext uri="{FF2B5EF4-FFF2-40B4-BE49-F238E27FC236}">
              <a16:creationId xmlns:a16="http://schemas.microsoft.com/office/drawing/2014/main" id="{49598BB9-B390-4679-9B6C-9B74059C858D}"/>
            </a:ext>
          </a:extLst>
        </xdr:cNvPr>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595" name="【学校施設】&#10;一人当たり面積最大値テキスト">
          <a:extLst>
            <a:ext uri="{FF2B5EF4-FFF2-40B4-BE49-F238E27FC236}">
              <a16:creationId xmlns:a16="http://schemas.microsoft.com/office/drawing/2014/main" id="{FC339ACB-E4AA-4A1D-A1A2-51F616479479}"/>
            </a:ext>
          </a:extLst>
        </xdr:cNvPr>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596" name="直線コネクタ 595">
          <a:extLst>
            <a:ext uri="{FF2B5EF4-FFF2-40B4-BE49-F238E27FC236}">
              <a16:creationId xmlns:a16="http://schemas.microsoft.com/office/drawing/2014/main" id="{D5EFD1F4-958D-44AE-BA19-EA3435AE0D00}"/>
            </a:ext>
          </a:extLst>
        </xdr:cNvPr>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140403</xdr:rowOff>
    </xdr:from>
    <xdr:ext cx="469744" cy="259045"/>
    <xdr:sp macro="" textlink="">
      <xdr:nvSpPr>
        <xdr:cNvPr id="597" name="【学校施設】&#10;一人当たり面積平均値テキスト">
          <a:extLst>
            <a:ext uri="{FF2B5EF4-FFF2-40B4-BE49-F238E27FC236}">
              <a16:creationId xmlns:a16="http://schemas.microsoft.com/office/drawing/2014/main" id="{4B9AAD5B-1772-4413-B3DD-D058849D3B94}"/>
            </a:ext>
          </a:extLst>
        </xdr:cNvPr>
        <xdr:cNvSpPr txBox="1"/>
      </xdr:nvSpPr>
      <xdr:spPr>
        <a:xfrm>
          <a:off x="22199600" y="10598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598" name="フローチャート: 判断 597">
          <a:extLst>
            <a:ext uri="{FF2B5EF4-FFF2-40B4-BE49-F238E27FC236}">
              <a16:creationId xmlns:a16="http://schemas.microsoft.com/office/drawing/2014/main" id="{CE2C690A-B387-4C88-A260-B46BE29601EA}"/>
            </a:ext>
          </a:extLst>
        </xdr:cNvPr>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599" name="フローチャート: 判断 598">
          <a:extLst>
            <a:ext uri="{FF2B5EF4-FFF2-40B4-BE49-F238E27FC236}">
              <a16:creationId xmlns:a16="http://schemas.microsoft.com/office/drawing/2014/main" id="{CC574613-C976-4C82-B3D2-DE73274E25E5}"/>
            </a:ext>
          </a:extLst>
        </xdr:cNvPr>
        <xdr:cNvSpPr/>
      </xdr:nvSpPr>
      <xdr:spPr>
        <a:xfrm>
          <a:off x="21272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600" name="フローチャート: 判断 599">
          <a:extLst>
            <a:ext uri="{FF2B5EF4-FFF2-40B4-BE49-F238E27FC236}">
              <a16:creationId xmlns:a16="http://schemas.microsoft.com/office/drawing/2014/main" id="{75A0026D-95D1-444A-BE68-2DA95C5D424D}"/>
            </a:ext>
          </a:extLst>
        </xdr:cNvPr>
        <xdr:cNvSpPr/>
      </xdr:nvSpPr>
      <xdr:spPr>
        <a:xfrm>
          <a:off x="20383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601" name="フローチャート: 判断 600">
          <a:extLst>
            <a:ext uri="{FF2B5EF4-FFF2-40B4-BE49-F238E27FC236}">
              <a16:creationId xmlns:a16="http://schemas.microsoft.com/office/drawing/2014/main" id="{77248024-4C51-48AB-828E-6FB55B53D3C2}"/>
            </a:ext>
          </a:extLst>
        </xdr:cNvPr>
        <xdr:cNvSpPr/>
      </xdr:nvSpPr>
      <xdr:spPr>
        <a:xfrm>
          <a:off x="19494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602" name="フローチャート: 判断 601">
          <a:extLst>
            <a:ext uri="{FF2B5EF4-FFF2-40B4-BE49-F238E27FC236}">
              <a16:creationId xmlns:a16="http://schemas.microsoft.com/office/drawing/2014/main" id="{72B24334-DD2A-4544-BAF3-184C77178E58}"/>
            </a:ext>
          </a:extLst>
        </xdr:cNvPr>
        <xdr:cNvSpPr/>
      </xdr:nvSpPr>
      <xdr:spPr>
        <a:xfrm>
          <a:off x="18605500" y="107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A017F062-50D4-416F-ADB8-84077C6F3F0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AA594C84-0C6E-48DB-9A88-67830523F55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3311DE11-7B9E-4E81-BB72-C1D05082209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925E577B-906E-4927-B62C-C6409B4532E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96C72FC5-979C-46C1-87CF-A52356D47B9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78207</xdr:rowOff>
    </xdr:from>
    <xdr:to>
      <xdr:col>116</xdr:col>
      <xdr:colOff>114300</xdr:colOff>
      <xdr:row>64</xdr:row>
      <xdr:rowOff>8357</xdr:rowOff>
    </xdr:to>
    <xdr:sp macro="" textlink="">
      <xdr:nvSpPr>
        <xdr:cNvPr id="608" name="楕円 607">
          <a:extLst>
            <a:ext uri="{FF2B5EF4-FFF2-40B4-BE49-F238E27FC236}">
              <a16:creationId xmlns:a16="http://schemas.microsoft.com/office/drawing/2014/main" id="{98ADFC2F-B88E-44F2-9813-CC8F12A19494}"/>
            </a:ext>
          </a:extLst>
        </xdr:cNvPr>
        <xdr:cNvSpPr/>
      </xdr:nvSpPr>
      <xdr:spPr>
        <a:xfrm>
          <a:off x="22110700" y="1087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164584</xdr:rowOff>
    </xdr:from>
    <xdr:ext cx="469744" cy="259045"/>
    <xdr:sp macro="" textlink="">
      <xdr:nvSpPr>
        <xdr:cNvPr id="609" name="【学校施設】&#10;一人当たり面積該当値テキスト">
          <a:extLst>
            <a:ext uri="{FF2B5EF4-FFF2-40B4-BE49-F238E27FC236}">
              <a16:creationId xmlns:a16="http://schemas.microsoft.com/office/drawing/2014/main" id="{51D93360-195D-4A16-A3E9-AAEE6BF2598C}"/>
            </a:ext>
          </a:extLst>
        </xdr:cNvPr>
        <xdr:cNvSpPr txBox="1"/>
      </xdr:nvSpPr>
      <xdr:spPr>
        <a:xfrm>
          <a:off x="22199600" y="1079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29514</xdr:rowOff>
    </xdr:from>
    <xdr:to>
      <xdr:col>112</xdr:col>
      <xdr:colOff>38100</xdr:colOff>
      <xdr:row>63</xdr:row>
      <xdr:rowOff>131114</xdr:rowOff>
    </xdr:to>
    <xdr:sp macro="" textlink="">
      <xdr:nvSpPr>
        <xdr:cNvPr id="610" name="楕円 609">
          <a:extLst>
            <a:ext uri="{FF2B5EF4-FFF2-40B4-BE49-F238E27FC236}">
              <a16:creationId xmlns:a16="http://schemas.microsoft.com/office/drawing/2014/main" id="{6C9F1942-7CCF-4C45-AE4B-47447CE459E9}"/>
            </a:ext>
          </a:extLst>
        </xdr:cNvPr>
        <xdr:cNvSpPr/>
      </xdr:nvSpPr>
      <xdr:spPr>
        <a:xfrm>
          <a:off x="21272500" y="1083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80314</xdr:rowOff>
    </xdr:from>
    <xdr:to>
      <xdr:col>116</xdr:col>
      <xdr:colOff>63500</xdr:colOff>
      <xdr:row>63</xdr:row>
      <xdr:rowOff>129007</xdr:rowOff>
    </xdr:to>
    <xdr:cxnSp macro="">
      <xdr:nvCxnSpPr>
        <xdr:cNvPr id="611" name="直線コネクタ 610">
          <a:extLst>
            <a:ext uri="{FF2B5EF4-FFF2-40B4-BE49-F238E27FC236}">
              <a16:creationId xmlns:a16="http://schemas.microsoft.com/office/drawing/2014/main" id="{EADAB5E7-C1C9-406C-A75E-9977AEC7B9A9}"/>
            </a:ext>
          </a:extLst>
        </xdr:cNvPr>
        <xdr:cNvCxnSpPr/>
      </xdr:nvCxnSpPr>
      <xdr:spPr>
        <a:xfrm>
          <a:off x="21323300" y="10881664"/>
          <a:ext cx="838200" cy="4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28829</xdr:rowOff>
    </xdr:from>
    <xdr:to>
      <xdr:col>107</xdr:col>
      <xdr:colOff>101600</xdr:colOff>
      <xdr:row>63</xdr:row>
      <xdr:rowOff>130429</xdr:rowOff>
    </xdr:to>
    <xdr:sp macro="" textlink="">
      <xdr:nvSpPr>
        <xdr:cNvPr id="612" name="楕円 611">
          <a:extLst>
            <a:ext uri="{FF2B5EF4-FFF2-40B4-BE49-F238E27FC236}">
              <a16:creationId xmlns:a16="http://schemas.microsoft.com/office/drawing/2014/main" id="{46795B91-222A-405F-9B59-DF79DD933BD9}"/>
            </a:ext>
          </a:extLst>
        </xdr:cNvPr>
        <xdr:cNvSpPr/>
      </xdr:nvSpPr>
      <xdr:spPr>
        <a:xfrm>
          <a:off x="20383500" y="1083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79629</xdr:rowOff>
    </xdr:from>
    <xdr:to>
      <xdr:col>111</xdr:col>
      <xdr:colOff>177800</xdr:colOff>
      <xdr:row>63</xdr:row>
      <xdr:rowOff>80314</xdr:rowOff>
    </xdr:to>
    <xdr:cxnSp macro="">
      <xdr:nvCxnSpPr>
        <xdr:cNvPr id="613" name="直線コネクタ 612">
          <a:extLst>
            <a:ext uri="{FF2B5EF4-FFF2-40B4-BE49-F238E27FC236}">
              <a16:creationId xmlns:a16="http://schemas.microsoft.com/office/drawing/2014/main" id="{1D5144E3-F152-4819-9FF5-B6F8E6C47B00}"/>
            </a:ext>
          </a:extLst>
        </xdr:cNvPr>
        <xdr:cNvCxnSpPr/>
      </xdr:nvCxnSpPr>
      <xdr:spPr>
        <a:xfrm>
          <a:off x="20434300" y="10880979"/>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27915</xdr:rowOff>
    </xdr:from>
    <xdr:to>
      <xdr:col>102</xdr:col>
      <xdr:colOff>165100</xdr:colOff>
      <xdr:row>63</xdr:row>
      <xdr:rowOff>129515</xdr:rowOff>
    </xdr:to>
    <xdr:sp macro="" textlink="">
      <xdr:nvSpPr>
        <xdr:cNvPr id="614" name="楕円 613">
          <a:extLst>
            <a:ext uri="{FF2B5EF4-FFF2-40B4-BE49-F238E27FC236}">
              <a16:creationId xmlns:a16="http://schemas.microsoft.com/office/drawing/2014/main" id="{376D7C25-245E-4501-877B-D37B8442BA06}"/>
            </a:ext>
          </a:extLst>
        </xdr:cNvPr>
        <xdr:cNvSpPr/>
      </xdr:nvSpPr>
      <xdr:spPr>
        <a:xfrm>
          <a:off x="19494500" y="108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78715</xdr:rowOff>
    </xdr:from>
    <xdr:to>
      <xdr:col>107</xdr:col>
      <xdr:colOff>50800</xdr:colOff>
      <xdr:row>63</xdr:row>
      <xdr:rowOff>79629</xdr:rowOff>
    </xdr:to>
    <xdr:cxnSp macro="">
      <xdr:nvCxnSpPr>
        <xdr:cNvPr id="615" name="直線コネクタ 614">
          <a:extLst>
            <a:ext uri="{FF2B5EF4-FFF2-40B4-BE49-F238E27FC236}">
              <a16:creationId xmlns:a16="http://schemas.microsoft.com/office/drawing/2014/main" id="{C983D4FF-CC94-4B58-8F90-8AE2EF6F8115}"/>
            </a:ext>
          </a:extLst>
        </xdr:cNvPr>
        <xdr:cNvCxnSpPr/>
      </xdr:nvCxnSpPr>
      <xdr:spPr>
        <a:xfrm>
          <a:off x="19545300" y="1088006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72796</xdr:rowOff>
    </xdr:from>
    <xdr:to>
      <xdr:col>98</xdr:col>
      <xdr:colOff>38100</xdr:colOff>
      <xdr:row>64</xdr:row>
      <xdr:rowOff>2946</xdr:rowOff>
    </xdr:to>
    <xdr:sp macro="" textlink="">
      <xdr:nvSpPr>
        <xdr:cNvPr id="616" name="楕円 615">
          <a:extLst>
            <a:ext uri="{FF2B5EF4-FFF2-40B4-BE49-F238E27FC236}">
              <a16:creationId xmlns:a16="http://schemas.microsoft.com/office/drawing/2014/main" id="{CF3E56FD-3149-46A4-AB5D-B30BB59AB33D}"/>
            </a:ext>
          </a:extLst>
        </xdr:cNvPr>
        <xdr:cNvSpPr/>
      </xdr:nvSpPr>
      <xdr:spPr>
        <a:xfrm>
          <a:off x="18605500" y="1087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78715</xdr:rowOff>
    </xdr:from>
    <xdr:to>
      <xdr:col>102</xdr:col>
      <xdr:colOff>114300</xdr:colOff>
      <xdr:row>63</xdr:row>
      <xdr:rowOff>123596</xdr:rowOff>
    </xdr:to>
    <xdr:cxnSp macro="">
      <xdr:nvCxnSpPr>
        <xdr:cNvPr id="617" name="直線コネクタ 616">
          <a:extLst>
            <a:ext uri="{FF2B5EF4-FFF2-40B4-BE49-F238E27FC236}">
              <a16:creationId xmlns:a16="http://schemas.microsoft.com/office/drawing/2014/main" id="{F5C1852F-F7EA-4E1A-A3E4-7E19214EE0BF}"/>
            </a:ext>
          </a:extLst>
        </xdr:cNvPr>
        <xdr:cNvCxnSpPr/>
      </xdr:nvCxnSpPr>
      <xdr:spPr>
        <a:xfrm flipV="1">
          <a:off x="18656300" y="10880065"/>
          <a:ext cx="889000" cy="4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54601</xdr:rowOff>
    </xdr:from>
    <xdr:ext cx="469744" cy="259045"/>
    <xdr:sp macro="" textlink="">
      <xdr:nvSpPr>
        <xdr:cNvPr id="618" name="n_1aveValue【学校施設】&#10;一人当たり面積">
          <a:extLst>
            <a:ext uri="{FF2B5EF4-FFF2-40B4-BE49-F238E27FC236}">
              <a16:creationId xmlns:a16="http://schemas.microsoft.com/office/drawing/2014/main" id="{386F674F-5F94-436B-B66B-D9E36159234B}"/>
            </a:ext>
          </a:extLst>
        </xdr:cNvPr>
        <xdr:cNvSpPr txBox="1"/>
      </xdr:nvSpPr>
      <xdr:spPr>
        <a:xfrm>
          <a:off x="210757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53839</xdr:rowOff>
    </xdr:from>
    <xdr:ext cx="469744" cy="259045"/>
    <xdr:sp macro="" textlink="">
      <xdr:nvSpPr>
        <xdr:cNvPr id="619" name="n_2aveValue【学校施設】&#10;一人当たり面積">
          <a:extLst>
            <a:ext uri="{FF2B5EF4-FFF2-40B4-BE49-F238E27FC236}">
              <a16:creationId xmlns:a16="http://schemas.microsoft.com/office/drawing/2014/main" id="{BB382EFC-3A86-4A95-8973-53EF0C5553F0}"/>
            </a:ext>
          </a:extLst>
        </xdr:cNvPr>
        <xdr:cNvSpPr txBox="1"/>
      </xdr:nvSpPr>
      <xdr:spPr>
        <a:xfrm>
          <a:off x="20199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61079</xdr:rowOff>
    </xdr:from>
    <xdr:ext cx="469744" cy="259045"/>
    <xdr:sp macro="" textlink="">
      <xdr:nvSpPr>
        <xdr:cNvPr id="620" name="n_3aveValue【学校施設】&#10;一人当たり面積">
          <a:extLst>
            <a:ext uri="{FF2B5EF4-FFF2-40B4-BE49-F238E27FC236}">
              <a16:creationId xmlns:a16="http://schemas.microsoft.com/office/drawing/2014/main" id="{D93A996B-D890-4F6C-A9CD-092CEBA94DF1}"/>
            </a:ext>
          </a:extLst>
        </xdr:cNvPr>
        <xdr:cNvSpPr txBox="1"/>
      </xdr:nvSpPr>
      <xdr:spPr>
        <a:xfrm>
          <a:off x="19310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80739</xdr:rowOff>
    </xdr:from>
    <xdr:ext cx="469744" cy="259045"/>
    <xdr:sp macro="" textlink="">
      <xdr:nvSpPr>
        <xdr:cNvPr id="621" name="n_4aveValue【学校施設】&#10;一人当たり面積">
          <a:extLst>
            <a:ext uri="{FF2B5EF4-FFF2-40B4-BE49-F238E27FC236}">
              <a16:creationId xmlns:a16="http://schemas.microsoft.com/office/drawing/2014/main" id="{BA896A62-7B2E-4FBD-97E1-2982F4917CD1}"/>
            </a:ext>
          </a:extLst>
        </xdr:cNvPr>
        <xdr:cNvSpPr txBox="1"/>
      </xdr:nvSpPr>
      <xdr:spPr>
        <a:xfrm>
          <a:off x="18421427" y="1053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122241</xdr:rowOff>
    </xdr:from>
    <xdr:ext cx="469744" cy="259045"/>
    <xdr:sp macro="" textlink="">
      <xdr:nvSpPr>
        <xdr:cNvPr id="622" name="n_1mainValue【学校施設】&#10;一人当たり面積">
          <a:extLst>
            <a:ext uri="{FF2B5EF4-FFF2-40B4-BE49-F238E27FC236}">
              <a16:creationId xmlns:a16="http://schemas.microsoft.com/office/drawing/2014/main" id="{C80ECCBF-6DC9-4C6F-A647-3815E06521B6}"/>
            </a:ext>
          </a:extLst>
        </xdr:cNvPr>
        <xdr:cNvSpPr txBox="1"/>
      </xdr:nvSpPr>
      <xdr:spPr>
        <a:xfrm>
          <a:off x="21075727" y="1092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121556</xdr:rowOff>
    </xdr:from>
    <xdr:ext cx="469744" cy="259045"/>
    <xdr:sp macro="" textlink="">
      <xdr:nvSpPr>
        <xdr:cNvPr id="623" name="n_2mainValue【学校施設】&#10;一人当たり面積">
          <a:extLst>
            <a:ext uri="{FF2B5EF4-FFF2-40B4-BE49-F238E27FC236}">
              <a16:creationId xmlns:a16="http://schemas.microsoft.com/office/drawing/2014/main" id="{89652FB8-8B1E-4EA6-A632-31DDF0D9F33B}"/>
            </a:ext>
          </a:extLst>
        </xdr:cNvPr>
        <xdr:cNvSpPr txBox="1"/>
      </xdr:nvSpPr>
      <xdr:spPr>
        <a:xfrm>
          <a:off x="20199427" y="1092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120642</xdr:rowOff>
    </xdr:from>
    <xdr:ext cx="469744" cy="259045"/>
    <xdr:sp macro="" textlink="">
      <xdr:nvSpPr>
        <xdr:cNvPr id="624" name="n_3mainValue【学校施設】&#10;一人当たり面積">
          <a:extLst>
            <a:ext uri="{FF2B5EF4-FFF2-40B4-BE49-F238E27FC236}">
              <a16:creationId xmlns:a16="http://schemas.microsoft.com/office/drawing/2014/main" id="{838D669A-3C32-4F20-B23B-898F85FADDA6}"/>
            </a:ext>
          </a:extLst>
        </xdr:cNvPr>
        <xdr:cNvSpPr txBox="1"/>
      </xdr:nvSpPr>
      <xdr:spPr>
        <a:xfrm>
          <a:off x="19310427" y="1092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165523</xdr:rowOff>
    </xdr:from>
    <xdr:ext cx="469744" cy="259045"/>
    <xdr:sp macro="" textlink="">
      <xdr:nvSpPr>
        <xdr:cNvPr id="625" name="n_4mainValue【学校施設】&#10;一人当たり面積">
          <a:extLst>
            <a:ext uri="{FF2B5EF4-FFF2-40B4-BE49-F238E27FC236}">
              <a16:creationId xmlns:a16="http://schemas.microsoft.com/office/drawing/2014/main" id="{F6B0A944-104A-4052-A534-7E5DB58D91F8}"/>
            </a:ext>
          </a:extLst>
        </xdr:cNvPr>
        <xdr:cNvSpPr txBox="1"/>
      </xdr:nvSpPr>
      <xdr:spPr>
        <a:xfrm>
          <a:off x="18421427" y="1096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7C34C23B-0164-44BC-8A9D-FADF57BD042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467F6A85-1D88-4637-8D74-0C00006ABC3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2DB0C03C-689F-45DA-BC37-9C5D1CFAD99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7BB9F91C-8F71-4CE3-9818-6CD7B72F777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11D37B1C-EADC-4252-93C7-19C57079A9A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8AD40061-077F-4DF5-BE39-A3B1F045E16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EE4C57D9-597F-44F3-A5F0-882D3D9D217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6063947E-F8F3-4D13-90D0-C7E02C8BB50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DF5548BE-1D89-42B8-A048-14F8441D857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10354ED2-894C-4C82-BA33-299628505B3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B22A031F-8A27-43F4-A7A4-B589C91FA91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4FAE18D0-D6FD-4259-AE22-CBD8FEE8FE7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E7BEDE6B-38D1-4D07-A912-9607055E696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AC52C412-FA95-4E2D-A416-C39414BC83C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44F53442-2BFC-4136-A7B9-13C3CBE0B77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D4A671DE-AD08-4A10-BCA1-25822F7AA16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E259B8CB-AA9B-411E-B9C5-7278E345F97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3E3B3545-4E2D-4E09-A82F-943C6BD2F80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D9AA0933-213D-41F5-990F-466EB2FFF05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4273C61F-7271-477B-ABEA-4BFDCE1EC20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D5B1AFBC-62CF-4B6A-BE3B-E45506B63ED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8C9F2B43-020C-456E-ACAC-F7E1C6481BC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E726B57D-F114-4652-B74D-02060136271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214443AC-5467-4816-974A-5D60876CA14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26935B2A-FB3F-4DD9-B80E-C79C866D6FF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9CEBBFA6-3375-4992-904C-FBD6EFED681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09C55137-0D81-4BDB-990A-E9CC8845387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a:extLst>
            <a:ext uri="{FF2B5EF4-FFF2-40B4-BE49-F238E27FC236}">
              <a16:creationId xmlns:a16="http://schemas.microsoft.com/office/drawing/2014/main" id="{4C57E789-6FA9-4FEA-A781-5F182B518AE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a:extLst>
            <a:ext uri="{FF2B5EF4-FFF2-40B4-BE49-F238E27FC236}">
              <a16:creationId xmlns:a16="http://schemas.microsoft.com/office/drawing/2014/main" id="{87406074-5D56-4DC9-A802-F415C54148BE}"/>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a:extLst>
            <a:ext uri="{FF2B5EF4-FFF2-40B4-BE49-F238E27FC236}">
              <a16:creationId xmlns:a16="http://schemas.microsoft.com/office/drawing/2014/main" id="{E1C7FD5E-B9EF-4C27-A719-373F3F9C41F9}"/>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a:extLst>
            <a:ext uri="{FF2B5EF4-FFF2-40B4-BE49-F238E27FC236}">
              <a16:creationId xmlns:a16="http://schemas.microsoft.com/office/drawing/2014/main" id="{21E6C769-4724-4B98-B9E4-0F4EE88E120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a:extLst>
            <a:ext uri="{FF2B5EF4-FFF2-40B4-BE49-F238E27FC236}">
              <a16:creationId xmlns:a16="http://schemas.microsoft.com/office/drawing/2014/main" id="{5725CC2D-554A-4A27-86C5-5F939DE0AD6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a:extLst>
            <a:ext uri="{FF2B5EF4-FFF2-40B4-BE49-F238E27FC236}">
              <a16:creationId xmlns:a16="http://schemas.microsoft.com/office/drawing/2014/main" id="{AF8CBB3C-F518-45BB-9A0D-309617E8434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a:extLst>
            <a:ext uri="{FF2B5EF4-FFF2-40B4-BE49-F238E27FC236}">
              <a16:creationId xmlns:a16="http://schemas.microsoft.com/office/drawing/2014/main" id="{891DEA28-439B-43B4-930E-31E30BC1F92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a:extLst>
            <a:ext uri="{FF2B5EF4-FFF2-40B4-BE49-F238E27FC236}">
              <a16:creationId xmlns:a16="http://schemas.microsoft.com/office/drawing/2014/main" id="{F4AEA6D8-7669-46DE-A885-ACA5732DA22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a:extLst>
            <a:ext uri="{FF2B5EF4-FFF2-40B4-BE49-F238E27FC236}">
              <a16:creationId xmlns:a16="http://schemas.microsoft.com/office/drawing/2014/main" id="{3BEE1990-77AC-4750-A985-5F39B0D6BB8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2" name="テキスト ボックス 661">
          <a:extLst>
            <a:ext uri="{FF2B5EF4-FFF2-40B4-BE49-F238E27FC236}">
              <a16:creationId xmlns:a16="http://schemas.microsoft.com/office/drawing/2014/main" id="{DEF3AC5F-ADBE-4540-BBEF-9F8C89876EAB}"/>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AEA9C665-9607-49D0-9103-64C618695A4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645EFDFC-08F6-4BCE-8FEC-65E160AFCC9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5" name="直線コネクタ 664">
          <a:extLst>
            <a:ext uri="{FF2B5EF4-FFF2-40B4-BE49-F238E27FC236}">
              <a16:creationId xmlns:a16="http://schemas.microsoft.com/office/drawing/2014/main" id="{4AA3CC0E-D448-4BAF-BF42-BF03C96472B6}"/>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6" name="【公民館】&#10;有形固定資産減価償却率最小値テキスト">
          <a:extLst>
            <a:ext uri="{FF2B5EF4-FFF2-40B4-BE49-F238E27FC236}">
              <a16:creationId xmlns:a16="http://schemas.microsoft.com/office/drawing/2014/main" id="{0986F4EE-7948-4898-B677-002B9D9B733B}"/>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7" name="直線コネクタ 666">
          <a:extLst>
            <a:ext uri="{FF2B5EF4-FFF2-40B4-BE49-F238E27FC236}">
              <a16:creationId xmlns:a16="http://schemas.microsoft.com/office/drawing/2014/main" id="{FECB3662-5A58-4348-B96B-CFDC1ADD4333}"/>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8" name="【公民館】&#10;有形固定資産減価償却率最大値テキスト">
          <a:extLst>
            <a:ext uri="{FF2B5EF4-FFF2-40B4-BE49-F238E27FC236}">
              <a16:creationId xmlns:a16="http://schemas.microsoft.com/office/drawing/2014/main" id="{AA85F127-3ED9-4015-873C-C21695C1FCFF}"/>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9" name="直線コネクタ 668">
          <a:extLst>
            <a:ext uri="{FF2B5EF4-FFF2-40B4-BE49-F238E27FC236}">
              <a16:creationId xmlns:a16="http://schemas.microsoft.com/office/drawing/2014/main" id="{70A55BF9-309D-4274-993B-6D0762A44F01}"/>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62247</xdr:rowOff>
    </xdr:from>
    <xdr:ext cx="405111" cy="259045"/>
    <xdr:sp macro="" textlink="">
      <xdr:nvSpPr>
        <xdr:cNvPr id="670" name="【公民館】&#10;有形固定資産減価償却率平均値テキスト">
          <a:extLst>
            <a:ext uri="{FF2B5EF4-FFF2-40B4-BE49-F238E27FC236}">
              <a16:creationId xmlns:a16="http://schemas.microsoft.com/office/drawing/2014/main" id="{BF351B26-D97A-4C65-A242-A5D5F702B6E7}"/>
            </a:ext>
          </a:extLst>
        </xdr:cNvPr>
        <xdr:cNvSpPr txBox="1"/>
      </xdr:nvSpPr>
      <xdr:spPr>
        <a:xfrm>
          <a:off x="16357600" y="17893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671" name="フローチャート: 判断 670">
          <a:extLst>
            <a:ext uri="{FF2B5EF4-FFF2-40B4-BE49-F238E27FC236}">
              <a16:creationId xmlns:a16="http://schemas.microsoft.com/office/drawing/2014/main" id="{1BED2B76-B0C0-43E0-8156-FBB0E6FE16BF}"/>
            </a:ext>
          </a:extLst>
        </xdr:cNvPr>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672" name="フローチャート: 判断 671">
          <a:extLst>
            <a:ext uri="{FF2B5EF4-FFF2-40B4-BE49-F238E27FC236}">
              <a16:creationId xmlns:a16="http://schemas.microsoft.com/office/drawing/2014/main" id="{463E5331-916B-4F34-8844-C7DAE2ABBDD5}"/>
            </a:ext>
          </a:extLst>
        </xdr:cNvPr>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673" name="フローチャート: 判断 672">
          <a:extLst>
            <a:ext uri="{FF2B5EF4-FFF2-40B4-BE49-F238E27FC236}">
              <a16:creationId xmlns:a16="http://schemas.microsoft.com/office/drawing/2014/main" id="{220F8D2D-1F2D-44B4-BD69-37E6549C9EDF}"/>
            </a:ext>
          </a:extLst>
        </xdr:cNvPr>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674" name="フローチャート: 判断 673">
          <a:extLst>
            <a:ext uri="{FF2B5EF4-FFF2-40B4-BE49-F238E27FC236}">
              <a16:creationId xmlns:a16="http://schemas.microsoft.com/office/drawing/2014/main" id="{0E2C59D3-88FE-4BA8-AD41-56BCA3651934}"/>
            </a:ext>
          </a:extLst>
        </xdr:cNvPr>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675" name="フローチャート: 判断 674">
          <a:extLst>
            <a:ext uri="{FF2B5EF4-FFF2-40B4-BE49-F238E27FC236}">
              <a16:creationId xmlns:a16="http://schemas.microsoft.com/office/drawing/2014/main" id="{DBE5B238-0AA6-445E-9498-83B623960095}"/>
            </a:ext>
          </a:extLst>
        </xdr:cNvPr>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F9B889B8-DF7A-41AE-859A-281648E8B36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262C725-B670-43A5-81A0-CFF5624000E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9A138AF9-E2FC-45A6-A02C-E5289E1BAAA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4B98717C-AF87-4257-989B-61C57ECFCC7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D22CD9E9-73BB-40AC-BAC6-F4B66B15BCD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681" name="楕円 680">
          <a:extLst>
            <a:ext uri="{FF2B5EF4-FFF2-40B4-BE49-F238E27FC236}">
              <a16:creationId xmlns:a16="http://schemas.microsoft.com/office/drawing/2014/main" id="{707B84FF-9DFD-4E03-8847-05023966D9D2}"/>
            </a:ext>
          </a:extLst>
        </xdr:cNvPr>
        <xdr:cNvSpPr/>
      </xdr:nvSpPr>
      <xdr:spPr>
        <a:xfrm>
          <a:off x="16268700" y="1786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58438</xdr:rowOff>
    </xdr:from>
    <xdr:ext cx="405111" cy="259045"/>
    <xdr:sp macro="" textlink="">
      <xdr:nvSpPr>
        <xdr:cNvPr id="682" name="【公民館】&#10;有形固定資産減価償却率該当値テキスト">
          <a:extLst>
            <a:ext uri="{FF2B5EF4-FFF2-40B4-BE49-F238E27FC236}">
              <a16:creationId xmlns:a16="http://schemas.microsoft.com/office/drawing/2014/main" id="{15587503-8205-425E-8C9A-3617CE69D189}"/>
            </a:ext>
          </a:extLst>
        </xdr:cNvPr>
        <xdr:cNvSpPr txBox="1"/>
      </xdr:nvSpPr>
      <xdr:spPr>
        <a:xfrm>
          <a:off x="16357600" y="1771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22861</xdr:rowOff>
    </xdr:from>
    <xdr:to>
      <xdr:col>81</xdr:col>
      <xdr:colOff>101600</xdr:colOff>
      <xdr:row>104</xdr:row>
      <xdr:rowOff>124461</xdr:rowOff>
    </xdr:to>
    <xdr:sp macro="" textlink="">
      <xdr:nvSpPr>
        <xdr:cNvPr id="683" name="楕円 682">
          <a:extLst>
            <a:ext uri="{FF2B5EF4-FFF2-40B4-BE49-F238E27FC236}">
              <a16:creationId xmlns:a16="http://schemas.microsoft.com/office/drawing/2014/main" id="{E6D59157-D5F6-471F-96C8-6287F74C9464}"/>
            </a:ext>
          </a:extLst>
        </xdr:cNvPr>
        <xdr:cNvSpPr/>
      </xdr:nvSpPr>
      <xdr:spPr>
        <a:xfrm>
          <a:off x="15430500" y="1785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73661</xdr:rowOff>
    </xdr:from>
    <xdr:to>
      <xdr:col>85</xdr:col>
      <xdr:colOff>127000</xdr:colOff>
      <xdr:row>104</xdr:row>
      <xdr:rowOff>86361</xdr:rowOff>
    </xdr:to>
    <xdr:cxnSp macro="">
      <xdr:nvCxnSpPr>
        <xdr:cNvPr id="684" name="直線コネクタ 683">
          <a:extLst>
            <a:ext uri="{FF2B5EF4-FFF2-40B4-BE49-F238E27FC236}">
              <a16:creationId xmlns:a16="http://schemas.microsoft.com/office/drawing/2014/main" id="{97DFF6BD-646A-400B-BCB0-C76DB47850F2}"/>
            </a:ext>
          </a:extLst>
        </xdr:cNvPr>
        <xdr:cNvCxnSpPr/>
      </xdr:nvCxnSpPr>
      <xdr:spPr>
        <a:xfrm>
          <a:off x="15481300" y="17904461"/>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685" name="楕円 684">
          <a:extLst>
            <a:ext uri="{FF2B5EF4-FFF2-40B4-BE49-F238E27FC236}">
              <a16:creationId xmlns:a16="http://schemas.microsoft.com/office/drawing/2014/main" id="{1E5A1040-3B66-450E-8761-F36D7CFBB016}"/>
            </a:ext>
          </a:extLst>
        </xdr:cNvPr>
        <xdr:cNvSpPr/>
      </xdr:nvSpPr>
      <xdr:spPr>
        <a:xfrm>
          <a:off x="14541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41911</xdr:rowOff>
    </xdr:from>
    <xdr:to>
      <xdr:col>81</xdr:col>
      <xdr:colOff>50800</xdr:colOff>
      <xdr:row>104</xdr:row>
      <xdr:rowOff>73661</xdr:rowOff>
    </xdr:to>
    <xdr:cxnSp macro="">
      <xdr:nvCxnSpPr>
        <xdr:cNvPr id="686" name="直線コネクタ 685">
          <a:extLst>
            <a:ext uri="{FF2B5EF4-FFF2-40B4-BE49-F238E27FC236}">
              <a16:creationId xmlns:a16="http://schemas.microsoft.com/office/drawing/2014/main" id="{A440524D-5BD1-4C9A-9E45-45F78BD332E4}"/>
            </a:ext>
          </a:extLst>
        </xdr:cNvPr>
        <xdr:cNvCxnSpPr/>
      </xdr:nvCxnSpPr>
      <xdr:spPr>
        <a:xfrm>
          <a:off x="14592300" y="17872711"/>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134620</xdr:rowOff>
    </xdr:from>
    <xdr:to>
      <xdr:col>72</xdr:col>
      <xdr:colOff>38100</xdr:colOff>
      <xdr:row>104</xdr:row>
      <xdr:rowOff>64770</xdr:rowOff>
    </xdr:to>
    <xdr:sp macro="" textlink="">
      <xdr:nvSpPr>
        <xdr:cNvPr id="687" name="楕円 686">
          <a:extLst>
            <a:ext uri="{FF2B5EF4-FFF2-40B4-BE49-F238E27FC236}">
              <a16:creationId xmlns:a16="http://schemas.microsoft.com/office/drawing/2014/main" id="{62BC5CD8-8963-450D-A480-B97E6408A938}"/>
            </a:ext>
          </a:extLst>
        </xdr:cNvPr>
        <xdr:cNvSpPr/>
      </xdr:nvSpPr>
      <xdr:spPr>
        <a:xfrm>
          <a:off x="13652500" y="1779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13970</xdr:rowOff>
    </xdr:from>
    <xdr:to>
      <xdr:col>76</xdr:col>
      <xdr:colOff>114300</xdr:colOff>
      <xdr:row>104</xdr:row>
      <xdr:rowOff>41911</xdr:rowOff>
    </xdr:to>
    <xdr:cxnSp macro="">
      <xdr:nvCxnSpPr>
        <xdr:cNvPr id="688" name="直線コネクタ 687">
          <a:extLst>
            <a:ext uri="{FF2B5EF4-FFF2-40B4-BE49-F238E27FC236}">
              <a16:creationId xmlns:a16="http://schemas.microsoft.com/office/drawing/2014/main" id="{DC12B95B-5DBD-414C-8154-587434ACA789}"/>
            </a:ext>
          </a:extLst>
        </xdr:cNvPr>
        <xdr:cNvCxnSpPr/>
      </xdr:nvCxnSpPr>
      <xdr:spPr>
        <a:xfrm>
          <a:off x="13703300" y="17844770"/>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101600</xdr:rowOff>
    </xdr:from>
    <xdr:to>
      <xdr:col>67</xdr:col>
      <xdr:colOff>101600</xdr:colOff>
      <xdr:row>104</xdr:row>
      <xdr:rowOff>31750</xdr:rowOff>
    </xdr:to>
    <xdr:sp macro="" textlink="">
      <xdr:nvSpPr>
        <xdr:cNvPr id="689" name="楕円 688">
          <a:extLst>
            <a:ext uri="{FF2B5EF4-FFF2-40B4-BE49-F238E27FC236}">
              <a16:creationId xmlns:a16="http://schemas.microsoft.com/office/drawing/2014/main" id="{C16E4A00-FF82-418F-BD6D-C5732938154C}"/>
            </a:ext>
          </a:extLst>
        </xdr:cNvPr>
        <xdr:cNvSpPr/>
      </xdr:nvSpPr>
      <xdr:spPr>
        <a:xfrm>
          <a:off x="127635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152400</xdr:rowOff>
    </xdr:from>
    <xdr:to>
      <xdr:col>71</xdr:col>
      <xdr:colOff>177800</xdr:colOff>
      <xdr:row>104</xdr:row>
      <xdr:rowOff>13970</xdr:rowOff>
    </xdr:to>
    <xdr:cxnSp macro="">
      <xdr:nvCxnSpPr>
        <xdr:cNvPr id="690" name="直線コネクタ 689">
          <a:extLst>
            <a:ext uri="{FF2B5EF4-FFF2-40B4-BE49-F238E27FC236}">
              <a16:creationId xmlns:a16="http://schemas.microsoft.com/office/drawing/2014/main" id="{8CA52B3A-46F0-4FF5-9787-2A1EE59E521E}"/>
            </a:ext>
          </a:extLst>
        </xdr:cNvPr>
        <xdr:cNvCxnSpPr/>
      </xdr:nvCxnSpPr>
      <xdr:spPr>
        <a:xfrm>
          <a:off x="12814300" y="1781175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29227</xdr:rowOff>
    </xdr:from>
    <xdr:ext cx="405111" cy="259045"/>
    <xdr:sp macro="" textlink="">
      <xdr:nvSpPr>
        <xdr:cNvPr id="691" name="n_1aveValue【公民館】&#10;有形固定資産減価償却率">
          <a:extLst>
            <a:ext uri="{FF2B5EF4-FFF2-40B4-BE49-F238E27FC236}">
              <a16:creationId xmlns:a16="http://schemas.microsoft.com/office/drawing/2014/main" id="{69251087-8F7A-4A0D-ADFA-CBA9344561F1}"/>
            </a:ext>
          </a:extLst>
        </xdr:cNvPr>
        <xdr:cNvSpPr txBox="1"/>
      </xdr:nvSpPr>
      <xdr:spPr>
        <a:xfrm>
          <a:off x="15266044" y="1803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19066</xdr:rowOff>
    </xdr:from>
    <xdr:ext cx="405111" cy="259045"/>
    <xdr:sp macro="" textlink="">
      <xdr:nvSpPr>
        <xdr:cNvPr id="692" name="n_2aveValue【公民館】&#10;有形固定資産減価償却率">
          <a:extLst>
            <a:ext uri="{FF2B5EF4-FFF2-40B4-BE49-F238E27FC236}">
              <a16:creationId xmlns:a16="http://schemas.microsoft.com/office/drawing/2014/main" id="{C63A7C9D-7D14-48F3-AF95-52C98C7A443C}"/>
            </a:ext>
          </a:extLst>
        </xdr:cNvPr>
        <xdr:cNvSpPr txBox="1"/>
      </xdr:nvSpPr>
      <xdr:spPr>
        <a:xfrm>
          <a:off x="14389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52088</xdr:rowOff>
    </xdr:from>
    <xdr:ext cx="405111" cy="259045"/>
    <xdr:sp macro="" textlink="">
      <xdr:nvSpPr>
        <xdr:cNvPr id="693" name="n_3aveValue【公民館】&#10;有形固定資産減価償却率">
          <a:extLst>
            <a:ext uri="{FF2B5EF4-FFF2-40B4-BE49-F238E27FC236}">
              <a16:creationId xmlns:a16="http://schemas.microsoft.com/office/drawing/2014/main" id="{F522EA0D-3B94-42D3-947A-F6C9241560B4}"/>
            </a:ext>
          </a:extLst>
        </xdr:cNvPr>
        <xdr:cNvSpPr txBox="1"/>
      </xdr:nvSpPr>
      <xdr:spPr>
        <a:xfrm>
          <a:off x="13500744" y="18054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58438</xdr:rowOff>
    </xdr:from>
    <xdr:ext cx="405111" cy="259045"/>
    <xdr:sp macro="" textlink="">
      <xdr:nvSpPr>
        <xdr:cNvPr id="694" name="n_4aveValue【公民館】&#10;有形固定資産減価償却率">
          <a:extLst>
            <a:ext uri="{FF2B5EF4-FFF2-40B4-BE49-F238E27FC236}">
              <a16:creationId xmlns:a16="http://schemas.microsoft.com/office/drawing/2014/main" id="{0265F22C-78E7-4DDC-945C-D34C09B104E6}"/>
            </a:ext>
          </a:extLst>
        </xdr:cNvPr>
        <xdr:cNvSpPr txBox="1"/>
      </xdr:nvSpPr>
      <xdr:spPr>
        <a:xfrm>
          <a:off x="12611744" y="1806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140988</xdr:rowOff>
    </xdr:from>
    <xdr:ext cx="405111" cy="259045"/>
    <xdr:sp macro="" textlink="">
      <xdr:nvSpPr>
        <xdr:cNvPr id="695" name="n_1mainValue【公民館】&#10;有形固定資産減価償却率">
          <a:extLst>
            <a:ext uri="{FF2B5EF4-FFF2-40B4-BE49-F238E27FC236}">
              <a16:creationId xmlns:a16="http://schemas.microsoft.com/office/drawing/2014/main" id="{E1EB43FD-B0B0-4F29-9309-CCF0FC280168}"/>
            </a:ext>
          </a:extLst>
        </xdr:cNvPr>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109238</xdr:rowOff>
    </xdr:from>
    <xdr:ext cx="405111" cy="259045"/>
    <xdr:sp macro="" textlink="">
      <xdr:nvSpPr>
        <xdr:cNvPr id="696" name="n_2mainValue【公民館】&#10;有形固定資産減価償却率">
          <a:extLst>
            <a:ext uri="{FF2B5EF4-FFF2-40B4-BE49-F238E27FC236}">
              <a16:creationId xmlns:a16="http://schemas.microsoft.com/office/drawing/2014/main" id="{0926B09B-F025-4C43-B6CF-75DA0EDE6B1A}"/>
            </a:ext>
          </a:extLst>
        </xdr:cNvPr>
        <xdr:cNvSpPr txBox="1"/>
      </xdr:nvSpPr>
      <xdr:spPr>
        <a:xfrm>
          <a:off x="14389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81297</xdr:rowOff>
    </xdr:from>
    <xdr:ext cx="405111" cy="259045"/>
    <xdr:sp macro="" textlink="">
      <xdr:nvSpPr>
        <xdr:cNvPr id="697" name="n_3mainValue【公民館】&#10;有形固定資産減価償却率">
          <a:extLst>
            <a:ext uri="{FF2B5EF4-FFF2-40B4-BE49-F238E27FC236}">
              <a16:creationId xmlns:a16="http://schemas.microsoft.com/office/drawing/2014/main" id="{DABCA283-E8F4-47E9-9B4B-EDD8ABB1ED09}"/>
            </a:ext>
          </a:extLst>
        </xdr:cNvPr>
        <xdr:cNvSpPr txBox="1"/>
      </xdr:nvSpPr>
      <xdr:spPr>
        <a:xfrm>
          <a:off x="13500744" y="1756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48277</xdr:rowOff>
    </xdr:from>
    <xdr:ext cx="405111" cy="259045"/>
    <xdr:sp macro="" textlink="">
      <xdr:nvSpPr>
        <xdr:cNvPr id="698" name="n_4mainValue【公民館】&#10;有形固定資産減価償却率">
          <a:extLst>
            <a:ext uri="{FF2B5EF4-FFF2-40B4-BE49-F238E27FC236}">
              <a16:creationId xmlns:a16="http://schemas.microsoft.com/office/drawing/2014/main" id="{99E2331C-0940-4739-BDC0-2375648C4A8F}"/>
            </a:ext>
          </a:extLst>
        </xdr:cNvPr>
        <xdr:cNvSpPr txBox="1"/>
      </xdr:nvSpPr>
      <xdr:spPr>
        <a:xfrm>
          <a:off x="12611744" y="1753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654E1213-ADCF-40C3-9879-8AE8D0CA573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9EED1609-DD27-40FD-8BE7-9267CC2DF17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D55A6FFA-AFB6-4FFF-93CA-A4AC2F8FFD6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B164F352-3F75-435E-8805-BF54BF32C54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791945EC-6798-4F28-B568-5403A424DA4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7C6EAEF7-5680-4362-BFE7-20BDEA0394E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FA0AF8F1-422D-48AA-907C-2FFC53EFCFC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502FBAE1-8FF2-4503-996D-99885C9D16F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DEA121EB-81B7-499E-9C4B-2AD91ADE8EF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81BB23EA-A07D-499E-9B7E-B92063473A8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a:extLst>
            <a:ext uri="{FF2B5EF4-FFF2-40B4-BE49-F238E27FC236}">
              <a16:creationId xmlns:a16="http://schemas.microsoft.com/office/drawing/2014/main" id="{7A7A1E1F-D1FD-422F-AEE7-CEE75CDB410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a:extLst>
            <a:ext uri="{FF2B5EF4-FFF2-40B4-BE49-F238E27FC236}">
              <a16:creationId xmlns:a16="http://schemas.microsoft.com/office/drawing/2014/main" id="{6B7B857F-BD5C-4AA4-99D8-20A45BD47C4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a:extLst>
            <a:ext uri="{FF2B5EF4-FFF2-40B4-BE49-F238E27FC236}">
              <a16:creationId xmlns:a16="http://schemas.microsoft.com/office/drawing/2014/main" id="{EE0390B5-1025-4770-8D0F-2578318656D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a:extLst>
            <a:ext uri="{FF2B5EF4-FFF2-40B4-BE49-F238E27FC236}">
              <a16:creationId xmlns:a16="http://schemas.microsoft.com/office/drawing/2014/main" id="{A9C6A5A0-F946-4826-B2D7-972FA81BD5E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a:extLst>
            <a:ext uri="{FF2B5EF4-FFF2-40B4-BE49-F238E27FC236}">
              <a16:creationId xmlns:a16="http://schemas.microsoft.com/office/drawing/2014/main" id="{601C3C3B-793F-46F5-9E81-A087E6431CF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a:extLst>
            <a:ext uri="{FF2B5EF4-FFF2-40B4-BE49-F238E27FC236}">
              <a16:creationId xmlns:a16="http://schemas.microsoft.com/office/drawing/2014/main" id="{C9B526B9-89CB-4602-83EE-F9C03D244AD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a:extLst>
            <a:ext uri="{FF2B5EF4-FFF2-40B4-BE49-F238E27FC236}">
              <a16:creationId xmlns:a16="http://schemas.microsoft.com/office/drawing/2014/main" id="{D446C598-9A79-4775-AF58-7F17B4A5905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a:extLst>
            <a:ext uri="{FF2B5EF4-FFF2-40B4-BE49-F238E27FC236}">
              <a16:creationId xmlns:a16="http://schemas.microsoft.com/office/drawing/2014/main" id="{8F06335F-99FE-4D2D-AF2C-1EA3ECBA68D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a:extLst>
            <a:ext uri="{FF2B5EF4-FFF2-40B4-BE49-F238E27FC236}">
              <a16:creationId xmlns:a16="http://schemas.microsoft.com/office/drawing/2014/main" id="{3A3380CA-8E73-4C54-A6E6-1E871CE72A6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a:extLst>
            <a:ext uri="{FF2B5EF4-FFF2-40B4-BE49-F238E27FC236}">
              <a16:creationId xmlns:a16="http://schemas.microsoft.com/office/drawing/2014/main" id="{FDF662FF-4B9F-4350-92D2-6AAF3E90E5F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6998D09F-00A6-421D-8F47-41261F73D00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a:extLst>
            <a:ext uri="{FF2B5EF4-FFF2-40B4-BE49-F238E27FC236}">
              <a16:creationId xmlns:a16="http://schemas.microsoft.com/office/drawing/2014/main" id="{177E79ED-72BD-48E2-AD8B-C7E5743F829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id="{A84E256C-8EE8-4D99-AAC0-39FB7604F5F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722" name="直線コネクタ 721">
          <a:extLst>
            <a:ext uri="{FF2B5EF4-FFF2-40B4-BE49-F238E27FC236}">
              <a16:creationId xmlns:a16="http://schemas.microsoft.com/office/drawing/2014/main" id="{6544CFF1-7335-4B88-9557-C600E11CE281}"/>
            </a:ext>
          </a:extLst>
        </xdr:cNvPr>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723" name="【公民館】&#10;一人当たり面積最小値テキスト">
          <a:extLst>
            <a:ext uri="{FF2B5EF4-FFF2-40B4-BE49-F238E27FC236}">
              <a16:creationId xmlns:a16="http://schemas.microsoft.com/office/drawing/2014/main" id="{53B9C531-0329-4673-944C-A0E7DB0A1A43}"/>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724" name="直線コネクタ 723">
          <a:extLst>
            <a:ext uri="{FF2B5EF4-FFF2-40B4-BE49-F238E27FC236}">
              <a16:creationId xmlns:a16="http://schemas.microsoft.com/office/drawing/2014/main" id="{0E08ABC0-58B9-42A6-A6C7-340DFA510ED3}"/>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725" name="【公民館】&#10;一人当たり面積最大値テキスト">
          <a:extLst>
            <a:ext uri="{FF2B5EF4-FFF2-40B4-BE49-F238E27FC236}">
              <a16:creationId xmlns:a16="http://schemas.microsoft.com/office/drawing/2014/main" id="{016AD10F-8887-4B06-B6F1-1AC99F581573}"/>
            </a:ext>
          </a:extLst>
        </xdr:cNvPr>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726" name="直線コネクタ 725">
          <a:extLst>
            <a:ext uri="{FF2B5EF4-FFF2-40B4-BE49-F238E27FC236}">
              <a16:creationId xmlns:a16="http://schemas.microsoft.com/office/drawing/2014/main" id="{17FDF3C3-F352-4AC6-9CDF-3CDA75FB59C3}"/>
            </a:ext>
          </a:extLst>
        </xdr:cNvPr>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85614</xdr:rowOff>
    </xdr:from>
    <xdr:ext cx="469744" cy="259045"/>
    <xdr:sp macro="" textlink="">
      <xdr:nvSpPr>
        <xdr:cNvPr id="727" name="【公民館】&#10;一人当たり面積平均値テキスト">
          <a:extLst>
            <a:ext uri="{FF2B5EF4-FFF2-40B4-BE49-F238E27FC236}">
              <a16:creationId xmlns:a16="http://schemas.microsoft.com/office/drawing/2014/main" id="{F5FFEC54-0193-4F41-8CF7-0338EE933AE9}"/>
            </a:ext>
          </a:extLst>
        </xdr:cNvPr>
        <xdr:cNvSpPr txBox="1"/>
      </xdr:nvSpPr>
      <xdr:spPr>
        <a:xfrm>
          <a:off x="22199600" y="18087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728" name="フローチャート: 判断 727">
          <a:extLst>
            <a:ext uri="{FF2B5EF4-FFF2-40B4-BE49-F238E27FC236}">
              <a16:creationId xmlns:a16="http://schemas.microsoft.com/office/drawing/2014/main" id="{A7F281D9-3FB1-42AF-A253-2F59C454FDC9}"/>
            </a:ext>
          </a:extLst>
        </xdr:cNvPr>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729" name="フローチャート: 判断 728">
          <a:extLst>
            <a:ext uri="{FF2B5EF4-FFF2-40B4-BE49-F238E27FC236}">
              <a16:creationId xmlns:a16="http://schemas.microsoft.com/office/drawing/2014/main" id="{9320FB6B-66C2-4259-913E-AFA1D4356159}"/>
            </a:ext>
          </a:extLst>
        </xdr:cNvPr>
        <xdr:cNvSpPr/>
      </xdr:nvSpPr>
      <xdr:spPr>
        <a:xfrm>
          <a:off x="21272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730" name="フローチャート: 判断 729">
          <a:extLst>
            <a:ext uri="{FF2B5EF4-FFF2-40B4-BE49-F238E27FC236}">
              <a16:creationId xmlns:a16="http://schemas.microsoft.com/office/drawing/2014/main" id="{833CC552-8FEA-403B-B264-169EAA61ABC0}"/>
            </a:ext>
          </a:extLst>
        </xdr:cNvPr>
        <xdr:cNvSpPr/>
      </xdr:nvSpPr>
      <xdr:spPr>
        <a:xfrm>
          <a:off x="20383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731" name="フローチャート: 判断 730">
          <a:extLst>
            <a:ext uri="{FF2B5EF4-FFF2-40B4-BE49-F238E27FC236}">
              <a16:creationId xmlns:a16="http://schemas.microsoft.com/office/drawing/2014/main" id="{2232502B-90F0-4BA4-B6AD-FFB0FFFF797B}"/>
            </a:ext>
          </a:extLst>
        </xdr:cNvPr>
        <xdr:cNvSpPr/>
      </xdr:nvSpPr>
      <xdr:spPr>
        <a:xfrm>
          <a:off x="19494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732" name="フローチャート: 判断 731">
          <a:extLst>
            <a:ext uri="{FF2B5EF4-FFF2-40B4-BE49-F238E27FC236}">
              <a16:creationId xmlns:a16="http://schemas.microsoft.com/office/drawing/2014/main" id="{D4D4D934-0BE8-4FD3-B3DE-585052868240}"/>
            </a:ext>
          </a:extLst>
        </xdr:cNvPr>
        <xdr:cNvSpPr/>
      </xdr:nvSpPr>
      <xdr:spPr>
        <a:xfrm>
          <a:off x="18605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40335FDF-864B-4FB9-A89C-4A38E5C2206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5356C835-31A3-459E-9A91-7F7D01CFEE8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C93482F3-784C-4B19-8768-9E50604E18E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C9156F29-EEB6-49FB-A731-2307A5E3FAD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AE870550-5C11-45A9-AD9D-8E7328DF78E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131318</xdr:rowOff>
    </xdr:from>
    <xdr:to>
      <xdr:col>116</xdr:col>
      <xdr:colOff>114300</xdr:colOff>
      <xdr:row>108</xdr:row>
      <xdr:rowOff>61468</xdr:rowOff>
    </xdr:to>
    <xdr:sp macro="" textlink="">
      <xdr:nvSpPr>
        <xdr:cNvPr id="738" name="楕円 737">
          <a:extLst>
            <a:ext uri="{FF2B5EF4-FFF2-40B4-BE49-F238E27FC236}">
              <a16:creationId xmlns:a16="http://schemas.microsoft.com/office/drawing/2014/main" id="{1EA8A079-9F3A-492F-AAF0-85FBDE77A8C8}"/>
            </a:ext>
          </a:extLst>
        </xdr:cNvPr>
        <xdr:cNvSpPr/>
      </xdr:nvSpPr>
      <xdr:spPr>
        <a:xfrm>
          <a:off x="22110700" y="1847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46245</xdr:rowOff>
    </xdr:from>
    <xdr:ext cx="469744" cy="259045"/>
    <xdr:sp macro="" textlink="">
      <xdr:nvSpPr>
        <xdr:cNvPr id="739" name="【公民館】&#10;一人当たり面積該当値テキスト">
          <a:extLst>
            <a:ext uri="{FF2B5EF4-FFF2-40B4-BE49-F238E27FC236}">
              <a16:creationId xmlns:a16="http://schemas.microsoft.com/office/drawing/2014/main" id="{A6A59D4E-A761-43DE-AD47-D72F3FBA7963}"/>
            </a:ext>
          </a:extLst>
        </xdr:cNvPr>
        <xdr:cNvSpPr txBox="1"/>
      </xdr:nvSpPr>
      <xdr:spPr>
        <a:xfrm>
          <a:off x="22199600" y="1839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131318</xdr:rowOff>
    </xdr:from>
    <xdr:to>
      <xdr:col>112</xdr:col>
      <xdr:colOff>38100</xdr:colOff>
      <xdr:row>108</xdr:row>
      <xdr:rowOff>61468</xdr:rowOff>
    </xdr:to>
    <xdr:sp macro="" textlink="">
      <xdr:nvSpPr>
        <xdr:cNvPr id="740" name="楕円 739">
          <a:extLst>
            <a:ext uri="{FF2B5EF4-FFF2-40B4-BE49-F238E27FC236}">
              <a16:creationId xmlns:a16="http://schemas.microsoft.com/office/drawing/2014/main" id="{18CCF934-D11C-4568-96CB-6E3DC25D3FC4}"/>
            </a:ext>
          </a:extLst>
        </xdr:cNvPr>
        <xdr:cNvSpPr/>
      </xdr:nvSpPr>
      <xdr:spPr>
        <a:xfrm>
          <a:off x="21272500" y="1847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10668</xdr:rowOff>
    </xdr:from>
    <xdr:to>
      <xdr:col>116</xdr:col>
      <xdr:colOff>63500</xdr:colOff>
      <xdr:row>108</xdr:row>
      <xdr:rowOff>10668</xdr:rowOff>
    </xdr:to>
    <xdr:cxnSp macro="">
      <xdr:nvCxnSpPr>
        <xdr:cNvPr id="741" name="直線コネクタ 740">
          <a:extLst>
            <a:ext uri="{FF2B5EF4-FFF2-40B4-BE49-F238E27FC236}">
              <a16:creationId xmlns:a16="http://schemas.microsoft.com/office/drawing/2014/main" id="{EBE8EA68-9274-4AF0-BCF0-9C2AD8B2A341}"/>
            </a:ext>
          </a:extLst>
        </xdr:cNvPr>
        <xdr:cNvCxnSpPr/>
      </xdr:nvCxnSpPr>
      <xdr:spPr>
        <a:xfrm>
          <a:off x="21323300" y="185272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130556</xdr:rowOff>
    </xdr:from>
    <xdr:to>
      <xdr:col>107</xdr:col>
      <xdr:colOff>101600</xdr:colOff>
      <xdr:row>108</xdr:row>
      <xdr:rowOff>60706</xdr:rowOff>
    </xdr:to>
    <xdr:sp macro="" textlink="">
      <xdr:nvSpPr>
        <xdr:cNvPr id="742" name="楕円 741">
          <a:extLst>
            <a:ext uri="{FF2B5EF4-FFF2-40B4-BE49-F238E27FC236}">
              <a16:creationId xmlns:a16="http://schemas.microsoft.com/office/drawing/2014/main" id="{B8ED613E-A217-4B7C-B684-01641E688491}"/>
            </a:ext>
          </a:extLst>
        </xdr:cNvPr>
        <xdr:cNvSpPr/>
      </xdr:nvSpPr>
      <xdr:spPr>
        <a:xfrm>
          <a:off x="20383500" y="184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9906</xdr:rowOff>
    </xdr:from>
    <xdr:to>
      <xdr:col>111</xdr:col>
      <xdr:colOff>177800</xdr:colOff>
      <xdr:row>108</xdr:row>
      <xdr:rowOff>10668</xdr:rowOff>
    </xdr:to>
    <xdr:cxnSp macro="">
      <xdr:nvCxnSpPr>
        <xdr:cNvPr id="743" name="直線コネクタ 742">
          <a:extLst>
            <a:ext uri="{FF2B5EF4-FFF2-40B4-BE49-F238E27FC236}">
              <a16:creationId xmlns:a16="http://schemas.microsoft.com/office/drawing/2014/main" id="{A19D020D-C12B-4441-8DBF-C27E01B783E4}"/>
            </a:ext>
          </a:extLst>
        </xdr:cNvPr>
        <xdr:cNvCxnSpPr/>
      </xdr:nvCxnSpPr>
      <xdr:spPr>
        <a:xfrm>
          <a:off x="20434300" y="1852650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129794</xdr:rowOff>
    </xdr:from>
    <xdr:to>
      <xdr:col>102</xdr:col>
      <xdr:colOff>165100</xdr:colOff>
      <xdr:row>108</xdr:row>
      <xdr:rowOff>59944</xdr:rowOff>
    </xdr:to>
    <xdr:sp macro="" textlink="">
      <xdr:nvSpPr>
        <xdr:cNvPr id="744" name="楕円 743">
          <a:extLst>
            <a:ext uri="{FF2B5EF4-FFF2-40B4-BE49-F238E27FC236}">
              <a16:creationId xmlns:a16="http://schemas.microsoft.com/office/drawing/2014/main" id="{843758F9-E528-4089-9DEB-9DF86DEB1CEE}"/>
            </a:ext>
          </a:extLst>
        </xdr:cNvPr>
        <xdr:cNvSpPr/>
      </xdr:nvSpPr>
      <xdr:spPr>
        <a:xfrm>
          <a:off x="19494500" y="1847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9144</xdr:rowOff>
    </xdr:from>
    <xdr:to>
      <xdr:col>107</xdr:col>
      <xdr:colOff>50800</xdr:colOff>
      <xdr:row>108</xdr:row>
      <xdr:rowOff>9906</xdr:rowOff>
    </xdr:to>
    <xdr:cxnSp macro="">
      <xdr:nvCxnSpPr>
        <xdr:cNvPr id="745" name="直線コネクタ 744">
          <a:extLst>
            <a:ext uri="{FF2B5EF4-FFF2-40B4-BE49-F238E27FC236}">
              <a16:creationId xmlns:a16="http://schemas.microsoft.com/office/drawing/2014/main" id="{76BCAB03-6768-48B7-A22F-0C680B4315ED}"/>
            </a:ext>
          </a:extLst>
        </xdr:cNvPr>
        <xdr:cNvCxnSpPr/>
      </xdr:nvCxnSpPr>
      <xdr:spPr>
        <a:xfrm>
          <a:off x="19545300" y="1852574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129032</xdr:rowOff>
    </xdr:from>
    <xdr:to>
      <xdr:col>98</xdr:col>
      <xdr:colOff>38100</xdr:colOff>
      <xdr:row>108</xdr:row>
      <xdr:rowOff>59182</xdr:rowOff>
    </xdr:to>
    <xdr:sp macro="" textlink="">
      <xdr:nvSpPr>
        <xdr:cNvPr id="746" name="楕円 745">
          <a:extLst>
            <a:ext uri="{FF2B5EF4-FFF2-40B4-BE49-F238E27FC236}">
              <a16:creationId xmlns:a16="http://schemas.microsoft.com/office/drawing/2014/main" id="{5CCD1F15-16EE-4EA8-A7F1-5A092050DABA}"/>
            </a:ext>
          </a:extLst>
        </xdr:cNvPr>
        <xdr:cNvSpPr/>
      </xdr:nvSpPr>
      <xdr:spPr>
        <a:xfrm>
          <a:off x="18605500" y="184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8382</xdr:rowOff>
    </xdr:from>
    <xdr:to>
      <xdr:col>102</xdr:col>
      <xdr:colOff>114300</xdr:colOff>
      <xdr:row>108</xdr:row>
      <xdr:rowOff>9144</xdr:rowOff>
    </xdr:to>
    <xdr:cxnSp macro="">
      <xdr:nvCxnSpPr>
        <xdr:cNvPr id="747" name="直線コネクタ 746">
          <a:extLst>
            <a:ext uri="{FF2B5EF4-FFF2-40B4-BE49-F238E27FC236}">
              <a16:creationId xmlns:a16="http://schemas.microsoft.com/office/drawing/2014/main" id="{7C2DBEE2-FE42-4690-9AC8-C218FB571824}"/>
            </a:ext>
          </a:extLst>
        </xdr:cNvPr>
        <xdr:cNvCxnSpPr/>
      </xdr:nvCxnSpPr>
      <xdr:spPr>
        <a:xfrm>
          <a:off x="18656300" y="1852498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169435</xdr:rowOff>
    </xdr:from>
    <xdr:ext cx="469744" cy="259045"/>
    <xdr:sp macro="" textlink="">
      <xdr:nvSpPr>
        <xdr:cNvPr id="748" name="n_1aveValue【公民館】&#10;一人当たり面積">
          <a:extLst>
            <a:ext uri="{FF2B5EF4-FFF2-40B4-BE49-F238E27FC236}">
              <a16:creationId xmlns:a16="http://schemas.microsoft.com/office/drawing/2014/main" id="{FEE971CC-61A3-4071-BC8C-FAD224491D3E}"/>
            </a:ext>
          </a:extLst>
        </xdr:cNvPr>
        <xdr:cNvSpPr txBox="1"/>
      </xdr:nvSpPr>
      <xdr:spPr>
        <a:xfrm>
          <a:off x="210757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18559</xdr:rowOff>
    </xdr:from>
    <xdr:ext cx="469744" cy="259045"/>
    <xdr:sp macro="" textlink="">
      <xdr:nvSpPr>
        <xdr:cNvPr id="749" name="n_2aveValue【公民館】&#10;一人当たり面積">
          <a:extLst>
            <a:ext uri="{FF2B5EF4-FFF2-40B4-BE49-F238E27FC236}">
              <a16:creationId xmlns:a16="http://schemas.microsoft.com/office/drawing/2014/main" id="{F7C12046-9DF7-40A1-90DD-A1B2B814394E}"/>
            </a:ext>
          </a:extLst>
        </xdr:cNvPr>
        <xdr:cNvSpPr txBox="1"/>
      </xdr:nvSpPr>
      <xdr:spPr>
        <a:xfrm>
          <a:off x="201994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49040</xdr:rowOff>
    </xdr:from>
    <xdr:ext cx="469744" cy="259045"/>
    <xdr:sp macro="" textlink="">
      <xdr:nvSpPr>
        <xdr:cNvPr id="750" name="n_3aveValue【公民館】&#10;一人当たり面積">
          <a:extLst>
            <a:ext uri="{FF2B5EF4-FFF2-40B4-BE49-F238E27FC236}">
              <a16:creationId xmlns:a16="http://schemas.microsoft.com/office/drawing/2014/main" id="{5F6C527F-DC54-4FB1-A04D-905CB708E5E6}"/>
            </a:ext>
          </a:extLst>
        </xdr:cNvPr>
        <xdr:cNvSpPr txBox="1"/>
      </xdr:nvSpPr>
      <xdr:spPr>
        <a:xfrm>
          <a:off x="19310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21607</xdr:rowOff>
    </xdr:from>
    <xdr:ext cx="469744" cy="259045"/>
    <xdr:sp macro="" textlink="">
      <xdr:nvSpPr>
        <xdr:cNvPr id="751" name="n_4aveValue【公民館】&#10;一人当たり面積">
          <a:extLst>
            <a:ext uri="{FF2B5EF4-FFF2-40B4-BE49-F238E27FC236}">
              <a16:creationId xmlns:a16="http://schemas.microsoft.com/office/drawing/2014/main" id="{DCD8536E-4342-4F77-81A7-492194354FB5}"/>
            </a:ext>
          </a:extLst>
        </xdr:cNvPr>
        <xdr:cNvSpPr txBox="1"/>
      </xdr:nvSpPr>
      <xdr:spPr>
        <a:xfrm>
          <a:off x="18421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52595</xdr:rowOff>
    </xdr:from>
    <xdr:ext cx="469744" cy="259045"/>
    <xdr:sp macro="" textlink="">
      <xdr:nvSpPr>
        <xdr:cNvPr id="752" name="n_1mainValue【公民館】&#10;一人当たり面積">
          <a:extLst>
            <a:ext uri="{FF2B5EF4-FFF2-40B4-BE49-F238E27FC236}">
              <a16:creationId xmlns:a16="http://schemas.microsoft.com/office/drawing/2014/main" id="{A9667AD2-B17B-4337-B962-06160968C578}"/>
            </a:ext>
          </a:extLst>
        </xdr:cNvPr>
        <xdr:cNvSpPr txBox="1"/>
      </xdr:nvSpPr>
      <xdr:spPr>
        <a:xfrm>
          <a:off x="21075727" y="1856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51833</xdr:rowOff>
    </xdr:from>
    <xdr:ext cx="469744" cy="259045"/>
    <xdr:sp macro="" textlink="">
      <xdr:nvSpPr>
        <xdr:cNvPr id="753" name="n_2mainValue【公民館】&#10;一人当たり面積">
          <a:extLst>
            <a:ext uri="{FF2B5EF4-FFF2-40B4-BE49-F238E27FC236}">
              <a16:creationId xmlns:a16="http://schemas.microsoft.com/office/drawing/2014/main" id="{0922152C-7048-4010-9CEB-5BC0572E6793}"/>
            </a:ext>
          </a:extLst>
        </xdr:cNvPr>
        <xdr:cNvSpPr txBox="1"/>
      </xdr:nvSpPr>
      <xdr:spPr>
        <a:xfrm>
          <a:off x="20199427" y="1856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51071</xdr:rowOff>
    </xdr:from>
    <xdr:ext cx="469744" cy="259045"/>
    <xdr:sp macro="" textlink="">
      <xdr:nvSpPr>
        <xdr:cNvPr id="754" name="n_3mainValue【公民館】&#10;一人当たり面積">
          <a:extLst>
            <a:ext uri="{FF2B5EF4-FFF2-40B4-BE49-F238E27FC236}">
              <a16:creationId xmlns:a16="http://schemas.microsoft.com/office/drawing/2014/main" id="{2FA6711D-28D6-4C6B-BCDA-A0AB9AB2AA63}"/>
            </a:ext>
          </a:extLst>
        </xdr:cNvPr>
        <xdr:cNvSpPr txBox="1"/>
      </xdr:nvSpPr>
      <xdr:spPr>
        <a:xfrm>
          <a:off x="19310427" y="1856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50309</xdr:rowOff>
    </xdr:from>
    <xdr:ext cx="469744" cy="259045"/>
    <xdr:sp macro="" textlink="">
      <xdr:nvSpPr>
        <xdr:cNvPr id="755" name="n_4mainValue【公民館】&#10;一人当たり面積">
          <a:extLst>
            <a:ext uri="{FF2B5EF4-FFF2-40B4-BE49-F238E27FC236}">
              <a16:creationId xmlns:a16="http://schemas.microsoft.com/office/drawing/2014/main" id="{8142EBC1-7639-4CE4-ABA4-E88EB5BC3DD5}"/>
            </a:ext>
          </a:extLst>
        </xdr:cNvPr>
        <xdr:cNvSpPr txBox="1"/>
      </xdr:nvSpPr>
      <xdr:spPr>
        <a:xfrm>
          <a:off x="18421427"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2D6CA08F-1719-4E51-876E-B81434F8E7C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D26F99A7-AAF9-4EF4-A3A0-E5D290E2D0C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1147A7CA-7FB8-4B0A-8E0C-C41EBB147F1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類似団体と比較すると学校施設と保育所の有形固定資産減価償却費率が高くなっている。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学校施設の有形固定資産減価償却率は、小学校</a:t>
          </a:r>
          <a:r>
            <a:rPr kumimoji="1" lang="en-US" altLang="ja-JP" sz="1300">
              <a:latin typeface="ＭＳ Ｐゴシック" panose="020B0600070205080204" pitchFamily="50" charset="-128"/>
              <a:ea typeface="ＭＳ Ｐゴシック" panose="020B0600070205080204" pitchFamily="50" charset="-128"/>
            </a:rPr>
            <a:t>56.6</a:t>
          </a:r>
          <a:r>
            <a:rPr kumimoji="1" lang="ja-JP" altLang="en-US" sz="1300">
              <a:latin typeface="ＭＳ Ｐゴシック" panose="020B0600070205080204" pitchFamily="50" charset="-128"/>
              <a:ea typeface="ＭＳ Ｐゴシック" panose="020B0600070205080204" pitchFamily="50" charset="-128"/>
            </a:rPr>
            <a:t>％、中学校</a:t>
          </a:r>
          <a:r>
            <a:rPr kumimoji="1" lang="en-US" altLang="ja-JP" sz="1300">
              <a:latin typeface="ＭＳ Ｐゴシック" panose="020B0600070205080204" pitchFamily="50" charset="-128"/>
              <a:ea typeface="ＭＳ Ｐゴシック" panose="020B0600070205080204" pitchFamily="50" charset="-128"/>
            </a:rPr>
            <a:t>78.7</a:t>
          </a:r>
          <a:r>
            <a:rPr kumimoji="1" lang="ja-JP" altLang="en-US" sz="1300">
              <a:latin typeface="ＭＳ Ｐゴシック" panose="020B0600070205080204" pitchFamily="50" charset="-128"/>
              <a:ea typeface="ＭＳ Ｐゴシック" panose="020B0600070205080204" pitchFamily="50" charset="-128"/>
            </a:rPr>
            <a:t>％となった。また、保育園については、</a:t>
          </a:r>
          <a:r>
            <a:rPr kumimoji="1" lang="en-US" altLang="ja-JP" sz="1300">
              <a:latin typeface="ＭＳ Ｐゴシック" panose="020B0600070205080204" pitchFamily="50" charset="-128"/>
              <a:ea typeface="ＭＳ Ｐゴシック" panose="020B0600070205080204" pitchFamily="50" charset="-128"/>
            </a:rPr>
            <a:t>65.2</a:t>
          </a:r>
          <a:r>
            <a:rPr kumimoji="1" lang="ja-JP" altLang="en-US" sz="1300">
              <a:latin typeface="ＭＳ Ｐゴシック" panose="020B0600070205080204" pitchFamily="50" charset="-128"/>
              <a:ea typeface="ＭＳ Ｐゴシック" panose="020B0600070205080204" pitchFamily="50" charset="-128"/>
            </a:rPr>
            <a:t>％と類似団体内平均を大きく上回っている。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中学校と保育園については、施設改修が進んでいないことが原因であるため、今後は、個別施設計画に基づき施設管理に取り組んでいく。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0CF866A-E530-4779-B195-5681A1B72B6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5221F34-CCAD-4F7E-9B65-AE0BE23C634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7F82632-F5C2-435C-B536-F78B2528BFD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9B9EAAB-3CF3-410F-B764-4B2CD82396E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3C7794A-5803-4736-94F0-566891E1D70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9CD86B5-F4BF-446E-A64D-CEE518676D8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AA28A9E-5501-4A36-A8CE-019BD645A46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BCBABF5-2D88-41BF-8AC3-401F908A923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73BE709-462E-4FAB-AF9F-B8FCA611B89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63FE3CB-98BC-4756-AA83-470AE1239CA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8,036
7,897
43.26
5,642,681
5,237,342
391,911
2,881,399
1,787,085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D160927-870D-4379-AC13-01DC1563737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EDA1AF-A208-4FE4-8B04-FB41CDFFA14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39665F3-5E7B-4427-9506-77C82E875AC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F5EA230-90DE-41A9-870C-73D0156AD30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A068A95-07BD-4027-A986-EF4F4E056A8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C459F21-061D-47E5-962B-DEF94F11C5A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FE024B3-ACAF-42FC-B9FF-1E8A55E519E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B5C4192-4AD1-44E4-AE7C-4A352EFEAB3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9369BA5-7CD5-4BF6-9DE2-8A57B7A5065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9438E44-E6BB-4F00-A59E-39AE2CE16ED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5BC7FEC-6D0E-4C6B-8EAA-305E0278B41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0ADA2D5-4678-462D-B893-2E837B3D2C5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B5B894C-FF29-4438-8378-9C9E618FAB1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1BE6997-3CA9-48F8-8DE0-5B51299C810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892A518-4EFC-4C8E-A1AE-B19EEA59430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D90CD81-006D-4591-8B82-F68B12EBE2A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AD93DD8-F0E2-4A58-8512-DD8BE06D9AB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25578DC-DA61-431F-A820-BB6F204C0E4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FE192A4-6F1E-4D00-9B04-DB7509C5910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B8F46F5-04E2-4CC9-A86E-8192E6E1150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E0004A9-28DD-427B-B790-7AA1AD804DB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552C7AD-4326-42D9-838D-FC80B57D12E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3B78F21-A3F0-4942-B99F-A5AF25D0A1A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4656057-F1D4-4DA2-97F0-9343A99B986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8A079C5-2888-40D1-B301-BAE19237062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EB1E02B-8E18-4878-9E60-650F31864F0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55F09A1-BD49-4FD5-BA30-51C40A75189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0BF9187-A673-42EB-8715-C0A8077C36B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C0AD169-D7D5-42CB-AB7A-CC73E453FA6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90C9100-02C2-4404-865B-EEA353FD3B7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9482357-7FED-44F7-80E1-FDFE821855A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3660738-A325-4BF1-B3F4-1D300EF0980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1E3BA18-4C34-415E-B886-6BACE0B2AFAA}"/>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E3BFB004-5938-46CA-83C5-6965F584BDFB}"/>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EC0184B-13E9-4C56-80E8-A379F65EF35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B3E1E3B-ECA6-4A03-9709-B354A370663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6900421-023F-44E1-AF5E-2F12656293C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E110A79-FD58-431F-B0EF-ABCFF979D6E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8377649-F8F9-47FB-A80F-55EF3634D7D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F127A1B-14A7-4FE5-9652-3D1CE192A5E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1326C4C-AFB1-404C-AFEB-4060734241C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8FD4E544-0162-4528-8276-01D78CD392ED}"/>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6EB50AB-BC27-45A7-A419-34B931CC8D6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5DC2DCFB-8D61-47CF-AF0B-FE919CD13CA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320E6512-6EB9-4DB4-B488-9F7C692CA0E6}"/>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3E6A33A4-FE53-4C66-A23A-3530C55E785C}"/>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641D9D1E-35D2-48FF-9E3E-255222E9B7D4}"/>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A7C1C13F-3EA3-4E8F-A8C3-044CCE237892}"/>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390D2A38-1455-4E10-9C4B-053FB782AF53}"/>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83837</xdr:rowOff>
    </xdr:from>
    <xdr:ext cx="405111" cy="259045"/>
    <xdr:sp macro="" textlink="">
      <xdr:nvSpPr>
        <xdr:cNvPr id="61" name="【図書館】&#10;有形固定資産減価償却率平均値テキスト">
          <a:extLst>
            <a:ext uri="{FF2B5EF4-FFF2-40B4-BE49-F238E27FC236}">
              <a16:creationId xmlns:a16="http://schemas.microsoft.com/office/drawing/2014/main" id="{2C3C73C1-467F-46F9-A123-E74BADFF3C2D}"/>
            </a:ext>
          </a:extLst>
        </xdr:cNvPr>
        <xdr:cNvSpPr txBox="1"/>
      </xdr:nvSpPr>
      <xdr:spPr>
        <a:xfrm>
          <a:off x="4673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2" name="フローチャート: 判断 61">
          <a:extLst>
            <a:ext uri="{FF2B5EF4-FFF2-40B4-BE49-F238E27FC236}">
              <a16:creationId xmlns:a16="http://schemas.microsoft.com/office/drawing/2014/main" id="{87FE6030-6299-4113-BA46-A006C0EE5A5A}"/>
            </a:ext>
          </a:extLst>
        </xdr:cNvPr>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91440</xdr:rowOff>
    </xdr:from>
    <xdr:to>
      <xdr:col>20</xdr:col>
      <xdr:colOff>38100</xdr:colOff>
      <xdr:row>38</xdr:row>
      <xdr:rowOff>21590</xdr:rowOff>
    </xdr:to>
    <xdr:sp macro="" textlink="">
      <xdr:nvSpPr>
        <xdr:cNvPr id="63" name="フローチャート: 判断 62">
          <a:extLst>
            <a:ext uri="{FF2B5EF4-FFF2-40B4-BE49-F238E27FC236}">
              <a16:creationId xmlns:a16="http://schemas.microsoft.com/office/drawing/2014/main" id="{097AC22E-BBBB-4842-9D33-A4B290C038F1}"/>
            </a:ext>
          </a:extLst>
        </xdr:cNvPr>
        <xdr:cNvSpPr/>
      </xdr:nvSpPr>
      <xdr:spPr>
        <a:xfrm>
          <a:off x="37465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80010</xdr:rowOff>
    </xdr:from>
    <xdr:to>
      <xdr:col>15</xdr:col>
      <xdr:colOff>101600</xdr:colOff>
      <xdr:row>38</xdr:row>
      <xdr:rowOff>10160</xdr:rowOff>
    </xdr:to>
    <xdr:sp macro="" textlink="">
      <xdr:nvSpPr>
        <xdr:cNvPr id="64" name="フローチャート: 判断 63">
          <a:extLst>
            <a:ext uri="{FF2B5EF4-FFF2-40B4-BE49-F238E27FC236}">
              <a16:creationId xmlns:a16="http://schemas.microsoft.com/office/drawing/2014/main" id="{03958C7A-3467-4342-BF9A-8A218DF2B3D0}"/>
            </a:ext>
          </a:extLst>
        </xdr:cNvPr>
        <xdr:cNvSpPr/>
      </xdr:nvSpPr>
      <xdr:spPr>
        <a:xfrm>
          <a:off x="28575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57150</xdr:rowOff>
    </xdr:from>
    <xdr:to>
      <xdr:col>10</xdr:col>
      <xdr:colOff>165100</xdr:colOff>
      <xdr:row>37</xdr:row>
      <xdr:rowOff>158750</xdr:rowOff>
    </xdr:to>
    <xdr:sp macro="" textlink="">
      <xdr:nvSpPr>
        <xdr:cNvPr id="65" name="フローチャート: 判断 64">
          <a:extLst>
            <a:ext uri="{FF2B5EF4-FFF2-40B4-BE49-F238E27FC236}">
              <a16:creationId xmlns:a16="http://schemas.microsoft.com/office/drawing/2014/main" id="{226177CE-2D4A-41BE-91BF-3A1C1F498A38}"/>
            </a:ext>
          </a:extLst>
        </xdr:cNvPr>
        <xdr:cNvSpPr/>
      </xdr:nvSpPr>
      <xdr:spPr>
        <a:xfrm>
          <a:off x="1968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24130</xdr:rowOff>
    </xdr:from>
    <xdr:to>
      <xdr:col>6</xdr:col>
      <xdr:colOff>38100</xdr:colOff>
      <xdr:row>37</xdr:row>
      <xdr:rowOff>125730</xdr:rowOff>
    </xdr:to>
    <xdr:sp macro="" textlink="">
      <xdr:nvSpPr>
        <xdr:cNvPr id="66" name="フローチャート: 判断 65">
          <a:extLst>
            <a:ext uri="{FF2B5EF4-FFF2-40B4-BE49-F238E27FC236}">
              <a16:creationId xmlns:a16="http://schemas.microsoft.com/office/drawing/2014/main" id="{09DC0DC1-FA38-4DF9-BBB7-9A2BA9CF420D}"/>
            </a:ext>
          </a:extLst>
        </xdr:cNvPr>
        <xdr:cNvSpPr/>
      </xdr:nvSpPr>
      <xdr:spPr>
        <a:xfrm>
          <a:off x="1079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21B26C6-A381-42A7-A9D4-03FB0C1320A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A1F7112-F8E6-46D9-B8A6-ED96E394C08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3FF7D6E-01E3-4D1B-AADA-FF493C4D2EF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6939CAA-3020-4FB6-BF64-5CF2C3E43CE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56EA51A-2236-4CD2-825D-1FC53E43332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72" name="楕円 71">
          <a:extLst>
            <a:ext uri="{FF2B5EF4-FFF2-40B4-BE49-F238E27FC236}">
              <a16:creationId xmlns:a16="http://schemas.microsoft.com/office/drawing/2014/main" id="{29364DD5-1E72-4E5F-8F18-BFEE03F0AA8F}"/>
            </a:ext>
          </a:extLst>
        </xdr:cNvPr>
        <xdr:cNvSpPr/>
      </xdr:nvSpPr>
      <xdr:spPr>
        <a:xfrm>
          <a:off x="4584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93997</xdr:rowOff>
    </xdr:from>
    <xdr:ext cx="405111" cy="259045"/>
    <xdr:sp macro="" textlink="">
      <xdr:nvSpPr>
        <xdr:cNvPr id="73" name="【図書館】&#10;有形固定資産減価償却率該当値テキスト">
          <a:extLst>
            <a:ext uri="{FF2B5EF4-FFF2-40B4-BE49-F238E27FC236}">
              <a16:creationId xmlns:a16="http://schemas.microsoft.com/office/drawing/2014/main" id="{6EE6FE20-587F-4B23-BDE9-922ACB861A47}"/>
            </a:ext>
          </a:extLst>
        </xdr:cNvPr>
        <xdr:cNvSpPr txBox="1"/>
      </xdr:nvSpPr>
      <xdr:spPr>
        <a:xfrm>
          <a:off x="4673600"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48260</xdr:rowOff>
    </xdr:from>
    <xdr:to>
      <xdr:col>20</xdr:col>
      <xdr:colOff>38100</xdr:colOff>
      <xdr:row>36</xdr:row>
      <xdr:rowOff>149860</xdr:rowOff>
    </xdr:to>
    <xdr:sp macro="" textlink="">
      <xdr:nvSpPr>
        <xdr:cNvPr id="74" name="楕円 73">
          <a:extLst>
            <a:ext uri="{FF2B5EF4-FFF2-40B4-BE49-F238E27FC236}">
              <a16:creationId xmlns:a16="http://schemas.microsoft.com/office/drawing/2014/main" id="{EC66DCA0-9442-4109-903D-ADE43824A5BD}"/>
            </a:ext>
          </a:extLst>
        </xdr:cNvPr>
        <xdr:cNvSpPr/>
      </xdr:nvSpPr>
      <xdr:spPr>
        <a:xfrm>
          <a:off x="3746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99060</xdr:rowOff>
    </xdr:from>
    <xdr:to>
      <xdr:col>24</xdr:col>
      <xdr:colOff>63500</xdr:colOff>
      <xdr:row>36</xdr:row>
      <xdr:rowOff>121920</xdr:rowOff>
    </xdr:to>
    <xdr:cxnSp macro="">
      <xdr:nvCxnSpPr>
        <xdr:cNvPr id="75" name="直線コネクタ 74">
          <a:extLst>
            <a:ext uri="{FF2B5EF4-FFF2-40B4-BE49-F238E27FC236}">
              <a16:creationId xmlns:a16="http://schemas.microsoft.com/office/drawing/2014/main" id="{44ACE206-8D2F-4A34-A39E-63D635F29227}"/>
            </a:ext>
          </a:extLst>
        </xdr:cNvPr>
        <xdr:cNvCxnSpPr/>
      </xdr:nvCxnSpPr>
      <xdr:spPr>
        <a:xfrm>
          <a:off x="3797300" y="6271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36830</xdr:rowOff>
    </xdr:from>
    <xdr:to>
      <xdr:col>15</xdr:col>
      <xdr:colOff>101600</xdr:colOff>
      <xdr:row>36</xdr:row>
      <xdr:rowOff>138430</xdr:rowOff>
    </xdr:to>
    <xdr:sp macro="" textlink="">
      <xdr:nvSpPr>
        <xdr:cNvPr id="76" name="楕円 75">
          <a:extLst>
            <a:ext uri="{FF2B5EF4-FFF2-40B4-BE49-F238E27FC236}">
              <a16:creationId xmlns:a16="http://schemas.microsoft.com/office/drawing/2014/main" id="{13840FE5-231B-4F4B-9A3C-F229EB4C1887}"/>
            </a:ext>
          </a:extLst>
        </xdr:cNvPr>
        <xdr:cNvSpPr/>
      </xdr:nvSpPr>
      <xdr:spPr>
        <a:xfrm>
          <a:off x="2857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87630</xdr:rowOff>
    </xdr:from>
    <xdr:to>
      <xdr:col>19</xdr:col>
      <xdr:colOff>177800</xdr:colOff>
      <xdr:row>36</xdr:row>
      <xdr:rowOff>99060</xdr:rowOff>
    </xdr:to>
    <xdr:cxnSp macro="">
      <xdr:nvCxnSpPr>
        <xdr:cNvPr id="77" name="直線コネクタ 76">
          <a:extLst>
            <a:ext uri="{FF2B5EF4-FFF2-40B4-BE49-F238E27FC236}">
              <a16:creationId xmlns:a16="http://schemas.microsoft.com/office/drawing/2014/main" id="{9C0F3CB1-2F00-4847-B081-72AB037FBE16}"/>
            </a:ext>
          </a:extLst>
        </xdr:cNvPr>
        <xdr:cNvCxnSpPr/>
      </xdr:nvCxnSpPr>
      <xdr:spPr>
        <a:xfrm>
          <a:off x="2908300" y="62598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166370</xdr:rowOff>
    </xdr:from>
    <xdr:to>
      <xdr:col>10</xdr:col>
      <xdr:colOff>165100</xdr:colOff>
      <xdr:row>36</xdr:row>
      <xdr:rowOff>96520</xdr:rowOff>
    </xdr:to>
    <xdr:sp macro="" textlink="">
      <xdr:nvSpPr>
        <xdr:cNvPr id="78" name="楕円 77">
          <a:extLst>
            <a:ext uri="{FF2B5EF4-FFF2-40B4-BE49-F238E27FC236}">
              <a16:creationId xmlns:a16="http://schemas.microsoft.com/office/drawing/2014/main" id="{EBA8C1B2-3866-426D-9226-68F9CE8E63EE}"/>
            </a:ext>
          </a:extLst>
        </xdr:cNvPr>
        <xdr:cNvSpPr/>
      </xdr:nvSpPr>
      <xdr:spPr>
        <a:xfrm>
          <a:off x="1968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45720</xdr:rowOff>
    </xdr:from>
    <xdr:to>
      <xdr:col>15</xdr:col>
      <xdr:colOff>50800</xdr:colOff>
      <xdr:row>36</xdr:row>
      <xdr:rowOff>87630</xdr:rowOff>
    </xdr:to>
    <xdr:cxnSp macro="">
      <xdr:nvCxnSpPr>
        <xdr:cNvPr id="79" name="直線コネクタ 78">
          <a:extLst>
            <a:ext uri="{FF2B5EF4-FFF2-40B4-BE49-F238E27FC236}">
              <a16:creationId xmlns:a16="http://schemas.microsoft.com/office/drawing/2014/main" id="{27CC9A87-019E-4DA7-9A63-F852819CF361}"/>
            </a:ext>
          </a:extLst>
        </xdr:cNvPr>
        <xdr:cNvCxnSpPr/>
      </xdr:nvCxnSpPr>
      <xdr:spPr>
        <a:xfrm>
          <a:off x="2019300" y="62179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10160</xdr:rowOff>
    </xdr:from>
    <xdr:to>
      <xdr:col>6</xdr:col>
      <xdr:colOff>38100</xdr:colOff>
      <xdr:row>36</xdr:row>
      <xdr:rowOff>111760</xdr:rowOff>
    </xdr:to>
    <xdr:sp macro="" textlink="">
      <xdr:nvSpPr>
        <xdr:cNvPr id="80" name="楕円 79">
          <a:extLst>
            <a:ext uri="{FF2B5EF4-FFF2-40B4-BE49-F238E27FC236}">
              <a16:creationId xmlns:a16="http://schemas.microsoft.com/office/drawing/2014/main" id="{DF8F2643-B7D1-4708-A4AC-03DFD19A7494}"/>
            </a:ext>
          </a:extLst>
        </xdr:cNvPr>
        <xdr:cNvSpPr/>
      </xdr:nvSpPr>
      <xdr:spPr>
        <a:xfrm>
          <a:off x="1079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45720</xdr:rowOff>
    </xdr:from>
    <xdr:to>
      <xdr:col>10</xdr:col>
      <xdr:colOff>114300</xdr:colOff>
      <xdr:row>36</xdr:row>
      <xdr:rowOff>60960</xdr:rowOff>
    </xdr:to>
    <xdr:cxnSp macro="">
      <xdr:nvCxnSpPr>
        <xdr:cNvPr id="81" name="直線コネクタ 80">
          <a:extLst>
            <a:ext uri="{FF2B5EF4-FFF2-40B4-BE49-F238E27FC236}">
              <a16:creationId xmlns:a16="http://schemas.microsoft.com/office/drawing/2014/main" id="{E0949C7B-8D44-4BA0-A33E-1BE43A9AC096}"/>
            </a:ext>
          </a:extLst>
        </xdr:cNvPr>
        <xdr:cNvCxnSpPr/>
      </xdr:nvCxnSpPr>
      <xdr:spPr>
        <a:xfrm flipV="1">
          <a:off x="1130300" y="6217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12717</xdr:rowOff>
    </xdr:from>
    <xdr:ext cx="405111" cy="259045"/>
    <xdr:sp macro="" textlink="">
      <xdr:nvSpPr>
        <xdr:cNvPr id="82" name="n_1aveValue【図書館】&#10;有形固定資産減価償却率">
          <a:extLst>
            <a:ext uri="{FF2B5EF4-FFF2-40B4-BE49-F238E27FC236}">
              <a16:creationId xmlns:a16="http://schemas.microsoft.com/office/drawing/2014/main" id="{842AC6BB-4476-44F0-976F-29B59850EB5D}"/>
            </a:ext>
          </a:extLst>
        </xdr:cNvPr>
        <xdr:cNvSpPr txBox="1"/>
      </xdr:nvSpPr>
      <xdr:spPr>
        <a:xfrm>
          <a:off x="3582044" y="652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1287</xdr:rowOff>
    </xdr:from>
    <xdr:ext cx="405111" cy="259045"/>
    <xdr:sp macro="" textlink="">
      <xdr:nvSpPr>
        <xdr:cNvPr id="83" name="n_2aveValue【図書館】&#10;有形固定資産減価償却率">
          <a:extLst>
            <a:ext uri="{FF2B5EF4-FFF2-40B4-BE49-F238E27FC236}">
              <a16:creationId xmlns:a16="http://schemas.microsoft.com/office/drawing/2014/main" id="{90F9B060-6CFF-4CF7-B4B8-6D6592C6512B}"/>
            </a:ext>
          </a:extLst>
        </xdr:cNvPr>
        <xdr:cNvSpPr txBox="1"/>
      </xdr:nvSpPr>
      <xdr:spPr>
        <a:xfrm>
          <a:off x="2705744" y="651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149877</xdr:rowOff>
    </xdr:from>
    <xdr:ext cx="405111" cy="259045"/>
    <xdr:sp macro="" textlink="">
      <xdr:nvSpPr>
        <xdr:cNvPr id="84" name="n_3aveValue【図書館】&#10;有形固定資産減価償却率">
          <a:extLst>
            <a:ext uri="{FF2B5EF4-FFF2-40B4-BE49-F238E27FC236}">
              <a16:creationId xmlns:a16="http://schemas.microsoft.com/office/drawing/2014/main" id="{E766C047-ECAA-46AC-888D-269C642B4379}"/>
            </a:ext>
          </a:extLst>
        </xdr:cNvPr>
        <xdr:cNvSpPr txBox="1"/>
      </xdr:nvSpPr>
      <xdr:spPr>
        <a:xfrm>
          <a:off x="1816744" y="649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116857</xdr:rowOff>
    </xdr:from>
    <xdr:ext cx="405111" cy="259045"/>
    <xdr:sp macro="" textlink="">
      <xdr:nvSpPr>
        <xdr:cNvPr id="85" name="n_4aveValue【図書館】&#10;有形固定資産減価償却率">
          <a:extLst>
            <a:ext uri="{FF2B5EF4-FFF2-40B4-BE49-F238E27FC236}">
              <a16:creationId xmlns:a16="http://schemas.microsoft.com/office/drawing/2014/main" id="{A777EA2C-247E-486C-B4C3-443DBFF5BE26}"/>
            </a:ext>
          </a:extLst>
        </xdr:cNvPr>
        <xdr:cNvSpPr txBox="1"/>
      </xdr:nvSpPr>
      <xdr:spPr>
        <a:xfrm>
          <a:off x="927744"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166387</xdr:rowOff>
    </xdr:from>
    <xdr:ext cx="405111" cy="259045"/>
    <xdr:sp macro="" textlink="">
      <xdr:nvSpPr>
        <xdr:cNvPr id="86" name="n_1mainValue【図書館】&#10;有形固定資産減価償却率">
          <a:extLst>
            <a:ext uri="{FF2B5EF4-FFF2-40B4-BE49-F238E27FC236}">
              <a16:creationId xmlns:a16="http://schemas.microsoft.com/office/drawing/2014/main" id="{94B17442-65AF-4B26-BE9E-780A9305AF03}"/>
            </a:ext>
          </a:extLst>
        </xdr:cNvPr>
        <xdr:cNvSpPr txBox="1"/>
      </xdr:nvSpPr>
      <xdr:spPr>
        <a:xfrm>
          <a:off x="3582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154957</xdr:rowOff>
    </xdr:from>
    <xdr:ext cx="405111" cy="259045"/>
    <xdr:sp macro="" textlink="">
      <xdr:nvSpPr>
        <xdr:cNvPr id="87" name="n_2mainValue【図書館】&#10;有形固定資産減価償却率">
          <a:extLst>
            <a:ext uri="{FF2B5EF4-FFF2-40B4-BE49-F238E27FC236}">
              <a16:creationId xmlns:a16="http://schemas.microsoft.com/office/drawing/2014/main" id="{DE541124-4831-4FB4-BE94-69C7C0EC61BC}"/>
            </a:ext>
          </a:extLst>
        </xdr:cNvPr>
        <xdr:cNvSpPr txBox="1"/>
      </xdr:nvSpPr>
      <xdr:spPr>
        <a:xfrm>
          <a:off x="2705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113047</xdr:rowOff>
    </xdr:from>
    <xdr:ext cx="405111" cy="259045"/>
    <xdr:sp macro="" textlink="">
      <xdr:nvSpPr>
        <xdr:cNvPr id="88" name="n_3mainValue【図書館】&#10;有形固定資産減価償却率">
          <a:extLst>
            <a:ext uri="{FF2B5EF4-FFF2-40B4-BE49-F238E27FC236}">
              <a16:creationId xmlns:a16="http://schemas.microsoft.com/office/drawing/2014/main" id="{16A6B750-181E-49CF-BC38-80A2CB6EC34B}"/>
            </a:ext>
          </a:extLst>
        </xdr:cNvPr>
        <xdr:cNvSpPr txBox="1"/>
      </xdr:nvSpPr>
      <xdr:spPr>
        <a:xfrm>
          <a:off x="1816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128287</xdr:rowOff>
    </xdr:from>
    <xdr:ext cx="405111" cy="259045"/>
    <xdr:sp macro="" textlink="">
      <xdr:nvSpPr>
        <xdr:cNvPr id="89" name="n_4mainValue【図書館】&#10;有形固定資産減価償却率">
          <a:extLst>
            <a:ext uri="{FF2B5EF4-FFF2-40B4-BE49-F238E27FC236}">
              <a16:creationId xmlns:a16="http://schemas.microsoft.com/office/drawing/2014/main" id="{80190355-054E-4E9E-BE9A-4ED6F5847C95}"/>
            </a:ext>
          </a:extLst>
        </xdr:cNvPr>
        <xdr:cNvSpPr txBox="1"/>
      </xdr:nvSpPr>
      <xdr:spPr>
        <a:xfrm>
          <a:off x="9277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EE7A06A2-0D84-4B19-9E40-8DF46E97094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CA113EAB-105D-47A0-97D1-5DC23ADB994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F3EAB6F7-E56D-4D87-AEC7-62E466D15FA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DC4DFB29-FD49-4732-822D-7BD749B3E0D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4C160E19-8926-40F7-A395-8DF33FD65BD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FB834E2A-FEA8-4ACE-8CEA-25B4C2DF102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E1BBD211-D0CC-4868-93DD-C0C358F20E5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D13D9F5A-A3CD-4DD4-AFB1-292CDD22D67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B45312C8-B25B-4125-9220-F6FBBC2B9E7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B15F9A13-86DC-4B1D-A20A-AA99D29DC90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BEA29BCC-D9EF-4551-A9BF-2BAFB44A9C6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65F86B90-EE5A-4BAE-A85B-5DC5D77B7BA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CA31FD32-F764-4484-B1FF-44ECCFE2D32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FE819A24-CA80-4F25-BBDB-4596EDCA438D}"/>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17D21B02-B043-4DD9-971E-A039B95ADA0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44740901-7AB8-4F97-AE83-A6F1A31A288D}"/>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8D1185B1-5AF0-4FFA-BD1E-CC01D184B4F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0580ACA0-21BE-4D15-8A97-A56D0B4D1E86}"/>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D8B28458-AB97-4A94-8BF2-DDFA201DEBD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D28F2D5F-9073-4955-BF37-F96C1FF5598A}"/>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34F0FEC4-72F2-42D5-9B2B-1F6A9617BB9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7400889A-8CA7-4761-8BD3-A745BF305BE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527648CD-BCD8-45F9-9775-826E0107729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146685</xdr:rowOff>
    </xdr:from>
    <xdr:to>
      <xdr:col>54</xdr:col>
      <xdr:colOff>189865</xdr:colOff>
      <xdr:row>42</xdr:row>
      <xdr:rowOff>32385</xdr:rowOff>
    </xdr:to>
    <xdr:cxnSp macro="">
      <xdr:nvCxnSpPr>
        <xdr:cNvPr id="113" name="直線コネクタ 112">
          <a:extLst>
            <a:ext uri="{FF2B5EF4-FFF2-40B4-BE49-F238E27FC236}">
              <a16:creationId xmlns:a16="http://schemas.microsoft.com/office/drawing/2014/main" id="{F9CB6C21-9987-44C2-AD28-CF27B446C10E}"/>
            </a:ext>
          </a:extLst>
        </xdr:cNvPr>
        <xdr:cNvCxnSpPr/>
      </xdr:nvCxnSpPr>
      <xdr:spPr>
        <a:xfrm flipV="1">
          <a:off x="10476865" y="58045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36212</xdr:rowOff>
    </xdr:from>
    <xdr:ext cx="469744" cy="259045"/>
    <xdr:sp macro="" textlink="">
      <xdr:nvSpPr>
        <xdr:cNvPr id="114" name="【図書館】&#10;一人当たり面積最小値テキスト">
          <a:extLst>
            <a:ext uri="{FF2B5EF4-FFF2-40B4-BE49-F238E27FC236}">
              <a16:creationId xmlns:a16="http://schemas.microsoft.com/office/drawing/2014/main" id="{1855B9CF-5BAE-4296-A8C3-8D6FA2140EA6}"/>
            </a:ext>
          </a:extLst>
        </xdr:cNvPr>
        <xdr:cNvSpPr txBox="1"/>
      </xdr:nvSpPr>
      <xdr:spPr>
        <a:xfrm>
          <a:off x="10515600" y="723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32385</xdr:rowOff>
    </xdr:from>
    <xdr:to>
      <xdr:col>55</xdr:col>
      <xdr:colOff>88900</xdr:colOff>
      <xdr:row>42</xdr:row>
      <xdr:rowOff>32385</xdr:rowOff>
    </xdr:to>
    <xdr:cxnSp macro="">
      <xdr:nvCxnSpPr>
        <xdr:cNvPr id="115" name="直線コネクタ 114">
          <a:extLst>
            <a:ext uri="{FF2B5EF4-FFF2-40B4-BE49-F238E27FC236}">
              <a16:creationId xmlns:a16="http://schemas.microsoft.com/office/drawing/2014/main" id="{A7DFC9B7-D767-4821-AA05-B3DC273658DF}"/>
            </a:ext>
          </a:extLst>
        </xdr:cNvPr>
        <xdr:cNvCxnSpPr/>
      </xdr:nvCxnSpPr>
      <xdr:spPr>
        <a:xfrm>
          <a:off x="10388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93362</xdr:rowOff>
    </xdr:from>
    <xdr:ext cx="469744" cy="259045"/>
    <xdr:sp macro="" textlink="">
      <xdr:nvSpPr>
        <xdr:cNvPr id="116" name="【図書館】&#10;一人当たり面積最大値テキスト">
          <a:extLst>
            <a:ext uri="{FF2B5EF4-FFF2-40B4-BE49-F238E27FC236}">
              <a16:creationId xmlns:a16="http://schemas.microsoft.com/office/drawing/2014/main" id="{84DF5BDF-3B4B-4B3D-AAA9-391E243F5543}"/>
            </a:ext>
          </a:extLst>
        </xdr:cNvPr>
        <xdr:cNvSpPr txBox="1"/>
      </xdr:nvSpPr>
      <xdr:spPr>
        <a:xfrm>
          <a:off x="10515600" y="557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146685</xdr:rowOff>
    </xdr:from>
    <xdr:to>
      <xdr:col>55</xdr:col>
      <xdr:colOff>88900</xdr:colOff>
      <xdr:row>33</xdr:row>
      <xdr:rowOff>146685</xdr:rowOff>
    </xdr:to>
    <xdr:cxnSp macro="">
      <xdr:nvCxnSpPr>
        <xdr:cNvPr id="117" name="直線コネクタ 116">
          <a:extLst>
            <a:ext uri="{FF2B5EF4-FFF2-40B4-BE49-F238E27FC236}">
              <a16:creationId xmlns:a16="http://schemas.microsoft.com/office/drawing/2014/main" id="{1F59F98F-7F4E-4477-9B45-0469DFD3BAA1}"/>
            </a:ext>
          </a:extLst>
        </xdr:cNvPr>
        <xdr:cNvCxnSpPr/>
      </xdr:nvCxnSpPr>
      <xdr:spPr>
        <a:xfrm>
          <a:off x="10388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78757</xdr:rowOff>
    </xdr:from>
    <xdr:ext cx="469744" cy="259045"/>
    <xdr:sp macro="" textlink="">
      <xdr:nvSpPr>
        <xdr:cNvPr id="118" name="【図書館】&#10;一人当たり面積平均値テキスト">
          <a:extLst>
            <a:ext uri="{FF2B5EF4-FFF2-40B4-BE49-F238E27FC236}">
              <a16:creationId xmlns:a16="http://schemas.microsoft.com/office/drawing/2014/main" id="{8013B8E5-1BC2-4999-804F-048DB7243A06}"/>
            </a:ext>
          </a:extLst>
        </xdr:cNvPr>
        <xdr:cNvSpPr txBox="1"/>
      </xdr:nvSpPr>
      <xdr:spPr>
        <a:xfrm>
          <a:off x="10515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55880</xdr:rowOff>
    </xdr:from>
    <xdr:to>
      <xdr:col>55</xdr:col>
      <xdr:colOff>50800</xdr:colOff>
      <xdr:row>40</xdr:row>
      <xdr:rowOff>157480</xdr:rowOff>
    </xdr:to>
    <xdr:sp macro="" textlink="">
      <xdr:nvSpPr>
        <xdr:cNvPr id="119" name="フローチャート: 判断 118">
          <a:extLst>
            <a:ext uri="{FF2B5EF4-FFF2-40B4-BE49-F238E27FC236}">
              <a16:creationId xmlns:a16="http://schemas.microsoft.com/office/drawing/2014/main" id="{3306C68F-17CD-4F98-A304-8CB8DFBB2288}"/>
            </a:ext>
          </a:extLst>
        </xdr:cNvPr>
        <xdr:cNvSpPr/>
      </xdr:nvSpPr>
      <xdr:spPr>
        <a:xfrm>
          <a:off x="10426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0" name="フローチャート: 判断 119">
          <a:extLst>
            <a:ext uri="{FF2B5EF4-FFF2-40B4-BE49-F238E27FC236}">
              <a16:creationId xmlns:a16="http://schemas.microsoft.com/office/drawing/2014/main" id="{762BAE17-DAD6-48F1-B6AC-64FAB3C7A866}"/>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82550</xdr:rowOff>
    </xdr:from>
    <xdr:to>
      <xdr:col>46</xdr:col>
      <xdr:colOff>38100</xdr:colOff>
      <xdr:row>41</xdr:row>
      <xdr:rowOff>12700</xdr:rowOff>
    </xdr:to>
    <xdr:sp macro="" textlink="">
      <xdr:nvSpPr>
        <xdr:cNvPr id="121" name="フローチャート: 判断 120">
          <a:extLst>
            <a:ext uri="{FF2B5EF4-FFF2-40B4-BE49-F238E27FC236}">
              <a16:creationId xmlns:a16="http://schemas.microsoft.com/office/drawing/2014/main" id="{23DCC8EB-1378-4309-8140-52ED23750560}"/>
            </a:ext>
          </a:extLst>
        </xdr:cNvPr>
        <xdr:cNvSpPr/>
      </xdr:nvSpPr>
      <xdr:spPr>
        <a:xfrm>
          <a:off x="8699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99695</xdr:rowOff>
    </xdr:from>
    <xdr:to>
      <xdr:col>41</xdr:col>
      <xdr:colOff>101600</xdr:colOff>
      <xdr:row>41</xdr:row>
      <xdr:rowOff>29845</xdr:rowOff>
    </xdr:to>
    <xdr:sp macro="" textlink="">
      <xdr:nvSpPr>
        <xdr:cNvPr id="122" name="フローチャート: 判断 121">
          <a:extLst>
            <a:ext uri="{FF2B5EF4-FFF2-40B4-BE49-F238E27FC236}">
              <a16:creationId xmlns:a16="http://schemas.microsoft.com/office/drawing/2014/main" id="{94977CB9-E1B3-49C0-AF32-F083D12DF3B9}"/>
            </a:ext>
          </a:extLst>
        </xdr:cNvPr>
        <xdr:cNvSpPr/>
      </xdr:nvSpPr>
      <xdr:spPr>
        <a:xfrm>
          <a:off x="7810500" y="695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111125</xdr:rowOff>
    </xdr:from>
    <xdr:to>
      <xdr:col>36</xdr:col>
      <xdr:colOff>165100</xdr:colOff>
      <xdr:row>41</xdr:row>
      <xdr:rowOff>41275</xdr:rowOff>
    </xdr:to>
    <xdr:sp macro="" textlink="">
      <xdr:nvSpPr>
        <xdr:cNvPr id="123" name="フローチャート: 判断 122">
          <a:extLst>
            <a:ext uri="{FF2B5EF4-FFF2-40B4-BE49-F238E27FC236}">
              <a16:creationId xmlns:a16="http://schemas.microsoft.com/office/drawing/2014/main" id="{756F4423-621D-4234-80DD-32C8AA25591C}"/>
            </a:ext>
          </a:extLst>
        </xdr:cNvPr>
        <xdr:cNvSpPr/>
      </xdr:nvSpPr>
      <xdr:spPr>
        <a:xfrm>
          <a:off x="6921500" y="696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72AF7FF-02C9-40B9-80B5-B2E926AB663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ADD82B3-8DF6-418B-B29B-03B73EDDC01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00E4935-96C3-4F1F-B517-005BC852631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53176AF-C2D5-4300-AD1D-E7040A53E14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466D24A-B7E2-4BFA-8C2C-FE5F43F2AF9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111125</xdr:rowOff>
    </xdr:from>
    <xdr:to>
      <xdr:col>55</xdr:col>
      <xdr:colOff>50800</xdr:colOff>
      <xdr:row>41</xdr:row>
      <xdr:rowOff>41275</xdr:rowOff>
    </xdr:to>
    <xdr:sp macro="" textlink="">
      <xdr:nvSpPr>
        <xdr:cNvPr id="129" name="楕円 128">
          <a:extLst>
            <a:ext uri="{FF2B5EF4-FFF2-40B4-BE49-F238E27FC236}">
              <a16:creationId xmlns:a16="http://schemas.microsoft.com/office/drawing/2014/main" id="{A8258520-73B0-47B2-8822-E72F7B6B51DD}"/>
            </a:ext>
          </a:extLst>
        </xdr:cNvPr>
        <xdr:cNvSpPr/>
      </xdr:nvSpPr>
      <xdr:spPr>
        <a:xfrm>
          <a:off x="104267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89552</xdr:rowOff>
    </xdr:from>
    <xdr:ext cx="469744" cy="259045"/>
    <xdr:sp macro="" textlink="">
      <xdr:nvSpPr>
        <xdr:cNvPr id="130" name="【図書館】&#10;一人当たり面積該当値テキスト">
          <a:extLst>
            <a:ext uri="{FF2B5EF4-FFF2-40B4-BE49-F238E27FC236}">
              <a16:creationId xmlns:a16="http://schemas.microsoft.com/office/drawing/2014/main" id="{0AF6D397-52AF-4917-B26D-3250C652E68D}"/>
            </a:ext>
          </a:extLst>
        </xdr:cNvPr>
        <xdr:cNvSpPr txBox="1"/>
      </xdr:nvSpPr>
      <xdr:spPr>
        <a:xfrm>
          <a:off x="10515600" y="694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109220</xdr:rowOff>
    </xdr:from>
    <xdr:to>
      <xdr:col>50</xdr:col>
      <xdr:colOff>165100</xdr:colOff>
      <xdr:row>41</xdr:row>
      <xdr:rowOff>39370</xdr:rowOff>
    </xdr:to>
    <xdr:sp macro="" textlink="">
      <xdr:nvSpPr>
        <xdr:cNvPr id="131" name="楕円 130">
          <a:extLst>
            <a:ext uri="{FF2B5EF4-FFF2-40B4-BE49-F238E27FC236}">
              <a16:creationId xmlns:a16="http://schemas.microsoft.com/office/drawing/2014/main" id="{1E319A02-1C97-4F1C-8E49-E222115DB4C1}"/>
            </a:ext>
          </a:extLst>
        </xdr:cNvPr>
        <xdr:cNvSpPr/>
      </xdr:nvSpPr>
      <xdr:spPr>
        <a:xfrm>
          <a:off x="9588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160020</xdr:rowOff>
    </xdr:from>
    <xdr:to>
      <xdr:col>55</xdr:col>
      <xdr:colOff>0</xdr:colOff>
      <xdr:row>40</xdr:row>
      <xdr:rowOff>161925</xdr:rowOff>
    </xdr:to>
    <xdr:cxnSp macro="">
      <xdr:nvCxnSpPr>
        <xdr:cNvPr id="132" name="直線コネクタ 131">
          <a:extLst>
            <a:ext uri="{FF2B5EF4-FFF2-40B4-BE49-F238E27FC236}">
              <a16:creationId xmlns:a16="http://schemas.microsoft.com/office/drawing/2014/main" id="{A0B1C096-00AA-4B0D-9297-569DE3B6CD9D}"/>
            </a:ext>
          </a:extLst>
        </xdr:cNvPr>
        <xdr:cNvCxnSpPr/>
      </xdr:nvCxnSpPr>
      <xdr:spPr>
        <a:xfrm>
          <a:off x="9639300" y="70180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109220</xdr:rowOff>
    </xdr:from>
    <xdr:to>
      <xdr:col>46</xdr:col>
      <xdr:colOff>38100</xdr:colOff>
      <xdr:row>41</xdr:row>
      <xdr:rowOff>39370</xdr:rowOff>
    </xdr:to>
    <xdr:sp macro="" textlink="">
      <xdr:nvSpPr>
        <xdr:cNvPr id="133" name="楕円 132">
          <a:extLst>
            <a:ext uri="{FF2B5EF4-FFF2-40B4-BE49-F238E27FC236}">
              <a16:creationId xmlns:a16="http://schemas.microsoft.com/office/drawing/2014/main" id="{9327518A-CFBB-4B3F-9266-B9196D3EF673}"/>
            </a:ext>
          </a:extLst>
        </xdr:cNvPr>
        <xdr:cNvSpPr/>
      </xdr:nvSpPr>
      <xdr:spPr>
        <a:xfrm>
          <a:off x="8699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160020</xdr:rowOff>
    </xdr:from>
    <xdr:to>
      <xdr:col>50</xdr:col>
      <xdr:colOff>114300</xdr:colOff>
      <xdr:row>40</xdr:row>
      <xdr:rowOff>160020</xdr:rowOff>
    </xdr:to>
    <xdr:cxnSp macro="">
      <xdr:nvCxnSpPr>
        <xdr:cNvPr id="134" name="直線コネクタ 133">
          <a:extLst>
            <a:ext uri="{FF2B5EF4-FFF2-40B4-BE49-F238E27FC236}">
              <a16:creationId xmlns:a16="http://schemas.microsoft.com/office/drawing/2014/main" id="{5C5E4948-57D4-44AA-8619-7A41351EF2EA}"/>
            </a:ext>
          </a:extLst>
        </xdr:cNvPr>
        <xdr:cNvCxnSpPr/>
      </xdr:nvCxnSpPr>
      <xdr:spPr>
        <a:xfrm>
          <a:off x="8750300" y="701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107315</xdr:rowOff>
    </xdr:from>
    <xdr:to>
      <xdr:col>41</xdr:col>
      <xdr:colOff>101600</xdr:colOff>
      <xdr:row>41</xdr:row>
      <xdr:rowOff>37465</xdr:rowOff>
    </xdr:to>
    <xdr:sp macro="" textlink="">
      <xdr:nvSpPr>
        <xdr:cNvPr id="135" name="楕円 134">
          <a:extLst>
            <a:ext uri="{FF2B5EF4-FFF2-40B4-BE49-F238E27FC236}">
              <a16:creationId xmlns:a16="http://schemas.microsoft.com/office/drawing/2014/main" id="{B92AEC33-9A33-4F07-8544-B8A191113698}"/>
            </a:ext>
          </a:extLst>
        </xdr:cNvPr>
        <xdr:cNvSpPr/>
      </xdr:nvSpPr>
      <xdr:spPr>
        <a:xfrm>
          <a:off x="7810500" y="69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158115</xdr:rowOff>
    </xdr:from>
    <xdr:to>
      <xdr:col>45</xdr:col>
      <xdr:colOff>177800</xdr:colOff>
      <xdr:row>40</xdr:row>
      <xdr:rowOff>160020</xdr:rowOff>
    </xdr:to>
    <xdr:cxnSp macro="">
      <xdr:nvCxnSpPr>
        <xdr:cNvPr id="136" name="直線コネクタ 135">
          <a:extLst>
            <a:ext uri="{FF2B5EF4-FFF2-40B4-BE49-F238E27FC236}">
              <a16:creationId xmlns:a16="http://schemas.microsoft.com/office/drawing/2014/main" id="{C54D1D38-327F-43B8-B4B6-BD179A52513A}"/>
            </a:ext>
          </a:extLst>
        </xdr:cNvPr>
        <xdr:cNvCxnSpPr/>
      </xdr:nvCxnSpPr>
      <xdr:spPr>
        <a:xfrm>
          <a:off x="7861300" y="70161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107315</xdr:rowOff>
    </xdr:from>
    <xdr:to>
      <xdr:col>36</xdr:col>
      <xdr:colOff>165100</xdr:colOff>
      <xdr:row>41</xdr:row>
      <xdr:rowOff>37465</xdr:rowOff>
    </xdr:to>
    <xdr:sp macro="" textlink="">
      <xdr:nvSpPr>
        <xdr:cNvPr id="137" name="楕円 136">
          <a:extLst>
            <a:ext uri="{FF2B5EF4-FFF2-40B4-BE49-F238E27FC236}">
              <a16:creationId xmlns:a16="http://schemas.microsoft.com/office/drawing/2014/main" id="{42D22D66-51B3-4580-A926-9B9069430E23}"/>
            </a:ext>
          </a:extLst>
        </xdr:cNvPr>
        <xdr:cNvSpPr/>
      </xdr:nvSpPr>
      <xdr:spPr>
        <a:xfrm>
          <a:off x="6921500" y="69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158115</xdr:rowOff>
    </xdr:from>
    <xdr:to>
      <xdr:col>41</xdr:col>
      <xdr:colOff>50800</xdr:colOff>
      <xdr:row>40</xdr:row>
      <xdr:rowOff>158115</xdr:rowOff>
    </xdr:to>
    <xdr:cxnSp macro="">
      <xdr:nvCxnSpPr>
        <xdr:cNvPr id="138" name="直線コネクタ 137">
          <a:extLst>
            <a:ext uri="{FF2B5EF4-FFF2-40B4-BE49-F238E27FC236}">
              <a16:creationId xmlns:a16="http://schemas.microsoft.com/office/drawing/2014/main" id="{330F7D58-E352-4EF3-A865-E875F3202CB7}"/>
            </a:ext>
          </a:extLst>
        </xdr:cNvPr>
        <xdr:cNvCxnSpPr/>
      </xdr:nvCxnSpPr>
      <xdr:spPr>
        <a:xfrm>
          <a:off x="6972300" y="7016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39" name="n_1aveValue【図書館】&#10;一人当たり面積">
          <a:extLst>
            <a:ext uri="{FF2B5EF4-FFF2-40B4-BE49-F238E27FC236}">
              <a16:creationId xmlns:a16="http://schemas.microsoft.com/office/drawing/2014/main" id="{C56C3891-84C0-451F-80B3-A97A550BDEBB}"/>
            </a:ext>
          </a:extLst>
        </xdr:cNvPr>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29227</xdr:rowOff>
    </xdr:from>
    <xdr:ext cx="469744" cy="259045"/>
    <xdr:sp macro="" textlink="">
      <xdr:nvSpPr>
        <xdr:cNvPr id="140" name="n_2aveValue【図書館】&#10;一人当たり面積">
          <a:extLst>
            <a:ext uri="{FF2B5EF4-FFF2-40B4-BE49-F238E27FC236}">
              <a16:creationId xmlns:a16="http://schemas.microsoft.com/office/drawing/2014/main" id="{7DCF6E7F-7942-4DF3-A1DE-F40A37380B4D}"/>
            </a:ext>
          </a:extLst>
        </xdr:cNvPr>
        <xdr:cNvSpPr txBox="1"/>
      </xdr:nvSpPr>
      <xdr:spPr>
        <a:xfrm>
          <a:off x="8515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46372</xdr:rowOff>
    </xdr:from>
    <xdr:ext cx="469744" cy="259045"/>
    <xdr:sp macro="" textlink="">
      <xdr:nvSpPr>
        <xdr:cNvPr id="141" name="n_3aveValue【図書館】&#10;一人当たり面積">
          <a:extLst>
            <a:ext uri="{FF2B5EF4-FFF2-40B4-BE49-F238E27FC236}">
              <a16:creationId xmlns:a16="http://schemas.microsoft.com/office/drawing/2014/main" id="{C80179F6-D658-4018-91D8-F6A88769E87F}"/>
            </a:ext>
          </a:extLst>
        </xdr:cNvPr>
        <xdr:cNvSpPr txBox="1"/>
      </xdr:nvSpPr>
      <xdr:spPr>
        <a:xfrm>
          <a:off x="7626427" y="673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32402</xdr:rowOff>
    </xdr:from>
    <xdr:ext cx="469744" cy="259045"/>
    <xdr:sp macro="" textlink="">
      <xdr:nvSpPr>
        <xdr:cNvPr id="142" name="n_4aveValue【図書館】&#10;一人当たり面積">
          <a:extLst>
            <a:ext uri="{FF2B5EF4-FFF2-40B4-BE49-F238E27FC236}">
              <a16:creationId xmlns:a16="http://schemas.microsoft.com/office/drawing/2014/main" id="{41C178F1-3F94-4D00-B944-63CFFC49E513}"/>
            </a:ext>
          </a:extLst>
        </xdr:cNvPr>
        <xdr:cNvSpPr txBox="1"/>
      </xdr:nvSpPr>
      <xdr:spPr>
        <a:xfrm>
          <a:off x="6737427" y="70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30497</xdr:rowOff>
    </xdr:from>
    <xdr:ext cx="469744" cy="259045"/>
    <xdr:sp macro="" textlink="">
      <xdr:nvSpPr>
        <xdr:cNvPr id="143" name="n_1mainValue【図書館】&#10;一人当たり面積">
          <a:extLst>
            <a:ext uri="{FF2B5EF4-FFF2-40B4-BE49-F238E27FC236}">
              <a16:creationId xmlns:a16="http://schemas.microsoft.com/office/drawing/2014/main" id="{7C01B469-7E94-439F-9A10-C7A3E06832A1}"/>
            </a:ext>
          </a:extLst>
        </xdr:cNvPr>
        <xdr:cNvSpPr txBox="1"/>
      </xdr:nvSpPr>
      <xdr:spPr>
        <a:xfrm>
          <a:off x="93917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30497</xdr:rowOff>
    </xdr:from>
    <xdr:ext cx="469744" cy="259045"/>
    <xdr:sp macro="" textlink="">
      <xdr:nvSpPr>
        <xdr:cNvPr id="144" name="n_2mainValue【図書館】&#10;一人当たり面積">
          <a:extLst>
            <a:ext uri="{FF2B5EF4-FFF2-40B4-BE49-F238E27FC236}">
              <a16:creationId xmlns:a16="http://schemas.microsoft.com/office/drawing/2014/main" id="{C9DE821B-C8D1-41BE-A933-021A6E6AEEFC}"/>
            </a:ext>
          </a:extLst>
        </xdr:cNvPr>
        <xdr:cNvSpPr txBox="1"/>
      </xdr:nvSpPr>
      <xdr:spPr>
        <a:xfrm>
          <a:off x="8515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28592</xdr:rowOff>
    </xdr:from>
    <xdr:ext cx="469744" cy="259045"/>
    <xdr:sp macro="" textlink="">
      <xdr:nvSpPr>
        <xdr:cNvPr id="145" name="n_3mainValue【図書館】&#10;一人当たり面積">
          <a:extLst>
            <a:ext uri="{FF2B5EF4-FFF2-40B4-BE49-F238E27FC236}">
              <a16:creationId xmlns:a16="http://schemas.microsoft.com/office/drawing/2014/main" id="{6D0D274E-31D4-45B0-8358-DF9E630C9E59}"/>
            </a:ext>
          </a:extLst>
        </xdr:cNvPr>
        <xdr:cNvSpPr txBox="1"/>
      </xdr:nvSpPr>
      <xdr:spPr>
        <a:xfrm>
          <a:off x="7626427" y="705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53992</xdr:rowOff>
    </xdr:from>
    <xdr:ext cx="469744" cy="259045"/>
    <xdr:sp macro="" textlink="">
      <xdr:nvSpPr>
        <xdr:cNvPr id="146" name="n_4mainValue【図書館】&#10;一人当たり面積">
          <a:extLst>
            <a:ext uri="{FF2B5EF4-FFF2-40B4-BE49-F238E27FC236}">
              <a16:creationId xmlns:a16="http://schemas.microsoft.com/office/drawing/2014/main" id="{5D5088CD-12BF-4AEF-A2C0-62B2D45E1032}"/>
            </a:ext>
          </a:extLst>
        </xdr:cNvPr>
        <xdr:cNvSpPr txBox="1"/>
      </xdr:nvSpPr>
      <xdr:spPr>
        <a:xfrm>
          <a:off x="6737427" y="674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E6E98E6-F6C5-437F-9440-4B574BDC165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69005882-0C86-4DD7-9451-BB0138EF247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7003C6D-D1D2-465A-B27F-943535DD07E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9E339E33-5D14-4FAF-B7D2-FF5F376260C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27362162-C2B8-4741-B92A-C4006C25828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FAB8ADF6-B455-4545-BD58-752EF3B8E61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E4831C71-0E42-4D35-850F-9E26C547DF5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1BA55780-CF78-4FA1-AF77-11FA8B802FF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C32C3E27-B9B6-4B0A-81BE-2BDD072A002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4B697D3D-AA8B-4AA3-85A1-09FD349678B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49EFF1C3-690D-456A-A2F6-BCBAD317D67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4FB437CC-38A5-4CE2-889D-DD837464743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DA32EC7C-B8F0-43F4-A998-16F0906581E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8D3A2FE5-D583-42A7-8DDE-F8B14696987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3CF128E4-9863-4BDE-AAD0-41FA496C751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6884BE07-5216-459B-B605-E85D3688931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30554F3E-58CB-4676-95C2-B74CC9F836C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B5F5DE0A-773A-4099-8232-37A923DA14F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E33D10BF-A70E-4139-AD48-3C15EA07B6B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CA1DD8C8-8A43-4D1F-9167-C7338F58B10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A7513875-0165-461F-A07E-0F0338E12AD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B5CF8874-5884-44CC-B2D0-7F91C2C43B6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C882F09D-0973-43B7-966A-C4C4A3A971A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13593B0-8890-46FF-9C49-F59E3290CB7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7BDF6E1E-EA9F-4B6F-B9E4-D8EDB431E2B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6E47EAAD-701B-4859-A7D3-B9CDD110E54F}"/>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5CBB9730-6510-43E4-B026-F4F831BAF264}"/>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7B04C83B-3F47-4932-8A9F-0C6A111D8842}"/>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5" name="【体育館・プール】&#10;有形固定資産減価償却率最大値テキスト">
          <a:extLst>
            <a:ext uri="{FF2B5EF4-FFF2-40B4-BE49-F238E27FC236}">
              <a16:creationId xmlns:a16="http://schemas.microsoft.com/office/drawing/2014/main" id="{A8969406-41D0-4E1C-9DC5-E0D369F7B1E3}"/>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6" name="直線コネクタ 175">
          <a:extLst>
            <a:ext uri="{FF2B5EF4-FFF2-40B4-BE49-F238E27FC236}">
              <a16:creationId xmlns:a16="http://schemas.microsoft.com/office/drawing/2014/main" id="{8DAF1594-C9CF-4F49-8604-B7424928BE2E}"/>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5DF009A3-CFD7-4A3B-BA6E-D5AFCB2B016B}"/>
            </a:ext>
          </a:extLst>
        </xdr:cNvPr>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8" name="フローチャート: 判断 177">
          <a:extLst>
            <a:ext uri="{FF2B5EF4-FFF2-40B4-BE49-F238E27FC236}">
              <a16:creationId xmlns:a16="http://schemas.microsoft.com/office/drawing/2014/main" id="{27A49BCA-37B7-4338-9F7E-E026C7C790E0}"/>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9" name="フローチャート: 判断 178">
          <a:extLst>
            <a:ext uri="{FF2B5EF4-FFF2-40B4-BE49-F238E27FC236}">
              <a16:creationId xmlns:a16="http://schemas.microsoft.com/office/drawing/2014/main" id="{55BB8750-DCBF-48B0-BC30-28A97DDF2AFF}"/>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0" name="フローチャート: 判断 179">
          <a:extLst>
            <a:ext uri="{FF2B5EF4-FFF2-40B4-BE49-F238E27FC236}">
              <a16:creationId xmlns:a16="http://schemas.microsoft.com/office/drawing/2014/main" id="{9A9A9FA9-562E-4A7A-8B32-9333F4B9D228}"/>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81" name="フローチャート: 判断 180">
          <a:extLst>
            <a:ext uri="{FF2B5EF4-FFF2-40B4-BE49-F238E27FC236}">
              <a16:creationId xmlns:a16="http://schemas.microsoft.com/office/drawing/2014/main" id="{6F62240A-3D87-4882-BE12-857820B9B455}"/>
            </a:ext>
          </a:extLst>
        </xdr:cNvPr>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2" name="フローチャート: 判断 181">
          <a:extLst>
            <a:ext uri="{FF2B5EF4-FFF2-40B4-BE49-F238E27FC236}">
              <a16:creationId xmlns:a16="http://schemas.microsoft.com/office/drawing/2014/main" id="{10C3859E-775C-47BD-8A8F-E4BD05F673FE}"/>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D2567D30-31B6-4E33-94EC-12F204E864D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5EBA898-A011-497C-B5EF-B3FBF27D500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D3C4C0D-1F47-439F-9FFB-ACBE79B0736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C9005EF-B20F-4A1F-849D-62944D242F1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0B5836D-28DE-403F-AC99-A41161746A6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45538</xdr:rowOff>
    </xdr:from>
    <xdr:to>
      <xdr:col>24</xdr:col>
      <xdr:colOff>114300</xdr:colOff>
      <xdr:row>62</xdr:row>
      <xdr:rowOff>147138</xdr:rowOff>
    </xdr:to>
    <xdr:sp macro="" textlink="">
      <xdr:nvSpPr>
        <xdr:cNvPr id="188" name="楕円 187">
          <a:extLst>
            <a:ext uri="{FF2B5EF4-FFF2-40B4-BE49-F238E27FC236}">
              <a16:creationId xmlns:a16="http://schemas.microsoft.com/office/drawing/2014/main" id="{05265B1D-2818-4DC7-9A47-018C1027335F}"/>
            </a:ext>
          </a:extLst>
        </xdr:cNvPr>
        <xdr:cNvSpPr/>
      </xdr:nvSpPr>
      <xdr:spPr>
        <a:xfrm>
          <a:off x="4584700" y="10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23965</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5EDD2426-2333-418A-85D5-90C9AB2A8A98}"/>
            </a:ext>
          </a:extLst>
        </xdr:cNvPr>
        <xdr:cNvSpPr txBox="1"/>
      </xdr:nvSpPr>
      <xdr:spPr>
        <a:xfrm>
          <a:off x="4673600" y="1065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22678</xdr:rowOff>
    </xdr:from>
    <xdr:to>
      <xdr:col>20</xdr:col>
      <xdr:colOff>38100</xdr:colOff>
      <xdr:row>62</xdr:row>
      <xdr:rowOff>124278</xdr:rowOff>
    </xdr:to>
    <xdr:sp macro="" textlink="">
      <xdr:nvSpPr>
        <xdr:cNvPr id="190" name="楕円 189">
          <a:extLst>
            <a:ext uri="{FF2B5EF4-FFF2-40B4-BE49-F238E27FC236}">
              <a16:creationId xmlns:a16="http://schemas.microsoft.com/office/drawing/2014/main" id="{E0B8A5AB-96D6-41F6-A1B6-4968EAE28D4F}"/>
            </a:ext>
          </a:extLst>
        </xdr:cNvPr>
        <xdr:cNvSpPr/>
      </xdr:nvSpPr>
      <xdr:spPr>
        <a:xfrm>
          <a:off x="3746500" y="106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73478</xdr:rowOff>
    </xdr:from>
    <xdr:to>
      <xdr:col>24</xdr:col>
      <xdr:colOff>63500</xdr:colOff>
      <xdr:row>62</xdr:row>
      <xdr:rowOff>96338</xdr:rowOff>
    </xdr:to>
    <xdr:cxnSp macro="">
      <xdr:nvCxnSpPr>
        <xdr:cNvPr id="191" name="直線コネクタ 190">
          <a:extLst>
            <a:ext uri="{FF2B5EF4-FFF2-40B4-BE49-F238E27FC236}">
              <a16:creationId xmlns:a16="http://schemas.microsoft.com/office/drawing/2014/main" id="{FA49F511-A2B8-46D7-80D9-C64FB571A7FF}"/>
            </a:ext>
          </a:extLst>
        </xdr:cNvPr>
        <xdr:cNvCxnSpPr/>
      </xdr:nvCxnSpPr>
      <xdr:spPr>
        <a:xfrm>
          <a:off x="3797300" y="1070337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6350</xdr:rowOff>
    </xdr:from>
    <xdr:to>
      <xdr:col>15</xdr:col>
      <xdr:colOff>101600</xdr:colOff>
      <xdr:row>62</xdr:row>
      <xdr:rowOff>107950</xdr:rowOff>
    </xdr:to>
    <xdr:sp macro="" textlink="">
      <xdr:nvSpPr>
        <xdr:cNvPr id="192" name="楕円 191">
          <a:extLst>
            <a:ext uri="{FF2B5EF4-FFF2-40B4-BE49-F238E27FC236}">
              <a16:creationId xmlns:a16="http://schemas.microsoft.com/office/drawing/2014/main" id="{261681D9-EBCE-42C1-84D2-A9F62948D630}"/>
            </a:ext>
          </a:extLst>
        </xdr:cNvPr>
        <xdr:cNvSpPr/>
      </xdr:nvSpPr>
      <xdr:spPr>
        <a:xfrm>
          <a:off x="2857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57150</xdr:rowOff>
    </xdr:from>
    <xdr:to>
      <xdr:col>19</xdr:col>
      <xdr:colOff>177800</xdr:colOff>
      <xdr:row>62</xdr:row>
      <xdr:rowOff>73478</xdr:rowOff>
    </xdr:to>
    <xdr:cxnSp macro="">
      <xdr:nvCxnSpPr>
        <xdr:cNvPr id="193" name="直線コネクタ 192">
          <a:extLst>
            <a:ext uri="{FF2B5EF4-FFF2-40B4-BE49-F238E27FC236}">
              <a16:creationId xmlns:a16="http://schemas.microsoft.com/office/drawing/2014/main" id="{FF0F4BFB-20C4-4742-9E60-9A1B796D4056}"/>
            </a:ext>
          </a:extLst>
        </xdr:cNvPr>
        <xdr:cNvCxnSpPr/>
      </xdr:nvCxnSpPr>
      <xdr:spPr>
        <a:xfrm>
          <a:off x="2908300" y="1068705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148409</xdr:rowOff>
    </xdr:from>
    <xdr:to>
      <xdr:col>10</xdr:col>
      <xdr:colOff>165100</xdr:colOff>
      <xdr:row>62</xdr:row>
      <xdr:rowOff>78559</xdr:rowOff>
    </xdr:to>
    <xdr:sp macro="" textlink="">
      <xdr:nvSpPr>
        <xdr:cNvPr id="194" name="楕円 193">
          <a:extLst>
            <a:ext uri="{FF2B5EF4-FFF2-40B4-BE49-F238E27FC236}">
              <a16:creationId xmlns:a16="http://schemas.microsoft.com/office/drawing/2014/main" id="{3284DB93-F2BA-46D4-8F55-B895867F2081}"/>
            </a:ext>
          </a:extLst>
        </xdr:cNvPr>
        <xdr:cNvSpPr/>
      </xdr:nvSpPr>
      <xdr:spPr>
        <a:xfrm>
          <a:off x="1968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27759</xdr:rowOff>
    </xdr:from>
    <xdr:to>
      <xdr:col>15</xdr:col>
      <xdr:colOff>50800</xdr:colOff>
      <xdr:row>62</xdr:row>
      <xdr:rowOff>57150</xdr:rowOff>
    </xdr:to>
    <xdr:cxnSp macro="">
      <xdr:nvCxnSpPr>
        <xdr:cNvPr id="195" name="直線コネクタ 194">
          <a:extLst>
            <a:ext uri="{FF2B5EF4-FFF2-40B4-BE49-F238E27FC236}">
              <a16:creationId xmlns:a16="http://schemas.microsoft.com/office/drawing/2014/main" id="{FAF7275D-F481-45C2-A61B-0606D95E1D54}"/>
            </a:ext>
          </a:extLst>
        </xdr:cNvPr>
        <xdr:cNvCxnSpPr/>
      </xdr:nvCxnSpPr>
      <xdr:spPr>
        <a:xfrm>
          <a:off x="2019300" y="1065765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97790</xdr:rowOff>
    </xdr:from>
    <xdr:to>
      <xdr:col>6</xdr:col>
      <xdr:colOff>38100</xdr:colOff>
      <xdr:row>62</xdr:row>
      <xdr:rowOff>27940</xdr:rowOff>
    </xdr:to>
    <xdr:sp macro="" textlink="">
      <xdr:nvSpPr>
        <xdr:cNvPr id="196" name="楕円 195">
          <a:extLst>
            <a:ext uri="{FF2B5EF4-FFF2-40B4-BE49-F238E27FC236}">
              <a16:creationId xmlns:a16="http://schemas.microsoft.com/office/drawing/2014/main" id="{DD069B1D-338D-4E90-AE22-E789503CBB08}"/>
            </a:ext>
          </a:extLst>
        </xdr:cNvPr>
        <xdr:cNvSpPr/>
      </xdr:nvSpPr>
      <xdr:spPr>
        <a:xfrm>
          <a:off x="1079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148590</xdr:rowOff>
    </xdr:from>
    <xdr:to>
      <xdr:col>10</xdr:col>
      <xdr:colOff>114300</xdr:colOff>
      <xdr:row>62</xdr:row>
      <xdr:rowOff>27759</xdr:rowOff>
    </xdr:to>
    <xdr:cxnSp macro="">
      <xdr:nvCxnSpPr>
        <xdr:cNvPr id="197" name="直線コネクタ 196">
          <a:extLst>
            <a:ext uri="{FF2B5EF4-FFF2-40B4-BE49-F238E27FC236}">
              <a16:creationId xmlns:a16="http://schemas.microsoft.com/office/drawing/2014/main" id="{B2ECE825-A444-4473-B117-0C8B19BD4124}"/>
            </a:ext>
          </a:extLst>
        </xdr:cNvPr>
        <xdr:cNvCxnSpPr/>
      </xdr:nvCxnSpPr>
      <xdr:spPr>
        <a:xfrm>
          <a:off x="1130300" y="10607040"/>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8" name="n_1aveValue【体育館・プール】&#10;有形固定資産減価償却率">
          <a:extLst>
            <a:ext uri="{FF2B5EF4-FFF2-40B4-BE49-F238E27FC236}">
              <a16:creationId xmlns:a16="http://schemas.microsoft.com/office/drawing/2014/main" id="{C7A1C3A4-40E3-437C-B92B-FD110372C082}"/>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99" name="n_2aveValue【体育館・プール】&#10;有形固定資産減価償却率">
          <a:extLst>
            <a:ext uri="{FF2B5EF4-FFF2-40B4-BE49-F238E27FC236}">
              <a16:creationId xmlns:a16="http://schemas.microsoft.com/office/drawing/2014/main" id="{FE5E6409-0876-499F-8503-64F46FC6D085}"/>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200" name="n_3aveValue【体育館・プール】&#10;有形固定資産減価償却率">
          <a:extLst>
            <a:ext uri="{FF2B5EF4-FFF2-40B4-BE49-F238E27FC236}">
              <a16:creationId xmlns:a16="http://schemas.microsoft.com/office/drawing/2014/main" id="{FB157E98-0241-4F44-98A3-37683B0FB7C2}"/>
            </a:ext>
          </a:extLst>
        </xdr:cNvPr>
        <xdr:cNvSpPr txBox="1"/>
      </xdr:nvSpPr>
      <xdr:spPr>
        <a:xfrm>
          <a:off x="1816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1" name="n_4aveValue【体育館・プール】&#10;有形固定資産減価償却率">
          <a:extLst>
            <a:ext uri="{FF2B5EF4-FFF2-40B4-BE49-F238E27FC236}">
              <a16:creationId xmlns:a16="http://schemas.microsoft.com/office/drawing/2014/main" id="{A700E6AF-F932-4A31-92BF-319A2331FD34}"/>
            </a:ext>
          </a:extLst>
        </xdr:cNvPr>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115405</xdr:rowOff>
    </xdr:from>
    <xdr:ext cx="405111" cy="259045"/>
    <xdr:sp macro="" textlink="">
      <xdr:nvSpPr>
        <xdr:cNvPr id="202" name="n_1mainValue【体育館・プール】&#10;有形固定資産減価償却率">
          <a:extLst>
            <a:ext uri="{FF2B5EF4-FFF2-40B4-BE49-F238E27FC236}">
              <a16:creationId xmlns:a16="http://schemas.microsoft.com/office/drawing/2014/main" id="{0DB54DD4-6736-4287-AE45-A733AABC2325}"/>
            </a:ext>
          </a:extLst>
        </xdr:cNvPr>
        <xdr:cNvSpPr txBox="1"/>
      </xdr:nvSpPr>
      <xdr:spPr>
        <a:xfrm>
          <a:off x="3582044" y="1074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99077</xdr:rowOff>
    </xdr:from>
    <xdr:ext cx="405111" cy="259045"/>
    <xdr:sp macro="" textlink="">
      <xdr:nvSpPr>
        <xdr:cNvPr id="203" name="n_2mainValue【体育館・プール】&#10;有形固定資産減価償却率">
          <a:extLst>
            <a:ext uri="{FF2B5EF4-FFF2-40B4-BE49-F238E27FC236}">
              <a16:creationId xmlns:a16="http://schemas.microsoft.com/office/drawing/2014/main" id="{351E031F-198C-49B0-9E4E-E5D6EA468CEA}"/>
            </a:ext>
          </a:extLst>
        </xdr:cNvPr>
        <xdr:cNvSpPr txBox="1"/>
      </xdr:nvSpPr>
      <xdr:spPr>
        <a:xfrm>
          <a:off x="2705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69686</xdr:rowOff>
    </xdr:from>
    <xdr:ext cx="405111" cy="259045"/>
    <xdr:sp macro="" textlink="">
      <xdr:nvSpPr>
        <xdr:cNvPr id="204" name="n_3mainValue【体育館・プール】&#10;有形固定資産減価償却率">
          <a:extLst>
            <a:ext uri="{FF2B5EF4-FFF2-40B4-BE49-F238E27FC236}">
              <a16:creationId xmlns:a16="http://schemas.microsoft.com/office/drawing/2014/main" id="{6FDD2A01-5C0B-40DE-A434-91B2C8B0013D}"/>
            </a:ext>
          </a:extLst>
        </xdr:cNvPr>
        <xdr:cNvSpPr txBox="1"/>
      </xdr:nvSpPr>
      <xdr:spPr>
        <a:xfrm>
          <a:off x="1816744"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19067</xdr:rowOff>
    </xdr:from>
    <xdr:ext cx="405111" cy="259045"/>
    <xdr:sp macro="" textlink="">
      <xdr:nvSpPr>
        <xdr:cNvPr id="205" name="n_4mainValue【体育館・プール】&#10;有形固定資産減価償却率">
          <a:extLst>
            <a:ext uri="{FF2B5EF4-FFF2-40B4-BE49-F238E27FC236}">
              <a16:creationId xmlns:a16="http://schemas.microsoft.com/office/drawing/2014/main" id="{F90AFFAF-3495-41A6-B80C-93EBC67C9DAA}"/>
            </a:ext>
          </a:extLst>
        </xdr:cNvPr>
        <xdr:cNvSpPr txBox="1"/>
      </xdr:nvSpPr>
      <xdr:spPr>
        <a:xfrm>
          <a:off x="927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1F9709CE-9AEB-498D-AFD5-529E285241E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6E588ED0-E5EF-4F07-923E-1E8B0A1BBBD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6E4B8084-C208-4AD5-A07C-99F6BAEF033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64213831-87F3-4FBE-9C8F-CEB9BABCC27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6AE7613-6A1C-4E2E-B865-E4E92EE1E47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748668BF-0701-4416-84AB-00E425149B2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B690AFA8-E66B-4063-B95D-13E01916803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35617385-0048-4534-BCAB-98C7E280EC3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EAF48275-DD76-4260-80F1-3E7AF7A1649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9CBCD992-2634-4B2E-A1D5-8FE9D753D1F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565C6650-D4DB-40F3-9367-3E26019F6E85}"/>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7" name="テキスト ボックス 216">
          <a:extLst>
            <a:ext uri="{FF2B5EF4-FFF2-40B4-BE49-F238E27FC236}">
              <a16:creationId xmlns:a16="http://schemas.microsoft.com/office/drawing/2014/main" id="{FD0F03EC-65D2-4571-AA78-3B85D18B4A9F}"/>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8D7DF54F-FB6F-42BD-B92F-6ADA40D95972}"/>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9" name="テキスト ボックス 218">
          <a:extLst>
            <a:ext uri="{FF2B5EF4-FFF2-40B4-BE49-F238E27FC236}">
              <a16:creationId xmlns:a16="http://schemas.microsoft.com/office/drawing/2014/main" id="{92A0F2FA-596D-417F-BC0A-A9EE47006D19}"/>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F59D795D-0FDA-434A-B7B4-F33C5D80C46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1" name="テキスト ボックス 220">
          <a:extLst>
            <a:ext uri="{FF2B5EF4-FFF2-40B4-BE49-F238E27FC236}">
              <a16:creationId xmlns:a16="http://schemas.microsoft.com/office/drawing/2014/main" id="{A694AD5C-BBB4-45A1-9BE8-38855F708546}"/>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6527E522-862E-490F-ABAE-4B90C6945A7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3" name="テキスト ボックス 222">
          <a:extLst>
            <a:ext uri="{FF2B5EF4-FFF2-40B4-BE49-F238E27FC236}">
              <a16:creationId xmlns:a16="http://schemas.microsoft.com/office/drawing/2014/main" id="{0F38B962-29D8-4F62-A049-A601886B86C5}"/>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AFF94EBB-875A-405E-AA2A-9FD45D400F64}"/>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5" name="テキスト ボックス 224">
          <a:extLst>
            <a:ext uri="{FF2B5EF4-FFF2-40B4-BE49-F238E27FC236}">
              <a16:creationId xmlns:a16="http://schemas.microsoft.com/office/drawing/2014/main" id="{D0080B5C-AA69-46F3-B3FE-8E66C516BB91}"/>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170C465A-5B51-43AA-A8E8-FB3C13192B88}"/>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7" name="テキスト ボックス 226">
          <a:extLst>
            <a:ext uri="{FF2B5EF4-FFF2-40B4-BE49-F238E27FC236}">
              <a16:creationId xmlns:a16="http://schemas.microsoft.com/office/drawing/2014/main" id="{9CF1CC14-7ABA-4DE4-9A92-A25A0E436112}"/>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2C81E94F-7503-4C4C-9504-D8B38B4E9E2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FAFBB2DC-2C6B-4E12-BF4A-0918245B531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BD9F62E3-BD26-4F80-ACE5-D74E99DDF5B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231" name="直線コネクタ 230">
          <a:extLst>
            <a:ext uri="{FF2B5EF4-FFF2-40B4-BE49-F238E27FC236}">
              <a16:creationId xmlns:a16="http://schemas.microsoft.com/office/drawing/2014/main" id="{3EA1CCE6-A005-4BE7-B85A-A1B26F80DD4F}"/>
            </a:ext>
          </a:extLst>
        </xdr:cNvPr>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232" name="【体育館・プール】&#10;一人当たり面積最小値テキスト">
          <a:extLst>
            <a:ext uri="{FF2B5EF4-FFF2-40B4-BE49-F238E27FC236}">
              <a16:creationId xmlns:a16="http://schemas.microsoft.com/office/drawing/2014/main" id="{FFF126E4-B1B1-4650-8206-E458B11A3785}"/>
            </a:ext>
          </a:extLst>
        </xdr:cNvPr>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233" name="直線コネクタ 232">
          <a:extLst>
            <a:ext uri="{FF2B5EF4-FFF2-40B4-BE49-F238E27FC236}">
              <a16:creationId xmlns:a16="http://schemas.microsoft.com/office/drawing/2014/main" id="{CD5AB6ED-36C7-457D-823B-6F9E17A872DD}"/>
            </a:ext>
          </a:extLst>
        </xdr:cNvPr>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234" name="【体育館・プール】&#10;一人当たり面積最大値テキスト">
          <a:extLst>
            <a:ext uri="{FF2B5EF4-FFF2-40B4-BE49-F238E27FC236}">
              <a16:creationId xmlns:a16="http://schemas.microsoft.com/office/drawing/2014/main" id="{F0CB1F31-FEAC-434B-ACDF-77064C42882D}"/>
            </a:ext>
          </a:extLst>
        </xdr:cNvPr>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235" name="直線コネクタ 234">
          <a:extLst>
            <a:ext uri="{FF2B5EF4-FFF2-40B4-BE49-F238E27FC236}">
              <a16:creationId xmlns:a16="http://schemas.microsoft.com/office/drawing/2014/main" id="{42C81670-9A76-4543-9006-9D2DBCB4372A}"/>
            </a:ext>
          </a:extLst>
        </xdr:cNvPr>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25635</xdr:rowOff>
    </xdr:from>
    <xdr:ext cx="469744" cy="259045"/>
    <xdr:sp macro="" textlink="">
      <xdr:nvSpPr>
        <xdr:cNvPr id="236" name="【体育館・プール】&#10;一人当たり面積平均値テキスト">
          <a:extLst>
            <a:ext uri="{FF2B5EF4-FFF2-40B4-BE49-F238E27FC236}">
              <a16:creationId xmlns:a16="http://schemas.microsoft.com/office/drawing/2014/main" id="{B50873C8-99C3-4E4F-AD06-ECF9DA5435DC}"/>
            </a:ext>
          </a:extLst>
        </xdr:cNvPr>
        <xdr:cNvSpPr txBox="1"/>
      </xdr:nvSpPr>
      <xdr:spPr>
        <a:xfrm>
          <a:off x="10515600" y="10655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237" name="フローチャート: 判断 236">
          <a:extLst>
            <a:ext uri="{FF2B5EF4-FFF2-40B4-BE49-F238E27FC236}">
              <a16:creationId xmlns:a16="http://schemas.microsoft.com/office/drawing/2014/main" id="{1D9E2951-D24F-41E5-9071-EC93A9968882}"/>
            </a:ext>
          </a:extLst>
        </xdr:cNvPr>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238" name="フローチャート: 判断 237">
          <a:extLst>
            <a:ext uri="{FF2B5EF4-FFF2-40B4-BE49-F238E27FC236}">
              <a16:creationId xmlns:a16="http://schemas.microsoft.com/office/drawing/2014/main" id="{0A2C21C6-A070-4E16-8AA9-897AC40E3FB8}"/>
            </a:ext>
          </a:extLst>
        </xdr:cNvPr>
        <xdr:cNvSpPr/>
      </xdr:nvSpPr>
      <xdr:spPr>
        <a:xfrm>
          <a:off x="9588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239" name="フローチャート: 判断 238">
          <a:extLst>
            <a:ext uri="{FF2B5EF4-FFF2-40B4-BE49-F238E27FC236}">
              <a16:creationId xmlns:a16="http://schemas.microsoft.com/office/drawing/2014/main" id="{EA94979A-04F6-4BF9-A2F5-29A28934E439}"/>
            </a:ext>
          </a:extLst>
        </xdr:cNvPr>
        <xdr:cNvSpPr/>
      </xdr:nvSpPr>
      <xdr:spPr>
        <a:xfrm>
          <a:off x="8699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240" name="フローチャート: 判断 239">
          <a:extLst>
            <a:ext uri="{FF2B5EF4-FFF2-40B4-BE49-F238E27FC236}">
              <a16:creationId xmlns:a16="http://schemas.microsoft.com/office/drawing/2014/main" id="{AC34D4C3-BAA7-44CE-B083-E6F73371A74D}"/>
            </a:ext>
          </a:extLst>
        </xdr:cNvPr>
        <xdr:cNvSpPr/>
      </xdr:nvSpPr>
      <xdr:spPr>
        <a:xfrm>
          <a:off x="7810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241" name="フローチャート: 判断 240">
          <a:extLst>
            <a:ext uri="{FF2B5EF4-FFF2-40B4-BE49-F238E27FC236}">
              <a16:creationId xmlns:a16="http://schemas.microsoft.com/office/drawing/2014/main" id="{54D181DE-F787-484F-88AE-01E213B3F899}"/>
            </a:ext>
          </a:extLst>
        </xdr:cNvPr>
        <xdr:cNvSpPr/>
      </xdr:nvSpPr>
      <xdr:spPr>
        <a:xfrm>
          <a:off x="6921500" y="1084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CE60744-C88D-4DF8-ABD7-556EC5DB689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0F630C4-3F54-4FE8-BBFA-496009DD28C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AF3ED9E-68C1-45FF-AE20-58A318BD702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40F7982-1F6C-40BD-BFC7-FFE6468B58F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5842AE3D-C5D7-4338-9B3D-A07BA619DE4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128161</xdr:rowOff>
    </xdr:from>
    <xdr:to>
      <xdr:col>55</xdr:col>
      <xdr:colOff>50800</xdr:colOff>
      <xdr:row>64</xdr:row>
      <xdr:rowOff>58311</xdr:rowOff>
    </xdr:to>
    <xdr:sp macro="" textlink="">
      <xdr:nvSpPr>
        <xdr:cNvPr id="247" name="楕円 246">
          <a:extLst>
            <a:ext uri="{FF2B5EF4-FFF2-40B4-BE49-F238E27FC236}">
              <a16:creationId xmlns:a16="http://schemas.microsoft.com/office/drawing/2014/main" id="{77AE844D-D431-488B-97ED-CADAD2405E41}"/>
            </a:ext>
          </a:extLst>
        </xdr:cNvPr>
        <xdr:cNvSpPr/>
      </xdr:nvSpPr>
      <xdr:spPr>
        <a:xfrm>
          <a:off x="10426700" y="1092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43088</xdr:rowOff>
    </xdr:from>
    <xdr:ext cx="469744" cy="259045"/>
    <xdr:sp macro="" textlink="">
      <xdr:nvSpPr>
        <xdr:cNvPr id="248" name="【体育館・プール】&#10;一人当たり面積該当値テキスト">
          <a:extLst>
            <a:ext uri="{FF2B5EF4-FFF2-40B4-BE49-F238E27FC236}">
              <a16:creationId xmlns:a16="http://schemas.microsoft.com/office/drawing/2014/main" id="{9970DAF4-CDF4-401C-8300-199D0F5BD386}"/>
            </a:ext>
          </a:extLst>
        </xdr:cNvPr>
        <xdr:cNvSpPr txBox="1"/>
      </xdr:nvSpPr>
      <xdr:spPr>
        <a:xfrm>
          <a:off x="10515600" y="1084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130121</xdr:rowOff>
    </xdr:from>
    <xdr:to>
      <xdr:col>50</xdr:col>
      <xdr:colOff>165100</xdr:colOff>
      <xdr:row>64</xdr:row>
      <xdr:rowOff>60271</xdr:rowOff>
    </xdr:to>
    <xdr:sp macro="" textlink="">
      <xdr:nvSpPr>
        <xdr:cNvPr id="249" name="楕円 248">
          <a:extLst>
            <a:ext uri="{FF2B5EF4-FFF2-40B4-BE49-F238E27FC236}">
              <a16:creationId xmlns:a16="http://schemas.microsoft.com/office/drawing/2014/main" id="{8BB119A3-6492-4D0F-BFE6-119F1929349D}"/>
            </a:ext>
          </a:extLst>
        </xdr:cNvPr>
        <xdr:cNvSpPr/>
      </xdr:nvSpPr>
      <xdr:spPr>
        <a:xfrm>
          <a:off x="9588500" y="1093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7511</xdr:rowOff>
    </xdr:from>
    <xdr:to>
      <xdr:col>55</xdr:col>
      <xdr:colOff>0</xdr:colOff>
      <xdr:row>64</xdr:row>
      <xdr:rowOff>9471</xdr:rowOff>
    </xdr:to>
    <xdr:cxnSp macro="">
      <xdr:nvCxnSpPr>
        <xdr:cNvPr id="250" name="直線コネクタ 249">
          <a:extLst>
            <a:ext uri="{FF2B5EF4-FFF2-40B4-BE49-F238E27FC236}">
              <a16:creationId xmlns:a16="http://schemas.microsoft.com/office/drawing/2014/main" id="{A6C22803-34E3-47F9-A464-7F0916BC5EF5}"/>
            </a:ext>
          </a:extLst>
        </xdr:cNvPr>
        <xdr:cNvCxnSpPr/>
      </xdr:nvCxnSpPr>
      <xdr:spPr>
        <a:xfrm flipV="1">
          <a:off x="9639300" y="10980311"/>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129794</xdr:rowOff>
    </xdr:from>
    <xdr:to>
      <xdr:col>46</xdr:col>
      <xdr:colOff>38100</xdr:colOff>
      <xdr:row>64</xdr:row>
      <xdr:rowOff>59944</xdr:rowOff>
    </xdr:to>
    <xdr:sp macro="" textlink="">
      <xdr:nvSpPr>
        <xdr:cNvPr id="251" name="楕円 250">
          <a:extLst>
            <a:ext uri="{FF2B5EF4-FFF2-40B4-BE49-F238E27FC236}">
              <a16:creationId xmlns:a16="http://schemas.microsoft.com/office/drawing/2014/main" id="{94392F81-EBB6-4163-95B5-E5917F3247C4}"/>
            </a:ext>
          </a:extLst>
        </xdr:cNvPr>
        <xdr:cNvSpPr/>
      </xdr:nvSpPr>
      <xdr:spPr>
        <a:xfrm>
          <a:off x="8699500" y="109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9144</xdr:rowOff>
    </xdr:from>
    <xdr:to>
      <xdr:col>50</xdr:col>
      <xdr:colOff>114300</xdr:colOff>
      <xdr:row>64</xdr:row>
      <xdr:rowOff>9471</xdr:rowOff>
    </xdr:to>
    <xdr:cxnSp macro="">
      <xdr:nvCxnSpPr>
        <xdr:cNvPr id="252" name="直線コネクタ 251">
          <a:extLst>
            <a:ext uri="{FF2B5EF4-FFF2-40B4-BE49-F238E27FC236}">
              <a16:creationId xmlns:a16="http://schemas.microsoft.com/office/drawing/2014/main" id="{29C32151-EBB4-4945-AFF0-97C1C99CC4B0}"/>
            </a:ext>
          </a:extLst>
        </xdr:cNvPr>
        <xdr:cNvCxnSpPr/>
      </xdr:nvCxnSpPr>
      <xdr:spPr>
        <a:xfrm>
          <a:off x="8750300" y="10981944"/>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128815</xdr:rowOff>
    </xdr:from>
    <xdr:to>
      <xdr:col>41</xdr:col>
      <xdr:colOff>101600</xdr:colOff>
      <xdr:row>64</xdr:row>
      <xdr:rowOff>58965</xdr:rowOff>
    </xdr:to>
    <xdr:sp macro="" textlink="">
      <xdr:nvSpPr>
        <xdr:cNvPr id="253" name="楕円 252">
          <a:extLst>
            <a:ext uri="{FF2B5EF4-FFF2-40B4-BE49-F238E27FC236}">
              <a16:creationId xmlns:a16="http://schemas.microsoft.com/office/drawing/2014/main" id="{FFB7C31F-02E2-4733-BDD4-529973CE76CB}"/>
            </a:ext>
          </a:extLst>
        </xdr:cNvPr>
        <xdr:cNvSpPr/>
      </xdr:nvSpPr>
      <xdr:spPr>
        <a:xfrm>
          <a:off x="7810500" y="109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8165</xdr:rowOff>
    </xdr:from>
    <xdr:to>
      <xdr:col>45</xdr:col>
      <xdr:colOff>177800</xdr:colOff>
      <xdr:row>64</xdr:row>
      <xdr:rowOff>9144</xdr:rowOff>
    </xdr:to>
    <xdr:cxnSp macro="">
      <xdr:nvCxnSpPr>
        <xdr:cNvPr id="254" name="直線コネクタ 253">
          <a:extLst>
            <a:ext uri="{FF2B5EF4-FFF2-40B4-BE49-F238E27FC236}">
              <a16:creationId xmlns:a16="http://schemas.microsoft.com/office/drawing/2014/main" id="{0B7778C2-C32A-4AD6-9922-DA5F1E1C06F7}"/>
            </a:ext>
          </a:extLst>
        </xdr:cNvPr>
        <xdr:cNvCxnSpPr/>
      </xdr:nvCxnSpPr>
      <xdr:spPr>
        <a:xfrm>
          <a:off x="7861300" y="10980965"/>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126202</xdr:rowOff>
    </xdr:from>
    <xdr:to>
      <xdr:col>36</xdr:col>
      <xdr:colOff>165100</xdr:colOff>
      <xdr:row>64</xdr:row>
      <xdr:rowOff>56352</xdr:rowOff>
    </xdr:to>
    <xdr:sp macro="" textlink="">
      <xdr:nvSpPr>
        <xdr:cNvPr id="255" name="楕円 254">
          <a:extLst>
            <a:ext uri="{FF2B5EF4-FFF2-40B4-BE49-F238E27FC236}">
              <a16:creationId xmlns:a16="http://schemas.microsoft.com/office/drawing/2014/main" id="{65FDBD69-950A-430D-960B-50A351D555CD}"/>
            </a:ext>
          </a:extLst>
        </xdr:cNvPr>
        <xdr:cNvSpPr/>
      </xdr:nvSpPr>
      <xdr:spPr>
        <a:xfrm>
          <a:off x="6921500" y="1092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5552</xdr:rowOff>
    </xdr:from>
    <xdr:to>
      <xdr:col>41</xdr:col>
      <xdr:colOff>50800</xdr:colOff>
      <xdr:row>64</xdr:row>
      <xdr:rowOff>8165</xdr:rowOff>
    </xdr:to>
    <xdr:cxnSp macro="">
      <xdr:nvCxnSpPr>
        <xdr:cNvPr id="256" name="直線コネクタ 255">
          <a:extLst>
            <a:ext uri="{FF2B5EF4-FFF2-40B4-BE49-F238E27FC236}">
              <a16:creationId xmlns:a16="http://schemas.microsoft.com/office/drawing/2014/main" id="{F8EFBC3A-717D-40BA-8D96-4C3E431E89EB}"/>
            </a:ext>
          </a:extLst>
        </xdr:cNvPr>
        <xdr:cNvCxnSpPr/>
      </xdr:nvCxnSpPr>
      <xdr:spPr>
        <a:xfrm>
          <a:off x="6972300" y="10978352"/>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118599</xdr:rowOff>
    </xdr:from>
    <xdr:ext cx="469744" cy="259045"/>
    <xdr:sp macro="" textlink="">
      <xdr:nvSpPr>
        <xdr:cNvPr id="257" name="n_1aveValue【体育館・プール】&#10;一人当たり面積">
          <a:extLst>
            <a:ext uri="{FF2B5EF4-FFF2-40B4-BE49-F238E27FC236}">
              <a16:creationId xmlns:a16="http://schemas.microsoft.com/office/drawing/2014/main" id="{4AA87A5E-1F0E-46F4-AE08-BE7A0047971F}"/>
            </a:ext>
          </a:extLst>
        </xdr:cNvPr>
        <xdr:cNvSpPr txBox="1"/>
      </xdr:nvSpPr>
      <xdr:spPr>
        <a:xfrm>
          <a:off x="9391727" y="1057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128722</xdr:rowOff>
    </xdr:from>
    <xdr:ext cx="469744" cy="259045"/>
    <xdr:sp macro="" textlink="">
      <xdr:nvSpPr>
        <xdr:cNvPr id="258" name="n_2aveValue【体育館・プール】&#10;一人当たり面積">
          <a:extLst>
            <a:ext uri="{FF2B5EF4-FFF2-40B4-BE49-F238E27FC236}">
              <a16:creationId xmlns:a16="http://schemas.microsoft.com/office/drawing/2014/main" id="{3F0C168C-2C54-4ACB-A6FB-9B06E0CD1E11}"/>
            </a:ext>
          </a:extLst>
        </xdr:cNvPr>
        <xdr:cNvSpPr txBox="1"/>
      </xdr:nvSpPr>
      <xdr:spPr>
        <a:xfrm>
          <a:off x="8515427" y="1058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148317</xdr:rowOff>
    </xdr:from>
    <xdr:ext cx="469744" cy="259045"/>
    <xdr:sp macro="" textlink="">
      <xdr:nvSpPr>
        <xdr:cNvPr id="259" name="n_3aveValue【体育館・プール】&#10;一人当たり面積">
          <a:extLst>
            <a:ext uri="{FF2B5EF4-FFF2-40B4-BE49-F238E27FC236}">
              <a16:creationId xmlns:a16="http://schemas.microsoft.com/office/drawing/2014/main" id="{DD5D20B3-B92B-4FD0-95B2-BF2F13A3999B}"/>
            </a:ext>
          </a:extLst>
        </xdr:cNvPr>
        <xdr:cNvSpPr txBox="1"/>
      </xdr:nvSpPr>
      <xdr:spPr>
        <a:xfrm>
          <a:off x="7626427" y="1060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160727</xdr:rowOff>
    </xdr:from>
    <xdr:ext cx="469744" cy="259045"/>
    <xdr:sp macro="" textlink="">
      <xdr:nvSpPr>
        <xdr:cNvPr id="260" name="n_4aveValue【体育館・プール】&#10;一人当たり面積">
          <a:extLst>
            <a:ext uri="{FF2B5EF4-FFF2-40B4-BE49-F238E27FC236}">
              <a16:creationId xmlns:a16="http://schemas.microsoft.com/office/drawing/2014/main" id="{A4DE4653-1E65-4B9D-8688-866A39208B71}"/>
            </a:ext>
          </a:extLst>
        </xdr:cNvPr>
        <xdr:cNvSpPr txBox="1"/>
      </xdr:nvSpPr>
      <xdr:spPr>
        <a:xfrm>
          <a:off x="6737427" y="1061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51398</xdr:rowOff>
    </xdr:from>
    <xdr:ext cx="469744" cy="259045"/>
    <xdr:sp macro="" textlink="">
      <xdr:nvSpPr>
        <xdr:cNvPr id="261" name="n_1mainValue【体育館・プール】&#10;一人当たり面積">
          <a:extLst>
            <a:ext uri="{FF2B5EF4-FFF2-40B4-BE49-F238E27FC236}">
              <a16:creationId xmlns:a16="http://schemas.microsoft.com/office/drawing/2014/main" id="{9D4FFFAF-5617-4991-BEDF-61D7441F1877}"/>
            </a:ext>
          </a:extLst>
        </xdr:cNvPr>
        <xdr:cNvSpPr txBox="1"/>
      </xdr:nvSpPr>
      <xdr:spPr>
        <a:xfrm>
          <a:off x="9391727" y="1102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51071</xdr:rowOff>
    </xdr:from>
    <xdr:ext cx="469744" cy="259045"/>
    <xdr:sp macro="" textlink="">
      <xdr:nvSpPr>
        <xdr:cNvPr id="262" name="n_2mainValue【体育館・プール】&#10;一人当たり面積">
          <a:extLst>
            <a:ext uri="{FF2B5EF4-FFF2-40B4-BE49-F238E27FC236}">
              <a16:creationId xmlns:a16="http://schemas.microsoft.com/office/drawing/2014/main" id="{4047D50B-65FF-41EB-A9D0-222F7A848BF2}"/>
            </a:ext>
          </a:extLst>
        </xdr:cNvPr>
        <xdr:cNvSpPr txBox="1"/>
      </xdr:nvSpPr>
      <xdr:spPr>
        <a:xfrm>
          <a:off x="8515427" y="1102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50092</xdr:rowOff>
    </xdr:from>
    <xdr:ext cx="469744" cy="259045"/>
    <xdr:sp macro="" textlink="">
      <xdr:nvSpPr>
        <xdr:cNvPr id="263" name="n_3mainValue【体育館・プール】&#10;一人当たり面積">
          <a:extLst>
            <a:ext uri="{FF2B5EF4-FFF2-40B4-BE49-F238E27FC236}">
              <a16:creationId xmlns:a16="http://schemas.microsoft.com/office/drawing/2014/main" id="{27F2200D-46E8-48BE-9837-0B81CDABE29A}"/>
            </a:ext>
          </a:extLst>
        </xdr:cNvPr>
        <xdr:cNvSpPr txBox="1"/>
      </xdr:nvSpPr>
      <xdr:spPr>
        <a:xfrm>
          <a:off x="7626427" y="1102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47479</xdr:rowOff>
    </xdr:from>
    <xdr:ext cx="469744" cy="259045"/>
    <xdr:sp macro="" textlink="">
      <xdr:nvSpPr>
        <xdr:cNvPr id="264" name="n_4mainValue【体育館・プール】&#10;一人当たり面積">
          <a:extLst>
            <a:ext uri="{FF2B5EF4-FFF2-40B4-BE49-F238E27FC236}">
              <a16:creationId xmlns:a16="http://schemas.microsoft.com/office/drawing/2014/main" id="{C62F2D2D-2F32-428D-80E1-B4BB6945700F}"/>
            </a:ext>
          </a:extLst>
        </xdr:cNvPr>
        <xdr:cNvSpPr txBox="1"/>
      </xdr:nvSpPr>
      <xdr:spPr>
        <a:xfrm>
          <a:off x="6737427" y="1102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507234DD-F565-4F6B-A124-6A2D0FD9A96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3EEEF60F-884D-41F3-99BD-AA370523A4C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15C07558-512C-4CDD-AB77-5D49BD7F942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4CEFCC87-B5C5-4DC4-A714-505CA6417D2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F617F7AA-C434-4967-8CE0-96CE002BF04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7BC2D10D-8440-4704-B439-98B3AD5861E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8B5EE15C-2783-44AD-BD9D-83A98FBF50C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1F34848B-3E52-4C2D-9A8F-BCF055B8779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B7FAB254-C521-4644-9504-2B1C98AA332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CD1394AF-43A3-4973-B7B3-003108EDCD8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1ED85F52-719C-4292-971D-CE45F175155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BF377D1F-5521-446C-9463-25281058A1B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93AE30EE-616E-4C0B-94CA-8F5916AE1B2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5B2B6F43-3FB4-4A4C-A46D-354504E94B6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9850D1B7-0A30-4960-BC64-137E06261B6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3A7A4555-E395-4DD1-8C5F-F918943EBE7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FBFDBD99-FC4B-4189-AF55-2F08799B67C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7484E0E8-1D45-4408-9EC1-F369D556556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53067EBE-3798-4F0C-9CDE-3CFEB4F8D45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309AE0-DB2D-4954-8D13-9786141946C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FEB50FFB-1C6A-41C5-B1CE-DAD3DFC7AD8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A8231F31-BF6A-4736-B51B-0DAB1D73AFD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1BAE475B-18C3-4628-AA13-32BFF906F8B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F17AF872-38CD-421E-A191-671AEEE7235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24764</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78FA40FE-C148-4420-AB7F-63E0CC539527}"/>
            </a:ext>
          </a:extLst>
        </xdr:cNvPr>
        <xdr:cNvCxnSpPr/>
      </xdr:nvCxnSpPr>
      <xdr:spPr>
        <a:xfrm flipV="1">
          <a:off x="4634865" y="13397864"/>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28B1F32B-5FE5-4435-807C-4E76A1C38336}"/>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10F8CC82-917E-40BC-AE01-41F6B097A43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142891</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C31264DA-0D66-42F4-8AC9-101EB1CDB36D}"/>
            </a:ext>
          </a:extLst>
        </xdr:cNvPr>
        <xdr:cNvSpPr txBox="1"/>
      </xdr:nvSpPr>
      <xdr:spPr>
        <a:xfrm>
          <a:off x="46736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24764</xdr:rowOff>
    </xdr:from>
    <xdr:to>
      <xdr:col>24</xdr:col>
      <xdr:colOff>152400</xdr:colOff>
      <xdr:row>78</xdr:row>
      <xdr:rowOff>24764</xdr:rowOff>
    </xdr:to>
    <xdr:cxnSp macro="">
      <xdr:nvCxnSpPr>
        <xdr:cNvPr id="293" name="直線コネクタ 292">
          <a:extLst>
            <a:ext uri="{FF2B5EF4-FFF2-40B4-BE49-F238E27FC236}">
              <a16:creationId xmlns:a16="http://schemas.microsoft.com/office/drawing/2014/main" id="{7BB1E374-5231-4DFF-8515-18A8AC92EAF9}"/>
            </a:ext>
          </a:extLst>
        </xdr:cNvPr>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28591</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E88958C-A42E-496C-AE15-DBD61990F43C}"/>
            </a:ext>
          </a:extLst>
        </xdr:cNvPr>
        <xdr:cNvSpPr txBox="1"/>
      </xdr:nvSpPr>
      <xdr:spPr>
        <a:xfrm>
          <a:off x="4673600" y="13916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95" name="フローチャート: 判断 294">
          <a:extLst>
            <a:ext uri="{FF2B5EF4-FFF2-40B4-BE49-F238E27FC236}">
              <a16:creationId xmlns:a16="http://schemas.microsoft.com/office/drawing/2014/main" id="{904E2474-E86C-4C03-91F1-1EDC7159BC68}"/>
            </a:ext>
          </a:extLst>
        </xdr:cNvPr>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296" name="フローチャート: 判断 295">
          <a:extLst>
            <a:ext uri="{FF2B5EF4-FFF2-40B4-BE49-F238E27FC236}">
              <a16:creationId xmlns:a16="http://schemas.microsoft.com/office/drawing/2014/main" id="{A22B8F4D-8058-4314-B594-8843CBC4724B}"/>
            </a:ext>
          </a:extLst>
        </xdr:cNvPr>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114936</xdr:rowOff>
    </xdr:from>
    <xdr:to>
      <xdr:col>15</xdr:col>
      <xdr:colOff>101600</xdr:colOff>
      <xdr:row>81</xdr:row>
      <xdr:rowOff>45086</xdr:rowOff>
    </xdr:to>
    <xdr:sp macro="" textlink="">
      <xdr:nvSpPr>
        <xdr:cNvPr id="297" name="フローチャート: 判断 296">
          <a:extLst>
            <a:ext uri="{FF2B5EF4-FFF2-40B4-BE49-F238E27FC236}">
              <a16:creationId xmlns:a16="http://schemas.microsoft.com/office/drawing/2014/main" id="{D82A234C-A26A-4AEE-9160-AD60C9AA43A9}"/>
            </a:ext>
          </a:extLst>
        </xdr:cNvPr>
        <xdr:cNvSpPr/>
      </xdr:nvSpPr>
      <xdr:spPr>
        <a:xfrm>
          <a:off x="2857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107314</xdr:rowOff>
    </xdr:from>
    <xdr:to>
      <xdr:col>10</xdr:col>
      <xdr:colOff>165100</xdr:colOff>
      <xdr:row>81</xdr:row>
      <xdr:rowOff>37464</xdr:rowOff>
    </xdr:to>
    <xdr:sp macro="" textlink="">
      <xdr:nvSpPr>
        <xdr:cNvPr id="298" name="フローチャート: 判断 297">
          <a:extLst>
            <a:ext uri="{FF2B5EF4-FFF2-40B4-BE49-F238E27FC236}">
              <a16:creationId xmlns:a16="http://schemas.microsoft.com/office/drawing/2014/main" id="{666D5C89-7978-4147-8E39-9B1A0D5033A7}"/>
            </a:ext>
          </a:extLst>
        </xdr:cNvPr>
        <xdr:cNvSpPr/>
      </xdr:nvSpPr>
      <xdr:spPr>
        <a:xfrm>
          <a:off x="1968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99" name="フローチャート: 判断 298">
          <a:extLst>
            <a:ext uri="{FF2B5EF4-FFF2-40B4-BE49-F238E27FC236}">
              <a16:creationId xmlns:a16="http://schemas.microsoft.com/office/drawing/2014/main" id="{E421260F-910F-426F-B984-25C35CC26DF9}"/>
            </a:ext>
          </a:extLst>
        </xdr:cNvPr>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10D32CB-39AB-41C0-B021-B983CF8C620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2F2202D-838C-4545-9F95-A18C68DDE88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66CBB86-3C41-4F1D-98D0-7C5E3CEB32A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1DCA4D7-043E-4710-9229-431507B529F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800911B1-86F4-445A-8132-189497B4DDB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2539</xdr:rowOff>
    </xdr:from>
    <xdr:to>
      <xdr:col>24</xdr:col>
      <xdr:colOff>114300</xdr:colOff>
      <xdr:row>81</xdr:row>
      <xdr:rowOff>104139</xdr:rowOff>
    </xdr:to>
    <xdr:sp macro="" textlink="">
      <xdr:nvSpPr>
        <xdr:cNvPr id="305" name="楕円 304">
          <a:extLst>
            <a:ext uri="{FF2B5EF4-FFF2-40B4-BE49-F238E27FC236}">
              <a16:creationId xmlns:a16="http://schemas.microsoft.com/office/drawing/2014/main" id="{5ACAC42E-804D-4450-B07D-95384DCBBE32}"/>
            </a:ext>
          </a:extLst>
        </xdr:cNvPr>
        <xdr:cNvSpPr/>
      </xdr:nvSpPr>
      <xdr:spPr>
        <a:xfrm>
          <a:off x="45847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25416</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DAC04CCE-1890-4F83-88DC-B2C689D67470}"/>
            </a:ext>
          </a:extLst>
        </xdr:cNvPr>
        <xdr:cNvSpPr txBox="1"/>
      </xdr:nvSpPr>
      <xdr:spPr>
        <a:xfrm>
          <a:off x="4673600"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120650</xdr:rowOff>
    </xdr:from>
    <xdr:to>
      <xdr:col>20</xdr:col>
      <xdr:colOff>38100</xdr:colOff>
      <xdr:row>81</xdr:row>
      <xdr:rowOff>50800</xdr:rowOff>
    </xdr:to>
    <xdr:sp macro="" textlink="">
      <xdr:nvSpPr>
        <xdr:cNvPr id="307" name="楕円 306">
          <a:extLst>
            <a:ext uri="{FF2B5EF4-FFF2-40B4-BE49-F238E27FC236}">
              <a16:creationId xmlns:a16="http://schemas.microsoft.com/office/drawing/2014/main" id="{F45B35A5-CE19-419E-B5F8-4D56EACFCD6D}"/>
            </a:ext>
          </a:extLst>
        </xdr:cNvPr>
        <xdr:cNvSpPr/>
      </xdr:nvSpPr>
      <xdr:spPr>
        <a:xfrm>
          <a:off x="3746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0</xdr:rowOff>
    </xdr:from>
    <xdr:to>
      <xdr:col>24</xdr:col>
      <xdr:colOff>63500</xdr:colOff>
      <xdr:row>81</xdr:row>
      <xdr:rowOff>53339</xdr:rowOff>
    </xdr:to>
    <xdr:cxnSp macro="">
      <xdr:nvCxnSpPr>
        <xdr:cNvPr id="308" name="直線コネクタ 307">
          <a:extLst>
            <a:ext uri="{FF2B5EF4-FFF2-40B4-BE49-F238E27FC236}">
              <a16:creationId xmlns:a16="http://schemas.microsoft.com/office/drawing/2014/main" id="{E4D0ADF9-55D7-4CF2-80A7-2D5EE49AED6F}"/>
            </a:ext>
          </a:extLst>
        </xdr:cNvPr>
        <xdr:cNvCxnSpPr/>
      </xdr:nvCxnSpPr>
      <xdr:spPr>
        <a:xfrm>
          <a:off x="3797300" y="1388745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69214</xdr:rowOff>
    </xdr:from>
    <xdr:to>
      <xdr:col>15</xdr:col>
      <xdr:colOff>101600</xdr:colOff>
      <xdr:row>80</xdr:row>
      <xdr:rowOff>170814</xdr:rowOff>
    </xdr:to>
    <xdr:sp macro="" textlink="">
      <xdr:nvSpPr>
        <xdr:cNvPr id="309" name="楕円 308">
          <a:extLst>
            <a:ext uri="{FF2B5EF4-FFF2-40B4-BE49-F238E27FC236}">
              <a16:creationId xmlns:a16="http://schemas.microsoft.com/office/drawing/2014/main" id="{4B92680F-D507-4F61-8D4B-5741FC2B8097}"/>
            </a:ext>
          </a:extLst>
        </xdr:cNvPr>
        <xdr:cNvSpPr/>
      </xdr:nvSpPr>
      <xdr:spPr>
        <a:xfrm>
          <a:off x="28575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120014</xdr:rowOff>
    </xdr:from>
    <xdr:to>
      <xdr:col>19</xdr:col>
      <xdr:colOff>177800</xdr:colOff>
      <xdr:row>81</xdr:row>
      <xdr:rowOff>0</xdr:rowOff>
    </xdr:to>
    <xdr:cxnSp macro="">
      <xdr:nvCxnSpPr>
        <xdr:cNvPr id="310" name="直線コネクタ 309">
          <a:extLst>
            <a:ext uri="{FF2B5EF4-FFF2-40B4-BE49-F238E27FC236}">
              <a16:creationId xmlns:a16="http://schemas.microsoft.com/office/drawing/2014/main" id="{B0888A38-4786-4F7D-BED4-8AC8DCA12D7A}"/>
            </a:ext>
          </a:extLst>
        </xdr:cNvPr>
        <xdr:cNvCxnSpPr/>
      </xdr:nvCxnSpPr>
      <xdr:spPr>
        <a:xfrm>
          <a:off x="2908300" y="1383601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25400</xdr:rowOff>
    </xdr:from>
    <xdr:to>
      <xdr:col>10</xdr:col>
      <xdr:colOff>165100</xdr:colOff>
      <xdr:row>80</xdr:row>
      <xdr:rowOff>127000</xdr:rowOff>
    </xdr:to>
    <xdr:sp macro="" textlink="">
      <xdr:nvSpPr>
        <xdr:cNvPr id="311" name="楕円 310">
          <a:extLst>
            <a:ext uri="{FF2B5EF4-FFF2-40B4-BE49-F238E27FC236}">
              <a16:creationId xmlns:a16="http://schemas.microsoft.com/office/drawing/2014/main" id="{0E7409F2-8165-4B4B-8651-6C5831A56F39}"/>
            </a:ext>
          </a:extLst>
        </xdr:cNvPr>
        <xdr:cNvSpPr/>
      </xdr:nvSpPr>
      <xdr:spPr>
        <a:xfrm>
          <a:off x="1968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76200</xdr:rowOff>
    </xdr:from>
    <xdr:to>
      <xdr:col>15</xdr:col>
      <xdr:colOff>50800</xdr:colOff>
      <xdr:row>80</xdr:row>
      <xdr:rowOff>120014</xdr:rowOff>
    </xdr:to>
    <xdr:cxnSp macro="">
      <xdr:nvCxnSpPr>
        <xdr:cNvPr id="312" name="直線コネクタ 311">
          <a:extLst>
            <a:ext uri="{FF2B5EF4-FFF2-40B4-BE49-F238E27FC236}">
              <a16:creationId xmlns:a16="http://schemas.microsoft.com/office/drawing/2014/main" id="{50EC24FF-1375-4141-BB6D-BA0924377FA2}"/>
            </a:ext>
          </a:extLst>
        </xdr:cNvPr>
        <xdr:cNvCxnSpPr/>
      </xdr:nvCxnSpPr>
      <xdr:spPr>
        <a:xfrm>
          <a:off x="2019300" y="1379220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147320</xdr:rowOff>
    </xdr:from>
    <xdr:to>
      <xdr:col>6</xdr:col>
      <xdr:colOff>38100</xdr:colOff>
      <xdr:row>80</xdr:row>
      <xdr:rowOff>77470</xdr:rowOff>
    </xdr:to>
    <xdr:sp macro="" textlink="">
      <xdr:nvSpPr>
        <xdr:cNvPr id="313" name="楕円 312">
          <a:extLst>
            <a:ext uri="{FF2B5EF4-FFF2-40B4-BE49-F238E27FC236}">
              <a16:creationId xmlns:a16="http://schemas.microsoft.com/office/drawing/2014/main" id="{57D0BE4A-69B7-41CB-8531-F8C5337FB332}"/>
            </a:ext>
          </a:extLst>
        </xdr:cNvPr>
        <xdr:cNvSpPr/>
      </xdr:nvSpPr>
      <xdr:spPr>
        <a:xfrm>
          <a:off x="1079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26670</xdr:rowOff>
    </xdr:from>
    <xdr:to>
      <xdr:col>10</xdr:col>
      <xdr:colOff>114300</xdr:colOff>
      <xdr:row>80</xdr:row>
      <xdr:rowOff>76200</xdr:rowOff>
    </xdr:to>
    <xdr:cxnSp macro="">
      <xdr:nvCxnSpPr>
        <xdr:cNvPr id="314" name="直線コネクタ 313">
          <a:extLst>
            <a:ext uri="{FF2B5EF4-FFF2-40B4-BE49-F238E27FC236}">
              <a16:creationId xmlns:a16="http://schemas.microsoft.com/office/drawing/2014/main" id="{EDFE5E54-6576-4D65-ADEA-A802538D2D66}"/>
            </a:ext>
          </a:extLst>
        </xdr:cNvPr>
        <xdr:cNvCxnSpPr/>
      </xdr:nvCxnSpPr>
      <xdr:spPr>
        <a:xfrm>
          <a:off x="1130300" y="137426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114316</xdr:rowOff>
    </xdr:from>
    <xdr:ext cx="405111" cy="259045"/>
    <xdr:sp macro="" textlink="">
      <xdr:nvSpPr>
        <xdr:cNvPr id="315" name="n_1aveValue【福祉施設】&#10;有形固定資産減価償却率">
          <a:extLst>
            <a:ext uri="{FF2B5EF4-FFF2-40B4-BE49-F238E27FC236}">
              <a16:creationId xmlns:a16="http://schemas.microsoft.com/office/drawing/2014/main" id="{33030F70-6C62-4925-85BC-C39694ABE732}"/>
            </a:ext>
          </a:extLst>
        </xdr:cNvPr>
        <xdr:cNvSpPr txBox="1"/>
      </xdr:nvSpPr>
      <xdr:spPr>
        <a:xfrm>
          <a:off x="35820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36213</xdr:rowOff>
    </xdr:from>
    <xdr:ext cx="405111" cy="259045"/>
    <xdr:sp macro="" textlink="">
      <xdr:nvSpPr>
        <xdr:cNvPr id="316" name="n_2aveValue【福祉施設】&#10;有形固定資産減価償却率">
          <a:extLst>
            <a:ext uri="{FF2B5EF4-FFF2-40B4-BE49-F238E27FC236}">
              <a16:creationId xmlns:a16="http://schemas.microsoft.com/office/drawing/2014/main" id="{419BF3A4-A6DF-4BEE-B6B3-5430F95B12E2}"/>
            </a:ext>
          </a:extLst>
        </xdr:cNvPr>
        <xdr:cNvSpPr txBox="1"/>
      </xdr:nvSpPr>
      <xdr:spPr>
        <a:xfrm>
          <a:off x="2705744" y="1392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28591</xdr:rowOff>
    </xdr:from>
    <xdr:ext cx="405111" cy="259045"/>
    <xdr:sp macro="" textlink="">
      <xdr:nvSpPr>
        <xdr:cNvPr id="317" name="n_3aveValue【福祉施設】&#10;有形固定資産減価償却率">
          <a:extLst>
            <a:ext uri="{FF2B5EF4-FFF2-40B4-BE49-F238E27FC236}">
              <a16:creationId xmlns:a16="http://schemas.microsoft.com/office/drawing/2014/main" id="{F6EFA043-97F7-41FA-BF02-B31F4AC92665}"/>
            </a:ext>
          </a:extLst>
        </xdr:cNvPr>
        <xdr:cNvSpPr txBox="1"/>
      </xdr:nvSpPr>
      <xdr:spPr>
        <a:xfrm>
          <a:off x="1816744" y="1391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57166</xdr:rowOff>
    </xdr:from>
    <xdr:ext cx="405111" cy="259045"/>
    <xdr:sp macro="" textlink="">
      <xdr:nvSpPr>
        <xdr:cNvPr id="318" name="n_4aveValue【福祉施設】&#10;有形固定資産減価償却率">
          <a:extLst>
            <a:ext uri="{FF2B5EF4-FFF2-40B4-BE49-F238E27FC236}">
              <a16:creationId xmlns:a16="http://schemas.microsoft.com/office/drawing/2014/main" id="{8ABE408E-F1A1-4EDD-B9D7-3C041F107727}"/>
            </a:ext>
          </a:extLst>
        </xdr:cNvPr>
        <xdr:cNvSpPr txBox="1"/>
      </xdr:nvSpPr>
      <xdr:spPr>
        <a:xfrm>
          <a:off x="9277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67327</xdr:rowOff>
    </xdr:from>
    <xdr:ext cx="405111" cy="259045"/>
    <xdr:sp macro="" textlink="">
      <xdr:nvSpPr>
        <xdr:cNvPr id="319" name="n_1mainValue【福祉施設】&#10;有形固定資産減価償却率">
          <a:extLst>
            <a:ext uri="{FF2B5EF4-FFF2-40B4-BE49-F238E27FC236}">
              <a16:creationId xmlns:a16="http://schemas.microsoft.com/office/drawing/2014/main" id="{94C4704F-8763-4443-A675-1084AE393AB3}"/>
            </a:ext>
          </a:extLst>
        </xdr:cNvPr>
        <xdr:cNvSpPr txBox="1"/>
      </xdr:nvSpPr>
      <xdr:spPr>
        <a:xfrm>
          <a:off x="35820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15891</xdr:rowOff>
    </xdr:from>
    <xdr:ext cx="405111" cy="259045"/>
    <xdr:sp macro="" textlink="">
      <xdr:nvSpPr>
        <xdr:cNvPr id="320" name="n_2mainValue【福祉施設】&#10;有形固定資産減価償却率">
          <a:extLst>
            <a:ext uri="{FF2B5EF4-FFF2-40B4-BE49-F238E27FC236}">
              <a16:creationId xmlns:a16="http://schemas.microsoft.com/office/drawing/2014/main" id="{82B4FDD0-B8A0-47F4-BDB5-AB7134C1D72F}"/>
            </a:ext>
          </a:extLst>
        </xdr:cNvPr>
        <xdr:cNvSpPr txBox="1"/>
      </xdr:nvSpPr>
      <xdr:spPr>
        <a:xfrm>
          <a:off x="27057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143527</xdr:rowOff>
    </xdr:from>
    <xdr:ext cx="405111" cy="259045"/>
    <xdr:sp macro="" textlink="">
      <xdr:nvSpPr>
        <xdr:cNvPr id="321" name="n_3mainValue【福祉施設】&#10;有形固定資産減価償却率">
          <a:extLst>
            <a:ext uri="{FF2B5EF4-FFF2-40B4-BE49-F238E27FC236}">
              <a16:creationId xmlns:a16="http://schemas.microsoft.com/office/drawing/2014/main" id="{16A69F13-3C8E-423B-82F6-1C803E91DFF1}"/>
            </a:ext>
          </a:extLst>
        </xdr:cNvPr>
        <xdr:cNvSpPr txBox="1"/>
      </xdr:nvSpPr>
      <xdr:spPr>
        <a:xfrm>
          <a:off x="18167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322" name="n_4mainValue【福祉施設】&#10;有形固定資産減価償却率">
          <a:extLst>
            <a:ext uri="{FF2B5EF4-FFF2-40B4-BE49-F238E27FC236}">
              <a16:creationId xmlns:a16="http://schemas.microsoft.com/office/drawing/2014/main" id="{808A320A-4312-4696-AE02-3A207B8708B8}"/>
            </a:ext>
          </a:extLst>
        </xdr:cNvPr>
        <xdr:cNvSpPr txBox="1"/>
      </xdr:nvSpPr>
      <xdr:spPr>
        <a:xfrm>
          <a:off x="927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D2BCEAC3-DA5F-4AB4-B8B2-06A7A2EA2D4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CC4111FD-E137-41D6-9442-CEAF37D0D94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ED56CDF2-ED88-4C24-B00D-2C01C48AA28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F02A5D1C-40D6-44BE-9D26-353C76B7D72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E6C9739C-4939-4198-9594-0B5EAC63B9E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E0B70F36-4F91-4268-95A4-7E792721774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FFC2D301-4459-43D1-8F40-CA5ABFFAB63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56387C85-AC76-4AB9-857F-1FBA69C9A49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FD511086-AC17-46AD-A0B8-F9521A1D454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678F6413-94F8-4448-8A27-A3FA33D35A3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6A50F5BC-27B0-4589-95F9-FCD84AE1CF7F}"/>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AA89917E-5DDF-408F-BB42-633E3831B7DF}"/>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2172B3C1-2B34-4012-A081-76FFAD159FC5}"/>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7C1FAE3C-3DA4-4EFB-9736-03A7F221331E}"/>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C3DC56EC-7CB6-4E7E-9E5F-915EC2A76935}"/>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DD303F79-711A-4163-985A-B25EBD8C1369}"/>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C713F2B0-6CA2-40C0-ADDE-DC30E367AD27}"/>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E4E3D3B0-2B3B-4871-A0DC-47B573949016}"/>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B7115EC3-EB24-4B1C-8F02-B33A1FB2589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4B609410-69A5-4DA0-AA77-5DA52398E6A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5751F0AA-52CB-42F9-91C2-AD99E87EE61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xdr:rowOff>
    </xdr:from>
    <xdr:to>
      <xdr:col>54</xdr:col>
      <xdr:colOff>189865</xdr:colOff>
      <xdr:row>86</xdr:row>
      <xdr:rowOff>36271</xdr:rowOff>
    </xdr:to>
    <xdr:cxnSp macro="">
      <xdr:nvCxnSpPr>
        <xdr:cNvPr id="344" name="直線コネクタ 343">
          <a:extLst>
            <a:ext uri="{FF2B5EF4-FFF2-40B4-BE49-F238E27FC236}">
              <a16:creationId xmlns:a16="http://schemas.microsoft.com/office/drawing/2014/main" id="{2CE4E75C-C8CF-4881-9197-BD1DF1BC88C6}"/>
            </a:ext>
          </a:extLst>
        </xdr:cNvPr>
        <xdr:cNvCxnSpPr/>
      </xdr:nvCxnSpPr>
      <xdr:spPr>
        <a:xfrm flipV="1">
          <a:off x="10476865" y="13373709"/>
          <a:ext cx="0" cy="140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5" name="【福祉施設】&#10;一人当たり面積最小値テキスト">
          <a:extLst>
            <a:ext uri="{FF2B5EF4-FFF2-40B4-BE49-F238E27FC236}">
              <a16:creationId xmlns:a16="http://schemas.microsoft.com/office/drawing/2014/main" id="{00DDFA2D-6EEB-4C39-857F-6D0653CC054D}"/>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6" name="直線コネクタ 345">
          <a:extLst>
            <a:ext uri="{FF2B5EF4-FFF2-40B4-BE49-F238E27FC236}">
              <a16:creationId xmlns:a16="http://schemas.microsoft.com/office/drawing/2014/main" id="{86F4BD2B-3F8D-4F0B-BDF8-BCB1DFAAF611}"/>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118736</xdr:rowOff>
    </xdr:from>
    <xdr:ext cx="469744" cy="259045"/>
    <xdr:sp macro="" textlink="">
      <xdr:nvSpPr>
        <xdr:cNvPr id="347" name="【福祉施設】&#10;一人当たり面積最大値テキスト">
          <a:extLst>
            <a:ext uri="{FF2B5EF4-FFF2-40B4-BE49-F238E27FC236}">
              <a16:creationId xmlns:a16="http://schemas.microsoft.com/office/drawing/2014/main" id="{A645213F-C383-4425-A59B-8155F469AF7A}"/>
            </a:ext>
          </a:extLst>
        </xdr:cNvPr>
        <xdr:cNvSpPr txBox="1"/>
      </xdr:nvSpPr>
      <xdr:spPr>
        <a:xfrm>
          <a:off x="10515600" y="1314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xdr:rowOff>
    </xdr:from>
    <xdr:to>
      <xdr:col>55</xdr:col>
      <xdr:colOff>88900</xdr:colOff>
      <xdr:row>78</xdr:row>
      <xdr:rowOff>609</xdr:rowOff>
    </xdr:to>
    <xdr:cxnSp macro="">
      <xdr:nvCxnSpPr>
        <xdr:cNvPr id="348" name="直線コネクタ 347">
          <a:extLst>
            <a:ext uri="{FF2B5EF4-FFF2-40B4-BE49-F238E27FC236}">
              <a16:creationId xmlns:a16="http://schemas.microsoft.com/office/drawing/2014/main" id="{A25D90A2-8F2E-4BB5-BF3E-F2B402A6F749}"/>
            </a:ext>
          </a:extLst>
        </xdr:cNvPr>
        <xdr:cNvCxnSpPr/>
      </xdr:nvCxnSpPr>
      <xdr:spPr>
        <a:xfrm>
          <a:off x="10388600" y="133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6520</xdr:rowOff>
    </xdr:from>
    <xdr:ext cx="469744" cy="259045"/>
    <xdr:sp macro="" textlink="">
      <xdr:nvSpPr>
        <xdr:cNvPr id="349" name="【福祉施設】&#10;一人当たり面積平均値テキスト">
          <a:extLst>
            <a:ext uri="{FF2B5EF4-FFF2-40B4-BE49-F238E27FC236}">
              <a16:creationId xmlns:a16="http://schemas.microsoft.com/office/drawing/2014/main" id="{042B9B56-23CD-4E0C-8B2F-5FC623A5C0B5}"/>
            </a:ext>
          </a:extLst>
        </xdr:cNvPr>
        <xdr:cNvSpPr txBox="1"/>
      </xdr:nvSpPr>
      <xdr:spPr>
        <a:xfrm>
          <a:off x="10515600" y="14408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155093</xdr:rowOff>
    </xdr:from>
    <xdr:to>
      <xdr:col>55</xdr:col>
      <xdr:colOff>50800</xdr:colOff>
      <xdr:row>85</xdr:row>
      <xdr:rowOff>85243</xdr:rowOff>
    </xdr:to>
    <xdr:sp macro="" textlink="">
      <xdr:nvSpPr>
        <xdr:cNvPr id="350" name="フローチャート: 判断 349">
          <a:extLst>
            <a:ext uri="{FF2B5EF4-FFF2-40B4-BE49-F238E27FC236}">
              <a16:creationId xmlns:a16="http://schemas.microsoft.com/office/drawing/2014/main" id="{37D9CD9E-2182-4DA4-8C9A-B1593BD5DC46}"/>
            </a:ext>
          </a:extLst>
        </xdr:cNvPr>
        <xdr:cNvSpPr/>
      </xdr:nvSpPr>
      <xdr:spPr>
        <a:xfrm>
          <a:off x="10426700" y="1455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2387</xdr:rowOff>
    </xdr:from>
    <xdr:to>
      <xdr:col>50</xdr:col>
      <xdr:colOff>165100</xdr:colOff>
      <xdr:row>85</xdr:row>
      <xdr:rowOff>103987</xdr:rowOff>
    </xdr:to>
    <xdr:sp macro="" textlink="">
      <xdr:nvSpPr>
        <xdr:cNvPr id="351" name="フローチャート: 判断 350">
          <a:extLst>
            <a:ext uri="{FF2B5EF4-FFF2-40B4-BE49-F238E27FC236}">
              <a16:creationId xmlns:a16="http://schemas.microsoft.com/office/drawing/2014/main" id="{F3759007-5464-4C50-9741-A1156E4186C4}"/>
            </a:ext>
          </a:extLst>
        </xdr:cNvPr>
        <xdr:cNvSpPr/>
      </xdr:nvSpPr>
      <xdr:spPr>
        <a:xfrm>
          <a:off x="9588500" y="1457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147777</xdr:rowOff>
    </xdr:from>
    <xdr:to>
      <xdr:col>46</xdr:col>
      <xdr:colOff>38100</xdr:colOff>
      <xdr:row>85</xdr:row>
      <xdr:rowOff>77927</xdr:rowOff>
    </xdr:to>
    <xdr:sp macro="" textlink="">
      <xdr:nvSpPr>
        <xdr:cNvPr id="352" name="フローチャート: 判断 351">
          <a:extLst>
            <a:ext uri="{FF2B5EF4-FFF2-40B4-BE49-F238E27FC236}">
              <a16:creationId xmlns:a16="http://schemas.microsoft.com/office/drawing/2014/main" id="{36673405-7DD9-4955-A096-926A989CB32F}"/>
            </a:ext>
          </a:extLst>
        </xdr:cNvPr>
        <xdr:cNvSpPr/>
      </xdr:nvSpPr>
      <xdr:spPr>
        <a:xfrm>
          <a:off x="8699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164236</xdr:rowOff>
    </xdr:from>
    <xdr:to>
      <xdr:col>41</xdr:col>
      <xdr:colOff>101600</xdr:colOff>
      <xdr:row>85</xdr:row>
      <xdr:rowOff>94386</xdr:rowOff>
    </xdr:to>
    <xdr:sp macro="" textlink="">
      <xdr:nvSpPr>
        <xdr:cNvPr id="353" name="フローチャート: 判断 352">
          <a:extLst>
            <a:ext uri="{FF2B5EF4-FFF2-40B4-BE49-F238E27FC236}">
              <a16:creationId xmlns:a16="http://schemas.microsoft.com/office/drawing/2014/main" id="{08367621-15F3-41D4-8BEA-D89D9FC2EE25}"/>
            </a:ext>
          </a:extLst>
        </xdr:cNvPr>
        <xdr:cNvSpPr/>
      </xdr:nvSpPr>
      <xdr:spPr>
        <a:xfrm>
          <a:off x="7810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4217</xdr:rowOff>
    </xdr:from>
    <xdr:to>
      <xdr:col>36</xdr:col>
      <xdr:colOff>165100</xdr:colOff>
      <xdr:row>85</xdr:row>
      <xdr:rowOff>105817</xdr:rowOff>
    </xdr:to>
    <xdr:sp macro="" textlink="">
      <xdr:nvSpPr>
        <xdr:cNvPr id="354" name="フローチャート: 判断 353">
          <a:extLst>
            <a:ext uri="{FF2B5EF4-FFF2-40B4-BE49-F238E27FC236}">
              <a16:creationId xmlns:a16="http://schemas.microsoft.com/office/drawing/2014/main" id="{67545B19-2192-46E4-A900-3A81D7DB7805}"/>
            </a:ext>
          </a:extLst>
        </xdr:cNvPr>
        <xdr:cNvSpPr/>
      </xdr:nvSpPr>
      <xdr:spPr>
        <a:xfrm>
          <a:off x="6921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1C673EB3-D024-4A9A-9644-8BBF3B304D7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521F9A57-35CD-4FF8-B952-D5868A94EA5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A7D2A59-23F2-46E3-B146-2959BBA8D60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4A7AB98-F5F7-442C-8809-269B944CAB2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2EF916CB-0ED4-4362-9F59-E118081E2F1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146862</xdr:rowOff>
    </xdr:from>
    <xdr:to>
      <xdr:col>55</xdr:col>
      <xdr:colOff>50800</xdr:colOff>
      <xdr:row>86</xdr:row>
      <xdr:rowOff>77012</xdr:rowOff>
    </xdr:to>
    <xdr:sp macro="" textlink="">
      <xdr:nvSpPr>
        <xdr:cNvPr id="360" name="楕円 359">
          <a:extLst>
            <a:ext uri="{FF2B5EF4-FFF2-40B4-BE49-F238E27FC236}">
              <a16:creationId xmlns:a16="http://schemas.microsoft.com/office/drawing/2014/main" id="{63F45DF3-7835-4B3C-8B83-E71BFA5D7F2A}"/>
            </a:ext>
          </a:extLst>
        </xdr:cNvPr>
        <xdr:cNvSpPr/>
      </xdr:nvSpPr>
      <xdr:spPr>
        <a:xfrm>
          <a:off x="10426700" y="147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61789</xdr:rowOff>
    </xdr:from>
    <xdr:ext cx="469744" cy="259045"/>
    <xdr:sp macro="" textlink="">
      <xdr:nvSpPr>
        <xdr:cNvPr id="361" name="【福祉施設】&#10;一人当たり面積該当値テキスト">
          <a:extLst>
            <a:ext uri="{FF2B5EF4-FFF2-40B4-BE49-F238E27FC236}">
              <a16:creationId xmlns:a16="http://schemas.microsoft.com/office/drawing/2014/main" id="{646DB19A-0174-4504-9BCE-F1A393D8BDCC}"/>
            </a:ext>
          </a:extLst>
        </xdr:cNvPr>
        <xdr:cNvSpPr txBox="1"/>
      </xdr:nvSpPr>
      <xdr:spPr>
        <a:xfrm>
          <a:off x="10515600" y="1463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146862</xdr:rowOff>
    </xdr:from>
    <xdr:to>
      <xdr:col>50</xdr:col>
      <xdr:colOff>165100</xdr:colOff>
      <xdr:row>86</xdr:row>
      <xdr:rowOff>77012</xdr:rowOff>
    </xdr:to>
    <xdr:sp macro="" textlink="">
      <xdr:nvSpPr>
        <xdr:cNvPr id="362" name="楕円 361">
          <a:extLst>
            <a:ext uri="{FF2B5EF4-FFF2-40B4-BE49-F238E27FC236}">
              <a16:creationId xmlns:a16="http://schemas.microsoft.com/office/drawing/2014/main" id="{AFA96E23-54EC-4C64-AF7E-18FDF581F2D9}"/>
            </a:ext>
          </a:extLst>
        </xdr:cNvPr>
        <xdr:cNvSpPr/>
      </xdr:nvSpPr>
      <xdr:spPr>
        <a:xfrm>
          <a:off x="9588500" y="147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26212</xdr:rowOff>
    </xdr:from>
    <xdr:to>
      <xdr:col>55</xdr:col>
      <xdr:colOff>0</xdr:colOff>
      <xdr:row>86</xdr:row>
      <xdr:rowOff>26212</xdr:rowOff>
    </xdr:to>
    <xdr:cxnSp macro="">
      <xdr:nvCxnSpPr>
        <xdr:cNvPr id="363" name="直線コネクタ 362">
          <a:extLst>
            <a:ext uri="{FF2B5EF4-FFF2-40B4-BE49-F238E27FC236}">
              <a16:creationId xmlns:a16="http://schemas.microsoft.com/office/drawing/2014/main" id="{26F7E2BA-DD7F-4F35-A6F6-7F4C4261F789}"/>
            </a:ext>
          </a:extLst>
        </xdr:cNvPr>
        <xdr:cNvCxnSpPr/>
      </xdr:nvCxnSpPr>
      <xdr:spPr>
        <a:xfrm>
          <a:off x="9639300" y="14770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146862</xdr:rowOff>
    </xdr:from>
    <xdr:to>
      <xdr:col>46</xdr:col>
      <xdr:colOff>38100</xdr:colOff>
      <xdr:row>86</xdr:row>
      <xdr:rowOff>77012</xdr:rowOff>
    </xdr:to>
    <xdr:sp macro="" textlink="">
      <xdr:nvSpPr>
        <xdr:cNvPr id="364" name="楕円 363">
          <a:extLst>
            <a:ext uri="{FF2B5EF4-FFF2-40B4-BE49-F238E27FC236}">
              <a16:creationId xmlns:a16="http://schemas.microsoft.com/office/drawing/2014/main" id="{B61CBCBB-0D9D-4142-B012-BA784A0E36A8}"/>
            </a:ext>
          </a:extLst>
        </xdr:cNvPr>
        <xdr:cNvSpPr/>
      </xdr:nvSpPr>
      <xdr:spPr>
        <a:xfrm>
          <a:off x="8699500" y="147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26212</xdr:rowOff>
    </xdr:from>
    <xdr:to>
      <xdr:col>50</xdr:col>
      <xdr:colOff>114300</xdr:colOff>
      <xdr:row>86</xdr:row>
      <xdr:rowOff>26212</xdr:rowOff>
    </xdr:to>
    <xdr:cxnSp macro="">
      <xdr:nvCxnSpPr>
        <xdr:cNvPr id="365" name="直線コネクタ 364">
          <a:extLst>
            <a:ext uri="{FF2B5EF4-FFF2-40B4-BE49-F238E27FC236}">
              <a16:creationId xmlns:a16="http://schemas.microsoft.com/office/drawing/2014/main" id="{2FE6D901-464E-4B27-ACF1-26B051EB5946}"/>
            </a:ext>
          </a:extLst>
        </xdr:cNvPr>
        <xdr:cNvCxnSpPr/>
      </xdr:nvCxnSpPr>
      <xdr:spPr>
        <a:xfrm>
          <a:off x="8750300" y="14770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146862</xdr:rowOff>
    </xdr:from>
    <xdr:to>
      <xdr:col>41</xdr:col>
      <xdr:colOff>101600</xdr:colOff>
      <xdr:row>86</xdr:row>
      <xdr:rowOff>77012</xdr:rowOff>
    </xdr:to>
    <xdr:sp macro="" textlink="">
      <xdr:nvSpPr>
        <xdr:cNvPr id="366" name="楕円 365">
          <a:extLst>
            <a:ext uri="{FF2B5EF4-FFF2-40B4-BE49-F238E27FC236}">
              <a16:creationId xmlns:a16="http://schemas.microsoft.com/office/drawing/2014/main" id="{038E60FE-2B06-4BF0-9A56-E82B09B73F86}"/>
            </a:ext>
          </a:extLst>
        </xdr:cNvPr>
        <xdr:cNvSpPr/>
      </xdr:nvSpPr>
      <xdr:spPr>
        <a:xfrm>
          <a:off x="7810500" y="147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26212</xdr:rowOff>
    </xdr:from>
    <xdr:to>
      <xdr:col>45</xdr:col>
      <xdr:colOff>177800</xdr:colOff>
      <xdr:row>86</xdr:row>
      <xdr:rowOff>26212</xdr:rowOff>
    </xdr:to>
    <xdr:cxnSp macro="">
      <xdr:nvCxnSpPr>
        <xdr:cNvPr id="367" name="直線コネクタ 366">
          <a:extLst>
            <a:ext uri="{FF2B5EF4-FFF2-40B4-BE49-F238E27FC236}">
              <a16:creationId xmlns:a16="http://schemas.microsoft.com/office/drawing/2014/main" id="{87E90E60-E409-4BF5-AFB1-5C94EFAD03C7}"/>
            </a:ext>
          </a:extLst>
        </xdr:cNvPr>
        <xdr:cNvCxnSpPr/>
      </xdr:nvCxnSpPr>
      <xdr:spPr>
        <a:xfrm>
          <a:off x="7861300" y="14770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146862</xdr:rowOff>
    </xdr:from>
    <xdr:to>
      <xdr:col>36</xdr:col>
      <xdr:colOff>165100</xdr:colOff>
      <xdr:row>86</xdr:row>
      <xdr:rowOff>77012</xdr:rowOff>
    </xdr:to>
    <xdr:sp macro="" textlink="">
      <xdr:nvSpPr>
        <xdr:cNvPr id="368" name="楕円 367">
          <a:extLst>
            <a:ext uri="{FF2B5EF4-FFF2-40B4-BE49-F238E27FC236}">
              <a16:creationId xmlns:a16="http://schemas.microsoft.com/office/drawing/2014/main" id="{D0AEF5CD-FFD1-4ACE-AC30-F428F5537C0F}"/>
            </a:ext>
          </a:extLst>
        </xdr:cNvPr>
        <xdr:cNvSpPr/>
      </xdr:nvSpPr>
      <xdr:spPr>
        <a:xfrm>
          <a:off x="6921500" y="147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26212</xdr:rowOff>
    </xdr:from>
    <xdr:to>
      <xdr:col>41</xdr:col>
      <xdr:colOff>50800</xdr:colOff>
      <xdr:row>86</xdr:row>
      <xdr:rowOff>26212</xdr:rowOff>
    </xdr:to>
    <xdr:cxnSp macro="">
      <xdr:nvCxnSpPr>
        <xdr:cNvPr id="369" name="直線コネクタ 368">
          <a:extLst>
            <a:ext uri="{FF2B5EF4-FFF2-40B4-BE49-F238E27FC236}">
              <a16:creationId xmlns:a16="http://schemas.microsoft.com/office/drawing/2014/main" id="{080D55E7-3642-446E-A720-1704AE81A088}"/>
            </a:ext>
          </a:extLst>
        </xdr:cNvPr>
        <xdr:cNvCxnSpPr/>
      </xdr:nvCxnSpPr>
      <xdr:spPr>
        <a:xfrm>
          <a:off x="6972300" y="14770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120514</xdr:rowOff>
    </xdr:from>
    <xdr:ext cx="469744" cy="259045"/>
    <xdr:sp macro="" textlink="">
      <xdr:nvSpPr>
        <xdr:cNvPr id="370" name="n_1aveValue【福祉施設】&#10;一人当たり面積">
          <a:extLst>
            <a:ext uri="{FF2B5EF4-FFF2-40B4-BE49-F238E27FC236}">
              <a16:creationId xmlns:a16="http://schemas.microsoft.com/office/drawing/2014/main" id="{FD5DBC5D-ECA0-48C1-91B0-8604376D7051}"/>
            </a:ext>
          </a:extLst>
        </xdr:cNvPr>
        <xdr:cNvSpPr txBox="1"/>
      </xdr:nvSpPr>
      <xdr:spPr>
        <a:xfrm>
          <a:off x="9391727" y="1435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94454</xdr:rowOff>
    </xdr:from>
    <xdr:ext cx="469744" cy="259045"/>
    <xdr:sp macro="" textlink="">
      <xdr:nvSpPr>
        <xdr:cNvPr id="371" name="n_2aveValue【福祉施設】&#10;一人当たり面積">
          <a:extLst>
            <a:ext uri="{FF2B5EF4-FFF2-40B4-BE49-F238E27FC236}">
              <a16:creationId xmlns:a16="http://schemas.microsoft.com/office/drawing/2014/main" id="{C692B8CA-97DF-4E05-B4DE-F180019D6CB2}"/>
            </a:ext>
          </a:extLst>
        </xdr:cNvPr>
        <xdr:cNvSpPr txBox="1"/>
      </xdr:nvSpPr>
      <xdr:spPr>
        <a:xfrm>
          <a:off x="8515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110913</xdr:rowOff>
    </xdr:from>
    <xdr:ext cx="469744" cy="259045"/>
    <xdr:sp macro="" textlink="">
      <xdr:nvSpPr>
        <xdr:cNvPr id="372" name="n_3aveValue【福祉施設】&#10;一人当たり面積">
          <a:extLst>
            <a:ext uri="{FF2B5EF4-FFF2-40B4-BE49-F238E27FC236}">
              <a16:creationId xmlns:a16="http://schemas.microsoft.com/office/drawing/2014/main" id="{7C5973EA-A68E-40E1-AC5E-9E3807CD32D8}"/>
            </a:ext>
          </a:extLst>
        </xdr:cNvPr>
        <xdr:cNvSpPr txBox="1"/>
      </xdr:nvSpPr>
      <xdr:spPr>
        <a:xfrm>
          <a:off x="7626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122344</xdr:rowOff>
    </xdr:from>
    <xdr:ext cx="469744" cy="259045"/>
    <xdr:sp macro="" textlink="">
      <xdr:nvSpPr>
        <xdr:cNvPr id="373" name="n_4aveValue【福祉施設】&#10;一人当たり面積">
          <a:extLst>
            <a:ext uri="{FF2B5EF4-FFF2-40B4-BE49-F238E27FC236}">
              <a16:creationId xmlns:a16="http://schemas.microsoft.com/office/drawing/2014/main" id="{4180C522-E756-4EAB-B45C-EE2E26FCAA66}"/>
            </a:ext>
          </a:extLst>
        </xdr:cNvPr>
        <xdr:cNvSpPr txBox="1"/>
      </xdr:nvSpPr>
      <xdr:spPr>
        <a:xfrm>
          <a:off x="6737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68139</xdr:rowOff>
    </xdr:from>
    <xdr:ext cx="469744" cy="259045"/>
    <xdr:sp macro="" textlink="">
      <xdr:nvSpPr>
        <xdr:cNvPr id="374" name="n_1mainValue【福祉施設】&#10;一人当たり面積">
          <a:extLst>
            <a:ext uri="{FF2B5EF4-FFF2-40B4-BE49-F238E27FC236}">
              <a16:creationId xmlns:a16="http://schemas.microsoft.com/office/drawing/2014/main" id="{7D06142B-A05B-4193-A2B0-4B69ECB00393}"/>
            </a:ext>
          </a:extLst>
        </xdr:cNvPr>
        <xdr:cNvSpPr txBox="1"/>
      </xdr:nvSpPr>
      <xdr:spPr>
        <a:xfrm>
          <a:off x="9391727" y="1481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68139</xdr:rowOff>
    </xdr:from>
    <xdr:ext cx="469744" cy="259045"/>
    <xdr:sp macro="" textlink="">
      <xdr:nvSpPr>
        <xdr:cNvPr id="375" name="n_2mainValue【福祉施設】&#10;一人当たり面積">
          <a:extLst>
            <a:ext uri="{FF2B5EF4-FFF2-40B4-BE49-F238E27FC236}">
              <a16:creationId xmlns:a16="http://schemas.microsoft.com/office/drawing/2014/main" id="{17173E05-495F-4F15-A127-65FE55EF1A36}"/>
            </a:ext>
          </a:extLst>
        </xdr:cNvPr>
        <xdr:cNvSpPr txBox="1"/>
      </xdr:nvSpPr>
      <xdr:spPr>
        <a:xfrm>
          <a:off x="8515427" y="1481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68139</xdr:rowOff>
    </xdr:from>
    <xdr:ext cx="469744" cy="259045"/>
    <xdr:sp macro="" textlink="">
      <xdr:nvSpPr>
        <xdr:cNvPr id="376" name="n_3mainValue【福祉施設】&#10;一人当たり面積">
          <a:extLst>
            <a:ext uri="{FF2B5EF4-FFF2-40B4-BE49-F238E27FC236}">
              <a16:creationId xmlns:a16="http://schemas.microsoft.com/office/drawing/2014/main" id="{BC6E1BB4-A565-4B46-A33A-74A9C3C0DEB0}"/>
            </a:ext>
          </a:extLst>
        </xdr:cNvPr>
        <xdr:cNvSpPr txBox="1"/>
      </xdr:nvSpPr>
      <xdr:spPr>
        <a:xfrm>
          <a:off x="7626427" y="1481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68139</xdr:rowOff>
    </xdr:from>
    <xdr:ext cx="469744" cy="259045"/>
    <xdr:sp macro="" textlink="">
      <xdr:nvSpPr>
        <xdr:cNvPr id="377" name="n_4mainValue【福祉施設】&#10;一人当たり面積">
          <a:extLst>
            <a:ext uri="{FF2B5EF4-FFF2-40B4-BE49-F238E27FC236}">
              <a16:creationId xmlns:a16="http://schemas.microsoft.com/office/drawing/2014/main" id="{BE75696C-CFFF-454D-A1D2-8D8D5A089D43}"/>
            </a:ext>
          </a:extLst>
        </xdr:cNvPr>
        <xdr:cNvSpPr txBox="1"/>
      </xdr:nvSpPr>
      <xdr:spPr>
        <a:xfrm>
          <a:off x="6737427" y="1481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BBFBABCE-8C64-431E-A3C0-4B20979995E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C1C472F4-F5CC-4277-ACF1-0A892FE2FF4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5644BEDE-50F6-4BEF-8610-65E24ADCB8B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F57CACC1-D68B-4805-84DE-1510414DD28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BF1461E5-E779-48D3-93D4-0A84115935A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305ACA1-7C62-4594-B1FC-CDC15B4B44E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EE2EB2F9-533C-458D-B9CC-67ECF02360E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331A16BE-50EF-466A-8D3A-3479CCC8296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59E9F264-857A-4D63-9911-AF3B6580C1A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F905FEE0-41FC-48CD-9005-58C6D68098D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D1971BB1-DD6C-4CEA-8261-C23AC20D443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EF9D08C0-0167-4158-9838-21952E00AB4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665FBF0-5AF3-4ACE-956D-C8C527FC20B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CA17EB99-B861-4662-8124-F304F758989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814FBDB0-F2F5-4546-B5A7-E0DAE084267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24CB4DA-95DC-465F-A615-CA7C160F770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FD3147F7-221F-4E7B-B9A6-3F26F9D9C50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2B6C1293-980C-46D8-8C9B-6895015C704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C0D79327-7CB2-4045-BC6C-BF849C9870F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EAAB805F-25F7-40D4-8F5F-B466A3A5DFE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86B6855B-6960-482B-B24D-C4F90E4E72A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E3B5644C-7487-4602-B8AC-E2635D4D2BC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CA9D54E4-A934-46BE-9709-6192FAAEE57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F29D2ABC-617F-4444-86C0-7EC846A9870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CCF4593E-83AA-4384-8348-544113756E8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E484A1B1-C91B-4CD9-80ED-1AF218CFF53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3A1E4958-896B-4F21-9B15-7158A5A7776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5BB06E44-3993-4371-92F4-CDC0139F79C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6D123645-0914-4647-84D2-53C2E8DF769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21D2D98C-A1AB-4E6C-A183-BFE80C99631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AFD99825-3797-4698-9361-1222ABCDFC9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A0F71535-665F-4A1F-B398-E7E4AA63240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342AD505-3D4F-4890-A0E8-2AF35E792BD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8F48A221-2570-49C6-ADE9-650868C68BA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6C9FBD3C-031C-40F6-B09B-1862F2D3DE3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73B37E0B-BC8D-4CBC-A824-1EFC7BE845F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33C4D730-5FEE-4F96-9E3D-A6D25B9CFDE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5CDBA754-CA88-44F4-B330-077EC9D04CE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1B712BAE-E485-40B8-9CE1-F58C709CB1E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3C904283-5690-4704-9687-D188CAB4B8B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a:extLst>
            <a:ext uri="{FF2B5EF4-FFF2-40B4-BE49-F238E27FC236}">
              <a16:creationId xmlns:a16="http://schemas.microsoft.com/office/drawing/2014/main" id="{5AE7069E-081A-4AD9-AC8B-9A78A8186DA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2722</xdr:rowOff>
    </xdr:from>
    <xdr:to>
      <xdr:col>85</xdr:col>
      <xdr:colOff>126364</xdr:colOff>
      <xdr:row>42</xdr:row>
      <xdr:rowOff>48441</xdr:rowOff>
    </xdr:to>
    <xdr:cxnSp macro="">
      <xdr:nvCxnSpPr>
        <xdr:cNvPr id="419" name="直線コネクタ 418">
          <a:extLst>
            <a:ext uri="{FF2B5EF4-FFF2-40B4-BE49-F238E27FC236}">
              <a16:creationId xmlns:a16="http://schemas.microsoft.com/office/drawing/2014/main" id="{0150973F-6769-413B-A01E-A86028DDAE5B}"/>
            </a:ext>
          </a:extLst>
        </xdr:cNvPr>
        <xdr:cNvCxnSpPr/>
      </xdr:nvCxnSpPr>
      <xdr:spPr>
        <a:xfrm flipV="1">
          <a:off x="16318864" y="5832022"/>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420" name="【一般廃棄物処理施設】&#10;有形固定資産減価償却率最小値テキスト">
          <a:extLst>
            <a:ext uri="{FF2B5EF4-FFF2-40B4-BE49-F238E27FC236}">
              <a16:creationId xmlns:a16="http://schemas.microsoft.com/office/drawing/2014/main" id="{98270DBF-CC50-4B88-A632-6E15BF482665}"/>
            </a:ext>
          </a:extLst>
        </xdr:cNvPr>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421" name="直線コネクタ 420">
          <a:extLst>
            <a:ext uri="{FF2B5EF4-FFF2-40B4-BE49-F238E27FC236}">
              <a16:creationId xmlns:a16="http://schemas.microsoft.com/office/drawing/2014/main" id="{11A8C150-399A-4E24-98DA-9B0665D0A08C}"/>
            </a:ext>
          </a:extLst>
        </xdr:cNvPr>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120849</xdr:rowOff>
    </xdr:from>
    <xdr:ext cx="405111" cy="259045"/>
    <xdr:sp macro="" textlink="">
      <xdr:nvSpPr>
        <xdr:cNvPr id="422" name="【一般廃棄物処理施設】&#10;有形固定資産減価償却率最大値テキスト">
          <a:extLst>
            <a:ext uri="{FF2B5EF4-FFF2-40B4-BE49-F238E27FC236}">
              <a16:creationId xmlns:a16="http://schemas.microsoft.com/office/drawing/2014/main" id="{D543C6FA-5BC2-4849-8839-956C344B731A}"/>
            </a:ext>
          </a:extLst>
        </xdr:cNvPr>
        <xdr:cNvSpPr txBox="1"/>
      </xdr:nvSpPr>
      <xdr:spPr>
        <a:xfrm>
          <a:off x="16357600" y="560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2722</xdr:rowOff>
    </xdr:from>
    <xdr:to>
      <xdr:col>86</xdr:col>
      <xdr:colOff>25400</xdr:colOff>
      <xdr:row>34</xdr:row>
      <xdr:rowOff>2722</xdr:rowOff>
    </xdr:to>
    <xdr:cxnSp macro="">
      <xdr:nvCxnSpPr>
        <xdr:cNvPr id="423" name="直線コネクタ 422">
          <a:extLst>
            <a:ext uri="{FF2B5EF4-FFF2-40B4-BE49-F238E27FC236}">
              <a16:creationId xmlns:a16="http://schemas.microsoft.com/office/drawing/2014/main" id="{3E74AEB6-053A-4484-A05C-0DDA3DDA3AA7}"/>
            </a:ext>
          </a:extLst>
        </xdr:cNvPr>
        <xdr:cNvCxnSpPr/>
      </xdr:nvCxnSpPr>
      <xdr:spPr>
        <a:xfrm>
          <a:off x="16230600" y="583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103794</xdr:rowOff>
    </xdr:from>
    <xdr:ext cx="405111" cy="259045"/>
    <xdr:sp macro="" textlink="">
      <xdr:nvSpPr>
        <xdr:cNvPr id="424" name="【一般廃棄物処理施設】&#10;有形固定資産減価償却率平均値テキスト">
          <a:extLst>
            <a:ext uri="{FF2B5EF4-FFF2-40B4-BE49-F238E27FC236}">
              <a16:creationId xmlns:a16="http://schemas.microsoft.com/office/drawing/2014/main" id="{C3FC51C7-491D-4493-B5C4-54E51B4A1AD0}"/>
            </a:ext>
          </a:extLst>
        </xdr:cNvPr>
        <xdr:cNvSpPr txBox="1"/>
      </xdr:nvSpPr>
      <xdr:spPr>
        <a:xfrm>
          <a:off x="16357600" y="64474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425" name="フローチャート: 判断 424">
          <a:extLst>
            <a:ext uri="{FF2B5EF4-FFF2-40B4-BE49-F238E27FC236}">
              <a16:creationId xmlns:a16="http://schemas.microsoft.com/office/drawing/2014/main" id="{4A5119F4-C113-4B22-86B6-E7229077BE2C}"/>
            </a:ext>
          </a:extLst>
        </xdr:cNvPr>
        <xdr:cNvSpPr/>
      </xdr:nvSpPr>
      <xdr:spPr>
        <a:xfrm>
          <a:off x="162687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27033</xdr:rowOff>
    </xdr:from>
    <xdr:to>
      <xdr:col>81</xdr:col>
      <xdr:colOff>101600</xdr:colOff>
      <xdr:row>38</xdr:row>
      <xdr:rowOff>128633</xdr:rowOff>
    </xdr:to>
    <xdr:sp macro="" textlink="">
      <xdr:nvSpPr>
        <xdr:cNvPr id="426" name="フローチャート: 判断 425">
          <a:extLst>
            <a:ext uri="{FF2B5EF4-FFF2-40B4-BE49-F238E27FC236}">
              <a16:creationId xmlns:a16="http://schemas.microsoft.com/office/drawing/2014/main" id="{6425D50B-29FE-41F7-A2BB-2C8CA8F734B1}"/>
            </a:ext>
          </a:extLst>
        </xdr:cNvPr>
        <xdr:cNvSpPr/>
      </xdr:nvSpPr>
      <xdr:spPr>
        <a:xfrm>
          <a:off x="15430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27" name="フローチャート: 判断 426">
          <a:extLst>
            <a:ext uri="{FF2B5EF4-FFF2-40B4-BE49-F238E27FC236}">
              <a16:creationId xmlns:a16="http://schemas.microsoft.com/office/drawing/2014/main" id="{6E69AF32-A5F8-4D3F-AEE4-E0849ABE3A4A}"/>
            </a:ext>
          </a:extLst>
        </xdr:cNvPr>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428" name="フローチャート: 判断 427">
          <a:extLst>
            <a:ext uri="{FF2B5EF4-FFF2-40B4-BE49-F238E27FC236}">
              <a16:creationId xmlns:a16="http://schemas.microsoft.com/office/drawing/2014/main" id="{B1F37201-7DFF-4984-A27F-F8CD63A652E5}"/>
            </a:ext>
          </a:extLst>
        </xdr:cNvPr>
        <xdr:cNvSpPr/>
      </xdr:nvSpPr>
      <xdr:spPr>
        <a:xfrm>
          <a:off x="13652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121739</xdr:rowOff>
    </xdr:from>
    <xdr:to>
      <xdr:col>67</xdr:col>
      <xdr:colOff>101600</xdr:colOff>
      <xdr:row>38</xdr:row>
      <xdr:rowOff>51888</xdr:rowOff>
    </xdr:to>
    <xdr:sp macro="" textlink="">
      <xdr:nvSpPr>
        <xdr:cNvPr id="429" name="フローチャート: 判断 428">
          <a:extLst>
            <a:ext uri="{FF2B5EF4-FFF2-40B4-BE49-F238E27FC236}">
              <a16:creationId xmlns:a16="http://schemas.microsoft.com/office/drawing/2014/main" id="{8ED4B597-7FED-48E6-AFE1-8465DFF92B59}"/>
            </a:ext>
          </a:extLst>
        </xdr:cNvPr>
        <xdr:cNvSpPr/>
      </xdr:nvSpPr>
      <xdr:spPr>
        <a:xfrm>
          <a:off x="12763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57280708-2959-483C-9DE7-C17B73125DD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E46FC90C-FF2C-41F0-A1F9-A5B7AE3E58F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1AE526D6-8A2C-476B-B03B-298FBA572CB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F9C70959-264F-4413-8277-24B43976E9F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D3A09B59-C942-43A6-98AF-3ECD9F9CB04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142966</xdr:rowOff>
    </xdr:from>
    <xdr:to>
      <xdr:col>85</xdr:col>
      <xdr:colOff>177800</xdr:colOff>
      <xdr:row>42</xdr:row>
      <xdr:rowOff>73116</xdr:rowOff>
    </xdr:to>
    <xdr:sp macro="" textlink="">
      <xdr:nvSpPr>
        <xdr:cNvPr id="435" name="楕円 434">
          <a:extLst>
            <a:ext uri="{FF2B5EF4-FFF2-40B4-BE49-F238E27FC236}">
              <a16:creationId xmlns:a16="http://schemas.microsoft.com/office/drawing/2014/main" id="{0EC49514-AB9B-4670-918D-DAB57CC841C4}"/>
            </a:ext>
          </a:extLst>
        </xdr:cNvPr>
        <xdr:cNvSpPr/>
      </xdr:nvSpPr>
      <xdr:spPr>
        <a:xfrm>
          <a:off x="16268700" y="717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57893</xdr:rowOff>
    </xdr:from>
    <xdr:ext cx="405111" cy="259045"/>
    <xdr:sp macro="" textlink="">
      <xdr:nvSpPr>
        <xdr:cNvPr id="436" name="【一般廃棄物処理施設】&#10;有形固定資産減価償却率該当値テキスト">
          <a:extLst>
            <a:ext uri="{FF2B5EF4-FFF2-40B4-BE49-F238E27FC236}">
              <a16:creationId xmlns:a16="http://schemas.microsoft.com/office/drawing/2014/main" id="{05C35B53-DE3D-44AC-842F-054DDB2FDF76}"/>
            </a:ext>
          </a:extLst>
        </xdr:cNvPr>
        <xdr:cNvSpPr txBox="1"/>
      </xdr:nvSpPr>
      <xdr:spPr>
        <a:xfrm>
          <a:off x="16357600" y="7087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121738</xdr:rowOff>
    </xdr:from>
    <xdr:to>
      <xdr:col>81</xdr:col>
      <xdr:colOff>101600</xdr:colOff>
      <xdr:row>42</xdr:row>
      <xdr:rowOff>51888</xdr:rowOff>
    </xdr:to>
    <xdr:sp macro="" textlink="">
      <xdr:nvSpPr>
        <xdr:cNvPr id="437" name="楕円 436">
          <a:extLst>
            <a:ext uri="{FF2B5EF4-FFF2-40B4-BE49-F238E27FC236}">
              <a16:creationId xmlns:a16="http://schemas.microsoft.com/office/drawing/2014/main" id="{6C154F65-0729-4E83-849B-796C16FA4506}"/>
            </a:ext>
          </a:extLst>
        </xdr:cNvPr>
        <xdr:cNvSpPr/>
      </xdr:nvSpPr>
      <xdr:spPr>
        <a:xfrm>
          <a:off x="15430500" y="71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1088</xdr:rowOff>
    </xdr:from>
    <xdr:to>
      <xdr:col>85</xdr:col>
      <xdr:colOff>127000</xdr:colOff>
      <xdr:row>42</xdr:row>
      <xdr:rowOff>22316</xdr:rowOff>
    </xdr:to>
    <xdr:cxnSp macro="">
      <xdr:nvCxnSpPr>
        <xdr:cNvPr id="438" name="直線コネクタ 437">
          <a:extLst>
            <a:ext uri="{FF2B5EF4-FFF2-40B4-BE49-F238E27FC236}">
              <a16:creationId xmlns:a16="http://schemas.microsoft.com/office/drawing/2014/main" id="{AC445120-4175-4AA4-A8AE-F057EADE8B4B}"/>
            </a:ext>
          </a:extLst>
        </xdr:cNvPr>
        <xdr:cNvCxnSpPr/>
      </xdr:nvCxnSpPr>
      <xdr:spPr>
        <a:xfrm>
          <a:off x="15481300" y="7201988"/>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120106</xdr:rowOff>
    </xdr:from>
    <xdr:to>
      <xdr:col>76</xdr:col>
      <xdr:colOff>165100</xdr:colOff>
      <xdr:row>42</xdr:row>
      <xdr:rowOff>50256</xdr:rowOff>
    </xdr:to>
    <xdr:sp macro="" textlink="">
      <xdr:nvSpPr>
        <xdr:cNvPr id="439" name="楕円 438">
          <a:extLst>
            <a:ext uri="{FF2B5EF4-FFF2-40B4-BE49-F238E27FC236}">
              <a16:creationId xmlns:a16="http://schemas.microsoft.com/office/drawing/2014/main" id="{EC3ACDC2-A110-43DF-9A6F-CFAAE776D8A9}"/>
            </a:ext>
          </a:extLst>
        </xdr:cNvPr>
        <xdr:cNvSpPr/>
      </xdr:nvSpPr>
      <xdr:spPr>
        <a:xfrm>
          <a:off x="14541500" y="714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170906</xdr:rowOff>
    </xdr:from>
    <xdr:to>
      <xdr:col>81</xdr:col>
      <xdr:colOff>50800</xdr:colOff>
      <xdr:row>42</xdr:row>
      <xdr:rowOff>1088</xdr:rowOff>
    </xdr:to>
    <xdr:cxnSp macro="">
      <xdr:nvCxnSpPr>
        <xdr:cNvPr id="440" name="直線コネクタ 439">
          <a:extLst>
            <a:ext uri="{FF2B5EF4-FFF2-40B4-BE49-F238E27FC236}">
              <a16:creationId xmlns:a16="http://schemas.microsoft.com/office/drawing/2014/main" id="{0DF3DD3F-3600-4BDF-9751-D18E3FDBB6AC}"/>
            </a:ext>
          </a:extLst>
        </xdr:cNvPr>
        <xdr:cNvCxnSpPr/>
      </xdr:nvCxnSpPr>
      <xdr:spPr>
        <a:xfrm>
          <a:off x="14592300" y="720035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95613</xdr:rowOff>
    </xdr:from>
    <xdr:to>
      <xdr:col>72</xdr:col>
      <xdr:colOff>38100</xdr:colOff>
      <xdr:row>42</xdr:row>
      <xdr:rowOff>25763</xdr:rowOff>
    </xdr:to>
    <xdr:sp macro="" textlink="">
      <xdr:nvSpPr>
        <xdr:cNvPr id="441" name="楕円 440">
          <a:extLst>
            <a:ext uri="{FF2B5EF4-FFF2-40B4-BE49-F238E27FC236}">
              <a16:creationId xmlns:a16="http://schemas.microsoft.com/office/drawing/2014/main" id="{271C17DC-1F81-434C-AF9A-50A982537CD8}"/>
            </a:ext>
          </a:extLst>
        </xdr:cNvPr>
        <xdr:cNvSpPr/>
      </xdr:nvSpPr>
      <xdr:spPr>
        <a:xfrm>
          <a:off x="13652500" y="71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146413</xdr:rowOff>
    </xdr:from>
    <xdr:to>
      <xdr:col>76</xdr:col>
      <xdr:colOff>114300</xdr:colOff>
      <xdr:row>41</xdr:row>
      <xdr:rowOff>170906</xdr:rowOff>
    </xdr:to>
    <xdr:cxnSp macro="">
      <xdr:nvCxnSpPr>
        <xdr:cNvPr id="442" name="直線コネクタ 441">
          <a:extLst>
            <a:ext uri="{FF2B5EF4-FFF2-40B4-BE49-F238E27FC236}">
              <a16:creationId xmlns:a16="http://schemas.microsoft.com/office/drawing/2014/main" id="{D21F5F8A-3CFE-423C-8E0C-F77BBDEE81E0}"/>
            </a:ext>
          </a:extLst>
        </xdr:cNvPr>
        <xdr:cNvCxnSpPr/>
      </xdr:nvCxnSpPr>
      <xdr:spPr>
        <a:xfrm>
          <a:off x="13703300" y="717586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84183</xdr:rowOff>
    </xdr:from>
    <xdr:to>
      <xdr:col>67</xdr:col>
      <xdr:colOff>101600</xdr:colOff>
      <xdr:row>42</xdr:row>
      <xdr:rowOff>14333</xdr:rowOff>
    </xdr:to>
    <xdr:sp macro="" textlink="">
      <xdr:nvSpPr>
        <xdr:cNvPr id="443" name="楕円 442">
          <a:extLst>
            <a:ext uri="{FF2B5EF4-FFF2-40B4-BE49-F238E27FC236}">
              <a16:creationId xmlns:a16="http://schemas.microsoft.com/office/drawing/2014/main" id="{B3C6C03D-CF90-48AC-BCFC-AD0390E15FF0}"/>
            </a:ext>
          </a:extLst>
        </xdr:cNvPr>
        <xdr:cNvSpPr/>
      </xdr:nvSpPr>
      <xdr:spPr>
        <a:xfrm>
          <a:off x="12763500" y="711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134983</xdr:rowOff>
    </xdr:from>
    <xdr:to>
      <xdr:col>71</xdr:col>
      <xdr:colOff>177800</xdr:colOff>
      <xdr:row>41</xdr:row>
      <xdr:rowOff>146413</xdr:rowOff>
    </xdr:to>
    <xdr:cxnSp macro="">
      <xdr:nvCxnSpPr>
        <xdr:cNvPr id="444" name="直線コネクタ 443">
          <a:extLst>
            <a:ext uri="{FF2B5EF4-FFF2-40B4-BE49-F238E27FC236}">
              <a16:creationId xmlns:a16="http://schemas.microsoft.com/office/drawing/2014/main" id="{12FB9DDC-7629-43E5-A478-701B000DE2A1}"/>
            </a:ext>
          </a:extLst>
        </xdr:cNvPr>
        <xdr:cNvCxnSpPr/>
      </xdr:nvCxnSpPr>
      <xdr:spPr>
        <a:xfrm>
          <a:off x="12814300" y="716443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145160</xdr:rowOff>
    </xdr:from>
    <xdr:ext cx="405111" cy="259045"/>
    <xdr:sp macro="" textlink="">
      <xdr:nvSpPr>
        <xdr:cNvPr id="445" name="n_1aveValue【一般廃棄物処理施設】&#10;有形固定資産減価償却率">
          <a:extLst>
            <a:ext uri="{FF2B5EF4-FFF2-40B4-BE49-F238E27FC236}">
              <a16:creationId xmlns:a16="http://schemas.microsoft.com/office/drawing/2014/main" id="{FA3D794E-0E4A-49B2-B1EA-761E553DF59F}"/>
            </a:ext>
          </a:extLst>
        </xdr:cNvPr>
        <xdr:cNvSpPr txBox="1"/>
      </xdr:nvSpPr>
      <xdr:spPr>
        <a:xfrm>
          <a:off x="152660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446" name="n_2aveValue【一般廃棄物処理施設】&#10;有形固定資産減価償却率">
          <a:extLst>
            <a:ext uri="{FF2B5EF4-FFF2-40B4-BE49-F238E27FC236}">
              <a16:creationId xmlns:a16="http://schemas.microsoft.com/office/drawing/2014/main" id="{65297AB0-4E77-41EF-A190-4136C4BCD514}"/>
            </a:ext>
          </a:extLst>
        </xdr:cNvPr>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110870</xdr:rowOff>
    </xdr:from>
    <xdr:ext cx="405111" cy="259045"/>
    <xdr:sp macro="" textlink="">
      <xdr:nvSpPr>
        <xdr:cNvPr id="447" name="n_3aveValue【一般廃棄物処理施設】&#10;有形固定資産減価償却率">
          <a:extLst>
            <a:ext uri="{FF2B5EF4-FFF2-40B4-BE49-F238E27FC236}">
              <a16:creationId xmlns:a16="http://schemas.microsoft.com/office/drawing/2014/main" id="{7BA0243F-5976-43B8-BBF0-85CBB197119F}"/>
            </a:ext>
          </a:extLst>
        </xdr:cNvPr>
        <xdr:cNvSpPr txBox="1"/>
      </xdr:nvSpPr>
      <xdr:spPr>
        <a:xfrm>
          <a:off x="13500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68416</xdr:rowOff>
    </xdr:from>
    <xdr:ext cx="405111" cy="259045"/>
    <xdr:sp macro="" textlink="">
      <xdr:nvSpPr>
        <xdr:cNvPr id="448" name="n_4aveValue【一般廃棄物処理施設】&#10;有形固定資産減価償却率">
          <a:extLst>
            <a:ext uri="{FF2B5EF4-FFF2-40B4-BE49-F238E27FC236}">
              <a16:creationId xmlns:a16="http://schemas.microsoft.com/office/drawing/2014/main" id="{411C81B5-13A5-4A94-97F2-1C20ACE2FD9F}"/>
            </a:ext>
          </a:extLst>
        </xdr:cNvPr>
        <xdr:cNvSpPr txBox="1"/>
      </xdr:nvSpPr>
      <xdr:spPr>
        <a:xfrm>
          <a:off x="12611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43015</xdr:rowOff>
    </xdr:from>
    <xdr:ext cx="405111" cy="259045"/>
    <xdr:sp macro="" textlink="">
      <xdr:nvSpPr>
        <xdr:cNvPr id="449" name="n_1mainValue【一般廃棄物処理施設】&#10;有形固定資産減価償却率">
          <a:extLst>
            <a:ext uri="{FF2B5EF4-FFF2-40B4-BE49-F238E27FC236}">
              <a16:creationId xmlns:a16="http://schemas.microsoft.com/office/drawing/2014/main" id="{9D90470A-8BCD-4D17-8408-0C267C4F7524}"/>
            </a:ext>
          </a:extLst>
        </xdr:cNvPr>
        <xdr:cNvSpPr txBox="1"/>
      </xdr:nvSpPr>
      <xdr:spPr>
        <a:xfrm>
          <a:off x="15266044" y="724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41383</xdr:rowOff>
    </xdr:from>
    <xdr:ext cx="405111" cy="259045"/>
    <xdr:sp macro="" textlink="">
      <xdr:nvSpPr>
        <xdr:cNvPr id="450" name="n_2mainValue【一般廃棄物処理施設】&#10;有形固定資産減価償却率">
          <a:extLst>
            <a:ext uri="{FF2B5EF4-FFF2-40B4-BE49-F238E27FC236}">
              <a16:creationId xmlns:a16="http://schemas.microsoft.com/office/drawing/2014/main" id="{99960B26-2889-420D-A626-ADEB62D27310}"/>
            </a:ext>
          </a:extLst>
        </xdr:cNvPr>
        <xdr:cNvSpPr txBox="1"/>
      </xdr:nvSpPr>
      <xdr:spPr>
        <a:xfrm>
          <a:off x="14389744" y="724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16890</xdr:rowOff>
    </xdr:from>
    <xdr:ext cx="405111" cy="259045"/>
    <xdr:sp macro="" textlink="">
      <xdr:nvSpPr>
        <xdr:cNvPr id="451" name="n_3mainValue【一般廃棄物処理施設】&#10;有形固定資産減価償却率">
          <a:extLst>
            <a:ext uri="{FF2B5EF4-FFF2-40B4-BE49-F238E27FC236}">
              <a16:creationId xmlns:a16="http://schemas.microsoft.com/office/drawing/2014/main" id="{A6D5840B-DD34-41F4-AE55-27182AB7FDAD}"/>
            </a:ext>
          </a:extLst>
        </xdr:cNvPr>
        <xdr:cNvSpPr txBox="1"/>
      </xdr:nvSpPr>
      <xdr:spPr>
        <a:xfrm>
          <a:off x="13500744" y="721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5460</xdr:rowOff>
    </xdr:from>
    <xdr:ext cx="405111" cy="259045"/>
    <xdr:sp macro="" textlink="">
      <xdr:nvSpPr>
        <xdr:cNvPr id="452" name="n_4mainValue【一般廃棄物処理施設】&#10;有形固定資産減価償却率">
          <a:extLst>
            <a:ext uri="{FF2B5EF4-FFF2-40B4-BE49-F238E27FC236}">
              <a16:creationId xmlns:a16="http://schemas.microsoft.com/office/drawing/2014/main" id="{42AF1C2B-A58D-4D8C-A632-5BFF13E352B3}"/>
            </a:ext>
          </a:extLst>
        </xdr:cNvPr>
        <xdr:cNvSpPr txBox="1"/>
      </xdr:nvSpPr>
      <xdr:spPr>
        <a:xfrm>
          <a:off x="12611744" y="720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10D8B059-1DA3-4A96-A78A-C0072043B74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8E5002A1-890E-43E7-A001-BEDD6AA00FE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2047888F-C39A-4724-95E5-F68B7B5D2C0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1BDCC663-BEA8-4845-A631-FD3C913888E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EE79A180-C0EE-4BA3-B7FB-C1393A92B59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195CCFF3-9685-440D-8522-9E1B8DCF607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72988D3E-1AA8-4602-ADB2-71060482EF2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3FFEE23D-4AE0-4FD0-9184-3FD5542CA68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EF9057C1-1A85-4FC5-B8C6-B3D08FC8F65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115D2BD2-AE25-401F-863F-EF4C9AB6E9E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E6FC5583-4B1D-4ED6-8333-06C99584A25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4" name="テキスト ボックス 463">
          <a:extLst>
            <a:ext uri="{FF2B5EF4-FFF2-40B4-BE49-F238E27FC236}">
              <a16:creationId xmlns:a16="http://schemas.microsoft.com/office/drawing/2014/main" id="{8C2AB079-79D9-46D1-AEFC-A3F67B65280B}"/>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B2AFB15E-2E1D-4C20-9B01-0BA122824BF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6" name="テキスト ボックス 465">
          <a:extLst>
            <a:ext uri="{FF2B5EF4-FFF2-40B4-BE49-F238E27FC236}">
              <a16:creationId xmlns:a16="http://schemas.microsoft.com/office/drawing/2014/main" id="{828F87BB-D65B-4FBB-83F3-7ABCA25A58BB}"/>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93C7B965-D194-44B3-B4E5-A38C25215F2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8" name="テキスト ボックス 467">
          <a:extLst>
            <a:ext uri="{FF2B5EF4-FFF2-40B4-BE49-F238E27FC236}">
              <a16:creationId xmlns:a16="http://schemas.microsoft.com/office/drawing/2014/main" id="{63A344EB-7053-43E2-AD0F-0C5F7B80444A}"/>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991F3C3A-3C28-42B7-A801-ECB63A3FA40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0" name="テキスト ボックス 469">
          <a:extLst>
            <a:ext uri="{FF2B5EF4-FFF2-40B4-BE49-F238E27FC236}">
              <a16:creationId xmlns:a16="http://schemas.microsoft.com/office/drawing/2014/main" id="{47999033-8153-4908-98EC-96C4C6455063}"/>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71B8179D-F8A4-4A38-BAE3-908101410F1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a:extLst>
            <a:ext uri="{FF2B5EF4-FFF2-40B4-BE49-F238E27FC236}">
              <a16:creationId xmlns:a16="http://schemas.microsoft.com/office/drawing/2014/main" id="{1FC52F8A-B5CC-448B-A1DD-3ABE804B9B01}"/>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a:extLst>
            <a:ext uri="{FF2B5EF4-FFF2-40B4-BE49-F238E27FC236}">
              <a16:creationId xmlns:a16="http://schemas.microsoft.com/office/drawing/2014/main" id="{3B681F47-B810-4075-8BD2-93B823E732E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11916</xdr:rowOff>
    </xdr:from>
    <xdr:to>
      <xdr:col>116</xdr:col>
      <xdr:colOff>62864</xdr:colOff>
      <xdr:row>41</xdr:row>
      <xdr:rowOff>127143</xdr:rowOff>
    </xdr:to>
    <xdr:cxnSp macro="">
      <xdr:nvCxnSpPr>
        <xdr:cNvPr id="474" name="直線コネクタ 473">
          <a:extLst>
            <a:ext uri="{FF2B5EF4-FFF2-40B4-BE49-F238E27FC236}">
              <a16:creationId xmlns:a16="http://schemas.microsoft.com/office/drawing/2014/main" id="{BD4EC7A4-8EA5-4ADC-8A7B-026CC398FA96}"/>
            </a:ext>
          </a:extLst>
        </xdr:cNvPr>
        <xdr:cNvCxnSpPr/>
      </xdr:nvCxnSpPr>
      <xdr:spPr>
        <a:xfrm flipV="1">
          <a:off x="22160864" y="6012666"/>
          <a:ext cx="0" cy="114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130970</xdr:rowOff>
    </xdr:from>
    <xdr:ext cx="469744" cy="259045"/>
    <xdr:sp macro="" textlink="">
      <xdr:nvSpPr>
        <xdr:cNvPr id="475" name="【一般廃棄物処理施設】&#10;一人当たり有形固定資産（償却資産）額最小値テキスト">
          <a:extLst>
            <a:ext uri="{FF2B5EF4-FFF2-40B4-BE49-F238E27FC236}">
              <a16:creationId xmlns:a16="http://schemas.microsoft.com/office/drawing/2014/main" id="{5C69D796-F520-4BE6-A7E9-7B32E088D75A}"/>
            </a:ext>
          </a:extLst>
        </xdr:cNvPr>
        <xdr:cNvSpPr txBox="1"/>
      </xdr:nvSpPr>
      <xdr:spPr>
        <a:xfrm>
          <a:off x="22199600" y="716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127143</xdr:rowOff>
    </xdr:from>
    <xdr:to>
      <xdr:col>116</xdr:col>
      <xdr:colOff>152400</xdr:colOff>
      <xdr:row>41</xdr:row>
      <xdr:rowOff>127143</xdr:rowOff>
    </xdr:to>
    <xdr:cxnSp macro="">
      <xdr:nvCxnSpPr>
        <xdr:cNvPr id="476" name="直線コネクタ 475">
          <a:extLst>
            <a:ext uri="{FF2B5EF4-FFF2-40B4-BE49-F238E27FC236}">
              <a16:creationId xmlns:a16="http://schemas.microsoft.com/office/drawing/2014/main" id="{B24C921F-0DB9-4C1C-864F-E41F5FF47511}"/>
            </a:ext>
          </a:extLst>
        </xdr:cNvPr>
        <xdr:cNvCxnSpPr/>
      </xdr:nvCxnSpPr>
      <xdr:spPr>
        <a:xfrm>
          <a:off x="22072600" y="715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130043</xdr:rowOff>
    </xdr:from>
    <xdr:ext cx="599010" cy="259045"/>
    <xdr:sp macro="" textlink="">
      <xdr:nvSpPr>
        <xdr:cNvPr id="477" name="【一般廃棄物処理施設】&#10;一人当たり有形固定資産（償却資産）額最大値テキスト">
          <a:extLst>
            <a:ext uri="{FF2B5EF4-FFF2-40B4-BE49-F238E27FC236}">
              <a16:creationId xmlns:a16="http://schemas.microsoft.com/office/drawing/2014/main" id="{283826B5-12F1-4FAF-A560-0B0CFC023065}"/>
            </a:ext>
          </a:extLst>
        </xdr:cNvPr>
        <xdr:cNvSpPr txBox="1"/>
      </xdr:nvSpPr>
      <xdr:spPr>
        <a:xfrm>
          <a:off x="22199600" y="578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11916</xdr:rowOff>
    </xdr:from>
    <xdr:to>
      <xdr:col>116</xdr:col>
      <xdr:colOff>152400</xdr:colOff>
      <xdr:row>35</xdr:row>
      <xdr:rowOff>11916</xdr:rowOff>
    </xdr:to>
    <xdr:cxnSp macro="">
      <xdr:nvCxnSpPr>
        <xdr:cNvPr id="478" name="直線コネクタ 477">
          <a:extLst>
            <a:ext uri="{FF2B5EF4-FFF2-40B4-BE49-F238E27FC236}">
              <a16:creationId xmlns:a16="http://schemas.microsoft.com/office/drawing/2014/main" id="{D0C400FA-5CBF-4A51-81C2-3FD6908CD6D8}"/>
            </a:ext>
          </a:extLst>
        </xdr:cNvPr>
        <xdr:cNvCxnSpPr/>
      </xdr:nvCxnSpPr>
      <xdr:spPr>
        <a:xfrm>
          <a:off x="22072600" y="601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58766</xdr:rowOff>
    </xdr:from>
    <xdr:ext cx="599010" cy="259045"/>
    <xdr:sp macro="" textlink="">
      <xdr:nvSpPr>
        <xdr:cNvPr id="479" name="【一般廃棄物処理施設】&#10;一人当たり有形固定資産（償却資産）額平均値テキスト">
          <a:extLst>
            <a:ext uri="{FF2B5EF4-FFF2-40B4-BE49-F238E27FC236}">
              <a16:creationId xmlns:a16="http://schemas.microsoft.com/office/drawing/2014/main" id="{86866C89-F542-4C02-AC11-11718362189F}"/>
            </a:ext>
          </a:extLst>
        </xdr:cNvPr>
        <xdr:cNvSpPr txBox="1"/>
      </xdr:nvSpPr>
      <xdr:spPr>
        <a:xfrm>
          <a:off x="22199600" y="6573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35889</xdr:rowOff>
    </xdr:from>
    <xdr:to>
      <xdr:col>116</xdr:col>
      <xdr:colOff>114300</xdr:colOff>
      <xdr:row>39</xdr:row>
      <xdr:rowOff>137489</xdr:rowOff>
    </xdr:to>
    <xdr:sp macro="" textlink="">
      <xdr:nvSpPr>
        <xdr:cNvPr id="480" name="フローチャート: 判断 479">
          <a:extLst>
            <a:ext uri="{FF2B5EF4-FFF2-40B4-BE49-F238E27FC236}">
              <a16:creationId xmlns:a16="http://schemas.microsoft.com/office/drawing/2014/main" id="{5FFA7D87-A6F3-4EFD-BF85-8FB4EF338870}"/>
            </a:ext>
          </a:extLst>
        </xdr:cNvPr>
        <xdr:cNvSpPr/>
      </xdr:nvSpPr>
      <xdr:spPr>
        <a:xfrm>
          <a:off x="22110700" y="672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45249</xdr:rowOff>
    </xdr:from>
    <xdr:to>
      <xdr:col>112</xdr:col>
      <xdr:colOff>38100</xdr:colOff>
      <xdr:row>39</xdr:row>
      <xdr:rowOff>146849</xdr:rowOff>
    </xdr:to>
    <xdr:sp macro="" textlink="">
      <xdr:nvSpPr>
        <xdr:cNvPr id="481" name="フローチャート: 判断 480">
          <a:extLst>
            <a:ext uri="{FF2B5EF4-FFF2-40B4-BE49-F238E27FC236}">
              <a16:creationId xmlns:a16="http://schemas.microsoft.com/office/drawing/2014/main" id="{53799766-40EB-4634-BC4C-5E5D1EB449D7}"/>
            </a:ext>
          </a:extLst>
        </xdr:cNvPr>
        <xdr:cNvSpPr/>
      </xdr:nvSpPr>
      <xdr:spPr>
        <a:xfrm>
          <a:off x="21272500" y="673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43697</xdr:rowOff>
    </xdr:from>
    <xdr:to>
      <xdr:col>107</xdr:col>
      <xdr:colOff>101600</xdr:colOff>
      <xdr:row>39</xdr:row>
      <xdr:rowOff>145297</xdr:rowOff>
    </xdr:to>
    <xdr:sp macro="" textlink="">
      <xdr:nvSpPr>
        <xdr:cNvPr id="482" name="フローチャート: 判断 481">
          <a:extLst>
            <a:ext uri="{FF2B5EF4-FFF2-40B4-BE49-F238E27FC236}">
              <a16:creationId xmlns:a16="http://schemas.microsoft.com/office/drawing/2014/main" id="{871A1E74-B0AE-494F-A07C-01DBDA28D732}"/>
            </a:ext>
          </a:extLst>
        </xdr:cNvPr>
        <xdr:cNvSpPr/>
      </xdr:nvSpPr>
      <xdr:spPr>
        <a:xfrm>
          <a:off x="20383500" y="673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91963</xdr:rowOff>
    </xdr:from>
    <xdr:to>
      <xdr:col>102</xdr:col>
      <xdr:colOff>165100</xdr:colOff>
      <xdr:row>40</xdr:row>
      <xdr:rowOff>22113</xdr:rowOff>
    </xdr:to>
    <xdr:sp macro="" textlink="">
      <xdr:nvSpPr>
        <xdr:cNvPr id="483" name="フローチャート: 判断 482">
          <a:extLst>
            <a:ext uri="{FF2B5EF4-FFF2-40B4-BE49-F238E27FC236}">
              <a16:creationId xmlns:a16="http://schemas.microsoft.com/office/drawing/2014/main" id="{F2333E2E-6855-465E-A5EE-57F7740FA494}"/>
            </a:ext>
          </a:extLst>
        </xdr:cNvPr>
        <xdr:cNvSpPr/>
      </xdr:nvSpPr>
      <xdr:spPr>
        <a:xfrm>
          <a:off x="19494500" y="67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59749</xdr:rowOff>
    </xdr:from>
    <xdr:to>
      <xdr:col>98</xdr:col>
      <xdr:colOff>38100</xdr:colOff>
      <xdr:row>39</xdr:row>
      <xdr:rowOff>161349</xdr:rowOff>
    </xdr:to>
    <xdr:sp macro="" textlink="">
      <xdr:nvSpPr>
        <xdr:cNvPr id="484" name="フローチャート: 判断 483">
          <a:extLst>
            <a:ext uri="{FF2B5EF4-FFF2-40B4-BE49-F238E27FC236}">
              <a16:creationId xmlns:a16="http://schemas.microsoft.com/office/drawing/2014/main" id="{967B85F9-42CA-416A-AD05-ABD0607804F0}"/>
            </a:ext>
          </a:extLst>
        </xdr:cNvPr>
        <xdr:cNvSpPr/>
      </xdr:nvSpPr>
      <xdr:spPr>
        <a:xfrm>
          <a:off x="18605500" y="674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51601A96-6A6C-4D7E-863D-8966F3FBAC3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A54085EA-8F05-4A1E-A3D4-02834588960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2D9FFC3F-56F3-4CEF-8B62-F619ED8389C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ABCA555A-2A54-4C5A-A16F-11019453BD8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BDE21C9-9550-4141-9913-EB5990DCBFC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106233</xdr:rowOff>
    </xdr:from>
    <xdr:to>
      <xdr:col>116</xdr:col>
      <xdr:colOff>114300</xdr:colOff>
      <xdr:row>40</xdr:row>
      <xdr:rowOff>36383</xdr:rowOff>
    </xdr:to>
    <xdr:sp macro="" textlink="">
      <xdr:nvSpPr>
        <xdr:cNvPr id="490" name="楕円 489">
          <a:extLst>
            <a:ext uri="{FF2B5EF4-FFF2-40B4-BE49-F238E27FC236}">
              <a16:creationId xmlns:a16="http://schemas.microsoft.com/office/drawing/2014/main" id="{94203A6C-067F-4CFC-847A-8B439986B543}"/>
            </a:ext>
          </a:extLst>
        </xdr:cNvPr>
        <xdr:cNvSpPr/>
      </xdr:nvSpPr>
      <xdr:spPr>
        <a:xfrm>
          <a:off x="22110700" y="679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84660</xdr:rowOff>
    </xdr:from>
    <xdr:ext cx="599010" cy="259045"/>
    <xdr:sp macro="" textlink="">
      <xdr:nvSpPr>
        <xdr:cNvPr id="491" name="【一般廃棄物処理施設】&#10;一人当たり有形固定資産（償却資産）額該当値テキスト">
          <a:extLst>
            <a:ext uri="{FF2B5EF4-FFF2-40B4-BE49-F238E27FC236}">
              <a16:creationId xmlns:a16="http://schemas.microsoft.com/office/drawing/2014/main" id="{4F8A0D72-7770-46D2-AA79-D91FBF143A05}"/>
            </a:ext>
          </a:extLst>
        </xdr:cNvPr>
        <xdr:cNvSpPr txBox="1"/>
      </xdr:nvSpPr>
      <xdr:spPr>
        <a:xfrm>
          <a:off x="22199600" y="677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95869</xdr:rowOff>
    </xdr:from>
    <xdr:to>
      <xdr:col>112</xdr:col>
      <xdr:colOff>38100</xdr:colOff>
      <xdr:row>40</xdr:row>
      <xdr:rowOff>26019</xdr:rowOff>
    </xdr:to>
    <xdr:sp macro="" textlink="">
      <xdr:nvSpPr>
        <xdr:cNvPr id="492" name="楕円 491">
          <a:extLst>
            <a:ext uri="{FF2B5EF4-FFF2-40B4-BE49-F238E27FC236}">
              <a16:creationId xmlns:a16="http://schemas.microsoft.com/office/drawing/2014/main" id="{6971D165-38FA-4362-9EFB-410667AEE6F6}"/>
            </a:ext>
          </a:extLst>
        </xdr:cNvPr>
        <xdr:cNvSpPr/>
      </xdr:nvSpPr>
      <xdr:spPr>
        <a:xfrm>
          <a:off x="21272500" y="678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146669</xdr:rowOff>
    </xdr:from>
    <xdr:to>
      <xdr:col>116</xdr:col>
      <xdr:colOff>63500</xdr:colOff>
      <xdr:row>39</xdr:row>
      <xdr:rowOff>157033</xdr:rowOff>
    </xdr:to>
    <xdr:cxnSp macro="">
      <xdr:nvCxnSpPr>
        <xdr:cNvPr id="493" name="直線コネクタ 492">
          <a:extLst>
            <a:ext uri="{FF2B5EF4-FFF2-40B4-BE49-F238E27FC236}">
              <a16:creationId xmlns:a16="http://schemas.microsoft.com/office/drawing/2014/main" id="{5751A4A0-8E44-46A7-845F-D2E5AA85A234}"/>
            </a:ext>
          </a:extLst>
        </xdr:cNvPr>
        <xdr:cNvCxnSpPr/>
      </xdr:nvCxnSpPr>
      <xdr:spPr>
        <a:xfrm>
          <a:off x="21323300" y="6833219"/>
          <a:ext cx="8382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114437</xdr:rowOff>
    </xdr:from>
    <xdr:to>
      <xdr:col>107</xdr:col>
      <xdr:colOff>101600</xdr:colOff>
      <xdr:row>40</xdr:row>
      <xdr:rowOff>44587</xdr:rowOff>
    </xdr:to>
    <xdr:sp macro="" textlink="">
      <xdr:nvSpPr>
        <xdr:cNvPr id="494" name="楕円 493">
          <a:extLst>
            <a:ext uri="{FF2B5EF4-FFF2-40B4-BE49-F238E27FC236}">
              <a16:creationId xmlns:a16="http://schemas.microsoft.com/office/drawing/2014/main" id="{351F56AB-88F7-4D48-9DEB-7E23A44AA533}"/>
            </a:ext>
          </a:extLst>
        </xdr:cNvPr>
        <xdr:cNvSpPr/>
      </xdr:nvSpPr>
      <xdr:spPr>
        <a:xfrm>
          <a:off x="20383500" y="680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146669</xdr:rowOff>
    </xdr:from>
    <xdr:to>
      <xdr:col>111</xdr:col>
      <xdr:colOff>177800</xdr:colOff>
      <xdr:row>39</xdr:row>
      <xdr:rowOff>165237</xdr:rowOff>
    </xdr:to>
    <xdr:cxnSp macro="">
      <xdr:nvCxnSpPr>
        <xdr:cNvPr id="495" name="直線コネクタ 494">
          <a:extLst>
            <a:ext uri="{FF2B5EF4-FFF2-40B4-BE49-F238E27FC236}">
              <a16:creationId xmlns:a16="http://schemas.microsoft.com/office/drawing/2014/main" id="{0B0AEC59-C083-40E2-9E13-9350F9967D30}"/>
            </a:ext>
          </a:extLst>
        </xdr:cNvPr>
        <xdr:cNvCxnSpPr/>
      </xdr:nvCxnSpPr>
      <xdr:spPr>
        <a:xfrm flipV="1">
          <a:off x="20434300" y="6833219"/>
          <a:ext cx="889000" cy="1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103526</xdr:rowOff>
    </xdr:from>
    <xdr:to>
      <xdr:col>102</xdr:col>
      <xdr:colOff>165100</xdr:colOff>
      <xdr:row>40</xdr:row>
      <xdr:rowOff>33676</xdr:rowOff>
    </xdr:to>
    <xdr:sp macro="" textlink="">
      <xdr:nvSpPr>
        <xdr:cNvPr id="496" name="楕円 495">
          <a:extLst>
            <a:ext uri="{FF2B5EF4-FFF2-40B4-BE49-F238E27FC236}">
              <a16:creationId xmlns:a16="http://schemas.microsoft.com/office/drawing/2014/main" id="{3E94EEF3-1F4F-416B-9BC9-2B2F930E3C51}"/>
            </a:ext>
          </a:extLst>
        </xdr:cNvPr>
        <xdr:cNvSpPr/>
      </xdr:nvSpPr>
      <xdr:spPr>
        <a:xfrm>
          <a:off x="19494500" y="679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154326</xdr:rowOff>
    </xdr:from>
    <xdr:to>
      <xdr:col>107</xdr:col>
      <xdr:colOff>50800</xdr:colOff>
      <xdr:row>39</xdr:row>
      <xdr:rowOff>165237</xdr:rowOff>
    </xdr:to>
    <xdr:cxnSp macro="">
      <xdr:nvCxnSpPr>
        <xdr:cNvPr id="497" name="直線コネクタ 496">
          <a:extLst>
            <a:ext uri="{FF2B5EF4-FFF2-40B4-BE49-F238E27FC236}">
              <a16:creationId xmlns:a16="http://schemas.microsoft.com/office/drawing/2014/main" id="{27FA1284-C926-42F4-B11E-C40590949950}"/>
            </a:ext>
          </a:extLst>
        </xdr:cNvPr>
        <xdr:cNvCxnSpPr/>
      </xdr:nvCxnSpPr>
      <xdr:spPr>
        <a:xfrm>
          <a:off x="19545300" y="6840876"/>
          <a:ext cx="889000" cy="1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103008</xdr:rowOff>
    </xdr:from>
    <xdr:to>
      <xdr:col>98</xdr:col>
      <xdr:colOff>38100</xdr:colOff>
      <xdr:row>40</xdr:row>
      <xdr:rowOff>33158</xdr:rowOff>
    </xdr:to>
    <xdr:sp macro="" textlink="">
      <xdr:nvSpPr>
        <xdr:cNvPr id="498" name="楕円 497">
          <a:extLst>
            <a:ext uri="{FF2B5EF4-FFF2-40B4-BE49-F238E27FC236}">
              <a16:creationId xmlns:a16="http://schemas.microsoft.com/office/drawing/2014/main" id="{22B14CFB-47CC-478B-9510-EBC64A4CE4E6}"/>
            </a:ext>
          </a:extLst>
        </xdr:cNvPr>
        <xdr:cNvSpPr/>
      </xdr:nvSpPr>
      <xdr:spPr>
        <a:xfrm>
          <a:off x="18605500" y="678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153808</xdr:rowOff>
    </xdr:from>
    <xdr:to>
      <xdr:col>102</xdr:col>
      <xdr:colOff>114300</xdr:colOff>
      <xdr:row>39</xdr:row>
      <xdr:rowOff>154326</xdr:rowOff>
    </xdr:to>
    <xdr:cxnSp macro="">
      <xdr:nvCxnSpPr>
        <xdr:cNvPr id="499" name="直線コネクタ 498">
          <a:extLst>
            <a:ext uri="{FF2B5EF4-FFF2-40B4-BE49-F238E27FC236}">
              <a16:creationId xmlns:a16="http://schemas.microsoft.com/office/drawing/2014/main" id="{E4141C75-871C-41D7-A98F-231D3A1ECA65}"/>
            </a:ext>
          </a:extLst>
        </xdr:cNvPr>
        <xdr:cNvCxnSpPr/>
      </xdr:nvCxnSpPr>
      <xdr:spPr>
        <a:xfrm>
          <a:off x="18656300" y="6840358"/>
          <a:ext cx="889000" cy="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163376</xdr:rowOff>
    </xdr:from>
    <xdr:ext cx="599010" cy="259045"/>
    <xdr:sp macro="" textlink="">
      <xdr:nvSpPr>
        <xdr:cNvPr id="500" name="n_1aveValue【一般廃棄物処理施設】&#10;一人当たり有形固定資産（償却資産）額">
          <a:extLst>
            <a:ext uri="{FF2B5EF4-FFF2-40B4-BE49-F238E27FC236}">
              <a16:creationId xmlns:a16="http://schemas.microsoft.com/office/drawing/2014/main" id="{60DBE632-39F2-4DCF-8231-031A5B379B0D}"/>
            </a:ext>
          </a:extLst>
        </xdr:cNvPr>
        <xdr:cNvSpPr txBox="1"/>
      </xdr:nvSpPr>
      <xdr:spPr>
        <a:xfrm>
          <a:off x="21011095" y="650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161824</xdr:rowOff>
    </xdr:from>
    <xdr:ext cx="599010" cy="259045"/>
    <xdr:sp macro="" textlink="">
      <xdr:nvSpPr>
        <xdr:cNvPr id="501" name="n_2aveValue【一般廃棄物処理施設】&#10;一人当たり有形固定資産（償却資産）額">
          <a:extLst>
            <a:ext uri="{FF2B5EF4-FFF2-40B4-BE49-F238E27FC236}">
              <a16:creationId xmlns:a16="http://schemas.microsoft.com/office/drawing/2014/main" id="{99750B0F-C721-469C-85BA-21F1647211FE}"/>
            </a:ext>
          </a:extLst>
        </xdr:cNvPr>
        <xdr:cNvSpPr txBox="1"/>
      </xdr:nvSpPr>
      <xdr:spPr>
        <a:xfrm>
          <a:off x="20134795" y="650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38640</xdr:rowOff>
    </xdr:from>
    <xdr:ext cx="599010" cy="259045"/>
    <xdr:sp macro="" textlink="">
      <xdr:nvSpPr>
        <xdr:cNvPr id="502" name="n_3aveValue【一般廃棄物処理施設】&#10;一人当たり有形固定資産（償却資産）額">
          <a:extLst>
            <a:ext uri="{FF2B5EF4-FFF2-40B4-BE49-F238E27FC236}">
              <a16:creationId xmlns:a16="http://schemas.microsoft.com/office/drawing/2014/main" id="{8453C4DA-D4BC-45E0-A963-31857AD9AEA1}"/>
            </a:ext>
          </a:extLst>
        </xdr:cNvPr>
        <xdr:cNvSpPr txBox="1"/>
      </xdr:nvSpPr>
      <xdr:spPr>
        <a:xfrm>
          <a:off x="19245795" y="655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6426</xdr:rowOff>
    </xdr:from>
    <xdr:ext cx="599010" cy="259045"/>
    <xdr:sp macro="" textlink="">
      <xdr:nvSpPr>
        <xdr:cNvPr id="503" name="n_4aveValue【一般廃棄物処理施設】&#10;一人当たり有形固定資産（償却資産）額">
          <a:extLst>
            <a:ext uri="{FF2B5EF4-FFF2-40B4-BE49-F238E27FC236}">
              <a16:creationId xmlns:a16="http://schemas.microsoft.com/office/drawing/2014/main" id="{E4DF6E04-44F7-426E-A855-CB5508C6073B}"/>
            </a:ext>
          </a:extLst>
        </xdr:cNvPr>
        <xdr:cNvSpPr txBox="1"/>
      </xdr:nvSpPr>
      <xdr:spPr>
        <a:xfrm>
          <a:off x="18356795" y="652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17146</xdr:rowOff>
    </xdr:from>
    <xdr:ext cx="599010" cy="259045"/>
    <xdr:sp macro="" textlink="">
      <xdr:nvSpPr>
        <xdr:cNvPr id="504" name="n_1mainValue【一般廃棄物処理施設】&#10;一人当たり有形固定資産（償却資産）額">
          <a:extLst>
            <a:ext uri="{FF2B5EF4-FFF2-40B4-BE49-F238E27FC236}">
              <a16:creationId xmlns:a16="http://schemas.microsoft.com/office/drawing/2014/main" id="{FA3C4A99-D898-47AF-AC89-CBE9611B339C}"/>
            </a:ext>
          </a:extLst>
        </xdr:cNvPr>
        <xdr:cNvSpPr txBox="1"/>
      </xdr:nvSpPr>
      <xdr:spPr>
        <a:xfrm>
          <a:off x="21011095" y="687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35714</xdr:rowOff>
    </xdr:from>
    <xdr:ext cx="599010" cy="259045"/>
    <xdr:sp macro="" textlink="">
      <xdr:nvSpPr>
        <xdr:cNvPr id="505" name="n_2mainValue【一般廃棄物処理施設】&#10;一人当たり有形固定資産（償却資産）額">
          <a:extLst>
            <a:ext uri="{FF2B5EF4-FFF2-40B4-BE49-F238E27FC236}">
              <a16:creationId xmlns:a16="http://schemas.microsoft.com/office/drawing/2014/main" id="{4A9ACCDF-C2C2-4F1A-BBBF-CFC1C8534317}"/>
            </a:ext>
          </a:extLst>
        </xdr:cNvPr>
        <xdr:cNvSpPr txBox="1"/>
      </xdr:nvSpPr>
      <xdr:spPr>
        <a:xfrm>
          <a:off x="20134795" y="689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24803</xdr:rowOff>
    </xdr:from>
    <xdr:ext cx="599010" cy="259045"/>
    <xdr:sp macro="" textlink="">
      <xdr:nvSpPr>
        <xdr:cNvPr id="506" name="n_3mainValue【一般廃棄物処理施設】&#10;一人当たり有形固定資産（償却資産）額">
          <a:extLst>
            <a:ext uri="{FF2B5EF4-FFF2-40B4-BE49-F238E27FC236}">
              <a16:creationId xmlns:a16="http://schemas.microsoft.com/office/drawing/2014/main" id="{0427482F-8B5F-49C6-9AC2-8D928FE5BE11}"/>
            </a:ext>
          </a:extLst>
        </xdr:cNvPr>
        <xdr:cNvSpPr txBox="1"/>
      </xdr:nvSpPr>
      <xdr:spPr>
        <a:xfrm>
          <a:off x="19245795" y="6882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24285</xdr:rowOff>
    </xdr:from>
    <xdr:ext cx="599010" cy="259045"/>
    <xdr:sp macro="" textlink="">
      <xdr:nvSpPr>
        <xdr:cNvPr id="507" name="n_4mainValue【一般廃棄物処理施設】&#10;一人当たり有形固定資産（償却資産）額">
          <a:extLst>
            <a:ext uri="{FF2B5EF4-FFF2-40B4-BE49-F238E27FC236}">
              <a16:creationId xmlns:a16="http://schemas.microsoft.com/office/drawing/2014/main" id="{7191AFBB-DD99-465E-8CEC-0E363036D07F}"/>
            </a:ext>
          </a:extLst>
        </xdr:cNvPr>
        <xdr:cNvSpPr txBox="1"/>
      </xdr:nvSpPr>
      <xdr:spPr>
        <a:xfrm>
          <a:off x="18356795" y="688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CE682FDB-285F-486C-B47D-3353E028CE6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F7464EA0-7BE9-407C-A9FB-35C7BB7F5B7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1B0205C9-2661-4118-B6A7-CB180ED3466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D2157438-FE89-4FE0-BDEB-4177B3C4FAC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E79BB80D-F410-4A23-9326-992865A7779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2C8B9655-9741-40D2-8030-97ABBE24E87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28542161-B309-4B16-B5D2-8308D3BDF34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E3A328F7-09BF-48DD-B790-08959578D5A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28387844-B71E-4345-A097-A585B199299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2527C2E8-0806-4236-B5B8-4C1176FB8E6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E29332E3-A360-495F-B9F7-AE0266F3B87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11D42212-1272-4358-B6D7-B0418500D04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id="{8A89592E-AC2F-4DDA-8F82-F4A337043572}"/>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10F5A9D2-35DA-486C-A508-FF84C280939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AEF6997B-BFDE-4D27-86EB-D57AEEB53A1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866B34E6-E73D-475D-9F73-1407C9A5698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6C46F29A-860F-4B43-AC58-5F26AC2BAB8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3FA2D78F-0C31-4683-8CB3-14B72D7E97C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A985141C-997C-4EC3-9A19-0926C9FFE76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FA18C209-4553-4B68-A140-345F39E2488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7DB8C663-D5C6-4822-9DA1-0C29A364805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F9BD06BF-DB54-499B-ACDF-57EB25DC4D1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a16="http://schemas.microsoft.com/office/drawing/2014/main" id="{F62DF05C-3F84-47B0-8C25-D66D036D681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BBD5C612-09B4-4BA8-9A98-CDFE2D08BAD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a:extLst>
            <a:ext uri="{FF2B5EF4-FFF2-40B4-BE49-F238E27FC236}">
              <a16:creationId xmlns:a16="http://schemas.microsoft.com/office/drawing/2014/main" id="{FA804BF7-BC7C-4608-9CC2-09F4150BB3D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111034</xdr:rowOff>
    </xdr:to>
    <xdr:cxnSp macro="">
      <xdr:nvCxnSpPr>
        <xdr:cNvPr id="533" name="直線コネクタ 532">
          <a:extLst>
            <a:ext uri="{FF2B5EF4-FFF2-40B4-BE49-F238E27FC236}">
              <a16:creationId xmlns:a16="http://schemas.microsoft.com/office/drawing/2014/main" id="{865B0AFD-49BA-4C98-BB13-F29F0246206C}"/>
            </a:ext>
          </a:extLst>
        </xdr:cNvPr>
        <xdr:cNvCxnSpPr/>
      </xdr:nvCxnSpPr>
      <xdr:spPr>
        <a:xfrm flipV="1">
          <a:off x="16318864" y="9624060"/>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114861</xdr:rowOff>
    </xdr:from>
    <xdr:ext cx="405111" cy="259045"/>
    <xdr:sp macro="" textlink="">
      <xdr:nvSpPr>
        <xdr:cNvPr id="534" name="【保健センター・保健所】&#10;有形固定資産減価償却率最小値テキスト">
          <a:extLst>
            <a:ext uri="{FF2B5EF4-FFF2-40B4-BE49-F238E27FC236}">
              <a16:creationId xmlns:a16="http://schemas.microsoft.com/office/drawing/2014/main" id="{4DDBD12E-62E6-434F-9B85-249CD22EDB1D}"/>
            </a:ext>
          </a:extLst>
        </xdr:cNvPr>
        <xdr:cNvSpPr txBox="1"/>
      </xdr:nvSpPr>
      <xdr:spPr>
        <a:xfrm>
          <a:off x="163576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111034</xdr:rowOff>
    </xdr:from>
    <xdr:to>
      <xdr:col>86</xdr:col>
      <xdr:colOff>25400</xdr:colOff>
      <xdr:row>64</xdr:row>
      <xdr:rowOff>111034</xdr:rowOff>
    </xdr:to>
    <xdr:cxnSp macro="">
      <xdr:nvCxnSpPr>
        <xdr:cNvPr id="535" name="直線コネクタ 534">
          <a:extLst>
            <a:ext uri="{FF2B5EF4-FFF2-40B4-BE49-F238E27FC236}">
              <a16:creationId xmlns:a16="http://schemas.microsoft.com/office/drawing/2014/main" id="{7F27590A-0385-42B5-9FE2-60236E60A6EF}"/>
            </a:ext>
          </a:extLst>
        </xdr:cNvPr>
        <xdr:cNvCxnSpPr/>
      </xdr:nvCxnSpPr>
      <xdr:spPr>
        <a:xfrm>
          <a:off x="16230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340478" cy="259045"/>
    <xdr:sp macro="" textlink="">
      <xdr:nvSpPr>
        <xdr:cNvPr id="536" name="【保健センター・保健所】&#10;有形固定資産減価償却率最大値テキスト">
          <a:extLst>
            <a:ext uri="{FF2B5EF4-FFF2-40B4-BE49-F238E27FC236}">
              <a16:creationId xmlns:a16="http://schemas.microsoft.com/office/drawing/2014/main" id="{45D04273-9442-476E-A15F-FA3762D54480}"/>
            </a:ext>
          </a:extLst>
        </xdr:cNvPr>
        <xdr:cNvSpPr txBox="1"/>
      </xdr:nvSpPr>
      <xdr:spPr>
        <a:xfrm>
          <a:off x="16357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37" name="直線コネクタ 536">
          <a:extLst>
            <a:ext uri="{FF2B5EF4-FFF2-40B4-BE49-F238E27FC236}">
              <a16:creationId xmlns:a16="http://schemas.microsoft.com/office/drawing/2014/main" id="{CFFFCA1F-4CDB-473D-9498-5409CC5502D6}"/>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538" name="【保健センター・保健所】&#10;有形固定資産減価償却率平均値テキスト">
          <a:extLst>
            <a:ext uri="{FF2B5EF4-FFF2-40B4-BE49-F238E27FC236}">
              <a16:creationId xmlns:a16="http://schemas.microsoft.com/office/drawing/2014/main" id="{F16B229D-CE49-4C56-BFED-E978D971882D}"/>
            </a:ext>
          </a:extLst>
        </xdr:cNvPr>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39" name="フローチャート: 判断 538">
          <a:extLst>
            <a:ext uri="{FF2B5EF4-FFF2-40B4-BE49-F238E27FC236}">
              <a16:creationId xmlns:a16="http://schemas.microsoft.com/office/drawing/2014/main" id="{73D2352A-9662-45C4-BB04-4AB9CF70B0CE}"/>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83094</xdr:rowOff>
    </xdr:from>
    <xdr:to>
      <xdr:col>81</xdr:col>
      <xdr:colOff>101600</xdr:colOff>
      <xdr:row>60</xdr:row>
      <xdr:rowOff>13244</xdr:rowOff>
    </xdr:to>
    <xdr:sp macro="" textlink="">
      <xdr:nvSpPr>
        <xdr:cNvPr id="540" name="フローチャート: 判断 539">
          <a:extLst>
            <a:ext uri="{FF2B5EF4-FFF2-40B4-BE49-F238E27FC236}">
              <a16:creationId xmlns:a16="http://schemas.microsoft.com/office/drawing/2014/main" id="{5B0D6AEF-E321-405C-910C-86109214D263}"/>
            </a:ext>
          </a:extLst>
        </xdr:cNvPr>
        <xdr:cNvSpPr/>
      </xdr:nvSpPr>
      <xdr:spPr>
        <a:xfrm>
          <a:off x="15430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41" name="フローチャート: 判断 540">
          <a:extLst>
            <a:ext uri="{FF2B5EF4-FFF2-40B4-BE49-F238E27FC236}">
              <a16:creationId xmlns:a16="http://schemas.microsoft.com/office/drawing/2014/main" id="{542DB125-B603-4984-ADDA-9D40EAB800FD}"/>
            </a:ext>
          </a:extLst>
        </xdr:cNvPr>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542" name="フローチャート: 判断 541">
          <a:extLst>
            <a:ext uri="{FF2B5EF4-FFF2-40B4-BE49-F238E27FC236}">
              <a16:creationId xmlns:a16="http://schemas.microsoft.com/office/drawing/2014/main" id="{790E9B1C-6FED-4399-9E67-7474B6E2087C}"/>
            </a:ext>
          </a:extLst>
        </xdr:cNvPr>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53703</xdr:rowOff>
    </xdr:from>
    <xdr:to>
      <xdr:col>67</xdr:col>
      <xdr:colOff>101600</xdr:colOff>
      <xdr:row>59</xdr:row>
      <xdr:rowOff>155303</xdr:rowOff>
    </xdr:to>
    <xdr:sp macro="" textlink="">
      <xdr:nvSpPr>
        <xdr:cNvPr id="543" name="フローチャート: 判断 542">
          <a:extLst>
            <a:ext uri="{FF2B5EF4-FFF2-40B4-BE49-F238E27FC236}">
              <a16:creationId xmlns:a16="http://schemas.microsoft.com/office/drawing/2014/main" id="{59AED193-7B95-40CA-A09A-E9ACD3D80C8F}"/>
            </a:ext>
          </a:extLst>
        </xdr:cNvPr>
        <xdr:cNvSpPr/>
      </xdr:nvSpPr>
      <xdr:spPr>
        <a:xfrm>
          <a:off x="12763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9AED3FCF-296B-463F-8474-A4DD33931FB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84FB09A1-0135-49A1-9DE8-21FCC9D2AD1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CA9F7C93-8C37-45A7-A7F4-2AC3E38ABDB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A72561DF-2C6A-4F05-8B8A-8C9D1A9C00C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812893F6-9837-4AC8-A1DC-CBE19A15179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47172</xdr:rowOff>
    </xdr:from>
    <xdr:to>
      <xdr:col>85</xdr:col>
      <xdr:colOff>177800</xdr:colOff>
      <xdr:row>56</xdr:row>
      <xdr:rowOff>148772</xdr:rowOff>
    </xdr:to>
    <xdr:sp macro="" textlink="">
      <xdr:nvSpPr>
        <xdr:cNvPr id="549" name="楕円 548">
          <a:extLst>
            <a:ext uri="{FF2B5EF4-FFF2-40B4-BE49-F238E27FC236}">
              <a16:creationId xmlns:a16="http://schemas.microsoft.com/office/drawing/2014/main" id="{663AFEC0-50D9-45C3-9555-E2FF63C587FA}"/>
            </a:ext>
          </a:extLst>
        </xdr:cNvPr>
        <xdr:cNvSpPr/>
      </xdr:nvSpPr>
      <xdr:spPr>
        <a:xfrm>
          <a:off x="16268700" y="964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133549</xdr:rowOff>
    </xdr:from>
    <xdr:ext cx="405111" cy="259045"/>
    <xdr:sp macro="" textlink="">
      <xdr:nvSpPr>
        <xdr:cNvPr id="550" name="【保健センター・保健所】&#10;有形固定資産減価償却率該当値テキスト">
          <a:extLst>
            <a:ext uri="{FF2B5EF4-FFF2-40B4-BE49-F238E27FC236}">
              <a16:creationId xmlns:a16="http://schemas.microsoft.com/office/drawing/2014/main" id="{C4FCD74B-CBA3-4DA1-965F-D99C77F6750F}"/>
            </a:ext>
          </a:extLst>
        </xdr:cNvPr>
        <xdr:cNvSpPr txBox="1"/>
      </xdr:nvSpPr>
      <xdr:spPr>
        <a:xfrm>
          <a:off x="16357600" y="9563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159838</xdr:rowOff>
    </xdr:from>
    <xdr:to>
      <xdr:col>81</xdr:col>
      <xdr:colOff>101600</xdr:colOff>
      <xdr:row>56</xdr:row>
      <xdr:rowOff>89988</xdr:rowOff>
    </xdr:to>
    <xdr:sp macro="" textlink="">
      <xdr:nvSpPr>
        <xdr:cNvPr id="551" name="楕円 550">
          <a:extLst>
            <a:ext uri="{FF2B5EF4-FFF2-40B4-BE49-F238E27FC236}">
              <a16:creationId xmlns:a16="http://schemas.microsoft.com/office/drawing/2014/main" id="{E0668123-CD01-414E-B0B3-313DDF07B367}"/>
            </a:ext>
          </a:extLst>
        </xdr:cNvPr>
        <xdr:cNvSpPr/>
      </xdr:nvSpPr>
      <xdr:spPr>
        <a:xfrm>
          <a:off x="15430500" y="958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39188</xdr:rowOff>
    </xdr:from>
    <xdr:to>
      <xdr:col>85</xdr:col>
      <xdr:colOff>127000</xdr:colOff>
      <xdr:row>56</xdr:row>
      <xdr:rowOff>97972</xdr:rowOff>
    </xdr:to>
    <xdr:cxnSp macro="">
      <xdr:nvCxnSpPr>
        <xdr:cNvPr id="552" name="直線コネクタ 551">
          <a:extLst>
            <a:ext uri="{FF2B5EF4-FFF2-40B4-BE49-F238E27FC236}">
              <a16:creationId xmlns:a16="http://schemas.microsoft.com/office/drawing/2014/main" id="{6F777039-930D-4D34-AF72-9C9CB9E28CF8}"/>
            </a:ext>
          </a:extLst>
        </xdr:cNvPr>
        <xdr:cNvCxnSpPr/>
      </xdr:nvCxnSpPr>
      <xdr:spPr>
        <a:xfrm>
          <a:off x="15481300" y="9640388"/>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45538</xdr:rowOff>
    </xdr:from>
    <xdr:to>
      <xdr:col>76</xdr:col>
      <xdr:colOff>165100</xdr:colOff>
      <xdr:row>55</xdr:row>
      <xdr:rowOff>147138</xdr:rowOff>
    </xdr:to>
    <xdr:sp macro="" textlink="">
      <xdr:nvSpPr>
        <xdr:cNvPr id="553" name="楕円 552">
          <a:extLst>
            <a:ext uri="{FF2B5EF4-FFF2-40B4-BE49-F238E27FC236}">
              <a16:creationId xmlns:a16="http://schemas.microsoft.com/office/drawing/2014/main" id="{E42412C0-6FBA-4279-9664-10FEB02E02A1}"/>
            </a:ext>
          </a:extLst>
        </xdr:cNvPr>
        <xdr:cNvSpPr/>
      </xdr:nvSpPr>
      <xdr:spPr>
        <a:xfrm>
          <a:off x="14541500" y="947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96338</xdr:rowOff>
    </xdr:from>
    <xdr:to>
      <xdr:col>81</xdr:col>
      <xdr:colOff>50800</xdr:colOff>
      <xdr:row>56</xdr:row>
      <xdr:rowOff>39188</xdr:rowOff>
    </xdr:to>
    <xdr:cxnSp macro="">
      <xdr:nvCxnSpPr>
        <xdr:cNvPr id="554" name="直線コネクタ 553">
          <a:extLst>
            <a:ext uri="{FF2B5EF4-FFF2-40B4-BE49-F238E27FC236}">
              <a16:creationId xmlns:a16="http://schemas.microsoft.com/office/drawing/2014/main" id="{A3B1654F-3C15-4265-82B0-06FD7161C233}"/>
            </a:ext>
          </a:extLst>
        </xdr:cNvPr>
        <xdr:cNvCxnSpPr/>
      </xdr:nvCxnSpPr>
      <xdr:spPr>
        <a:xfrm>
          <a:off x="14592300" y="952608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47172</xdr:rowOff>
    </xdr:from>
    <xdr:to>
      <xdr:col>72</xdr:col>
      <xdr:colOff>38100</xdr:colOff>
      <xdr:row>55</xdr:row>
      <xdr:rowOff>148772</xdr:rowOff>
    </xdr:to>
    <xdr:sp macro="" textlink="">
      <xdr:nvSpPr>
        <xdr:cNvPr id="555" name="楕円 554">
          <a:extLst>
            <a:ext uri="{FF2B5EF4-FFF2-40B4-BE49-F238E27FC236}">
              <a16:creationId xmlns:a16="http://schemas.microsoft.com/office/drawing/2014/main" id="{18C3D2FD-741F-4830-9D0F-832F538E89CB}"/>
            </a:ext>
          </a:extLst>
        </xdr:cNvPr>
        <xdr:cNvSpPr/>
      </xdr:nvSpPr>
      <xdr:spPr>
        <a:xfrm>
          <a:off x="13652500" y="947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96338</xdr:rowOff>
    </xdr:from>
    <xdr:to>
      <xdr:col>76</xdr:col>
      <xdr:colOff>114300</xdr:colOff>
      <xdr:row>55</xdr:row>
      <xdr:rowOff>97972</xdr:rowOff>
    </xdr:to>
    <xdr:cxnSp macro="">
      <xdr:nvCxnSpPr>
        <xdr:cNvPr id="556" name="直線コネクタ 555">
          <a:extLst>
            <a:ext uri="{FF2B5EF4-FFF2-40B4-BE49-F238E27FC236}">
              <a16:creationId xmlns:a16="http://schemas.microsoft.com/office/drawing/2014/main" id="{BE1EA5E5-0FDE-4F45-8814-9D988403DF84}"/>
            </a:ext>
          </a:extLst>
        </xdr:cNvPr>
        <xdr:cNvCxnSpPr/>
      </xdr:nvCxnSpPr>
      <xdr:spPr>
        <a:xfrm flipV="1">
          <a:off x="13703300" y="952608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54</xdr:row>
      <xdr:rowOff>161472</xdr:rowOff>
    </xdr:from>
    <xdr:to>
      <xdr:col>67</xdr:col>
      <xdr:colOff>101600</xdr:colOff>
      <xdr:row>55</xdr:row>
      <xdr:rowOff>91622</xdr:rowOff>
    </xdr:to>
    <xdr:sp macro="" textlink="">
      <xdr:nvSpPr>
        <xdr:cNvPr id="557" name="楕円 556">
          <a:extLst>
            <a:ext uri="{FF2B5EF4-FFF2-40B4-BE49-F238E27FC236}">
              <a16:creationId xmlns:a16="http://schemas.microsoft.com/office/drawing/2014/main" id="{B24BD9CB-B430-461D-B67D-F1A13C4189B3}"/>
            </a:ext>
          </a:extLst>
        </xdr:cNvPr>
        <xdr:cNvSpPr/>
      </xdr:nvSpPr>
      <xdr:spPr>
        <a:xfrm>
          <a:off x="12763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40822</xdr:rowOff>
    </xdr:from>
    <xdr:to>
      <xdr:col>71</xdr:col>
      <xdr:colOff>177800</xdr:colOff>
      <xdr:row>55</xdr:row>
      <xdr:rowOff>97972</xdr:rowOff>
    </xdr:to>
    <xdr:cxnSp macro="">
      <xdr:nvCxnSpPr>
        <xdr:cNvPr id="558" name="直線コネクタ 557">
          <a:extLst>
            <a:ext uri="{FF2B5EF4-FFF2-40B4-BE49-F238E27FC236}">
              <a16:creationId xmlns:a16="http://schemas.microsoft.com/office/drawing/2014/main" id="{A0DE9FF2-5251-421D-B8E8-68AB53259BBA}"/>
            </a:ext>
          </a:extLst>
        </xdr:cNvPr>
        <xdr:cNvCxnSpPr/>
      </xdr:nvCxnSpPr>
      <xdr:spPr>
        <a:xfrm>
          <a:off x="12814300" y="947057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4371</xdr:rowOff>
    </xdr:from>
    <xdr:ext cx="405111" cy="259045"/>
    <xdr:sp macro="" textlink="">
      <xdr:nvSpPr>
        <xdr:cNvPr id="559" name="n_1aveValue【保健センター・保健所】&#10;有形固定資産減価償却率">
          <a:extLst>
            <a:ext uri="{FF2B5EF4-FFF2-40B4-BE49-F238E27FC236}">
              <a16:creationId xmlns:a16="http://schemas.microsoft.com/office/drawing/2014/main" id="{1F8A5606-7DB4-4854-AC85-3DAACAE032AA}"/>
            </a:ext>
          </a:extLst>
        </xdr:cNvPr>
        <xdr:cNvSpPr txBox="1"/>
      </xdr:nvSpPr>
      <xdr:spPr>
        <a:xfrm>
          <a:off x="15266044" y="102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560" name="n_2aveValue【保健センター・保健所】&#10;有形固定資産減価償却率">
          <a:extLst>
            <a:ext uri="{FF2B5EF4-FFF2-40B4-BE49-F238E27FC236}">
              <a16:creationId xmlns:a16="http://schemas.microsoft.com/office/drawing/2014/main" id="{D797E3C9-8105-4964-87DF-F5CA23338E58}"/>
            </a:ext>
          </a:extLst>
        </xdr:cNvPr>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130101</xdr:rowOff>
    </xdr:from>
    <xdr:ext cx="405111" cy="259045"/>
    <xdr:sp macro="" textlink="">
      <xdr:nvSpPr>
        <xdr:cNvPr id="561" name="n_3aveValue【保健センター・保健所】&#10;有形固定資産減価償却率">
          <a:extLst>
            <a:ext uri="{FF2B5EF4-FFF2-40B4-BE49-F238E27FC236}">
              <a16:creationId xmlns:a16="http://schemas.microsoft.com/office/drawing/2014/main" id="{F2406F80-5BD3-4333-94C6-64D25892A25C}"/>
            </a:ext>
          </a:extLst>
        </xdr:cNvPr>
        <xdr:cNvSpPr txBox="1"/>
      </xdr:nvSpPr>
      <xdr:spPr>
        <a:xfrm>
          <a:off x="13500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146430</xdr:rowOff>
    </xdr:from>
    <xdr:ext cx="405111" cy="259045"/>
    <xdr:sp macro="" textlink="">
      <xdr:nvSpPr>
        <xdr:cNvPr id="562" name="n_4aveValue【保健センター・保健所】&#10;有形固定資産減価償却率">
          <a:extLst>
            <a:ext uri="{FF2B5EF4-FFF2-40B4-BE49-F238E27FC236}">
              <a16:creationId xmlns:a16="http://schemas.microsoft.com/office/drawing/2014/main" id="{10FE3BC5-CC8B-4626-9DCC-B173EA157148}"/>
            </a:ext>
          </a:extLst>
        </xdr:cNvPr>
        <xdr:cNvSpPr txBox="1"/>
      </xdr:nvSpPr>
      <xdr:spPr>
        <a:xfrm>
          <a:off x="12611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106515</xdr:rowOff>
    </xdr:from>
    <xdr:ext cx="405111" cy="259045"/>
    <xdr:sp macro="" textlink="">
      <xdr:nvSpPr>
        <xdr:cNvPr id="563" name="n_1mainValue【保健センター・保健所】&#10;有形固定資産減価償却率">
          <a:extLst>
            <a:ext uri="{FF2B5EF4-FFF2-40B4-BE49-F238E27FC236}">
              <a16:creationId xmlns:a16="http://schemas.microsoft.com/office/drawing/2014/main" id="{A196796E-7827-4737-BDDE-8C34C13124AE}"/>
            </a:ext>
          </a:extLst>
        </xdr:cNvPr>
        <xdr:cNvSpPr txBox="1"/>
      </xdr:nvSpPr>
      <xdr:spPr>
        <a:xfrm>
          <a:off x="15266044" y="9364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53</xdr:row>
      <xdr:rowOff>163665</xdr:rowOff>
    </xdr:from>
    <xdr:ext cx="340478" cy="259045"/>
    <xdr:sp macro="" textlink="">
      <xdr:nvSpPr>
        <xdr:cNvPr id="564" name="n_2mainValue【保健センター・保健所】&#10;有形固定資産減価償却率">
          <a:extLst>
            <a:ext uri="{FF2B5EF4-FFF2-40B4-BE49-F238E27FC236}">
              <a16:creationId xmlns:a16="http://schemas.microsoft.com/office/drawing/2014/main" id="{9E4752B9-A3CD-4528-8386-8465E02B06EE}"/>
            </a:ext>
          </a:extLst>
        </xdr:cNvPr>
        <xdr:cNvSpPr txBox="1"/>
      </xdr:nvSpPr>
      <xdr:spPr>
        <a:xfrm>
          <a:off x="14422061" y="92505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53</xdr:row>
      <xdr:rowOff>165299</xdr:rowOff>
    </xdr:from>
    <xdr:ext cx="340478" cy="259045"/>
    <xdr:sp macro="" textlink="">
      <xdr:nvSpPr>
        <xdr:cNvPr id="565" name="n_3mainValue【保健センター・保健所】&#10;有形固定資産減価償却率">
          <a:extLst>
            <a:ext uri="{FF2B5EF4-FFF2-40B4-BE49-F238E27FC236}">
              <a16:creationId xmlns:a16="http://schemas.microsoft.com/office/drawing/2014/main" id="{9FB782AC-47E0-465F-A941-BC1DF9A4D658}"/>
            </a:ext>
          </a:extLst>
        </xdr:cNvPr>
        <xdr:cNvSpPr txBox="1"/>
      </xdr:nvSpPr>
      <xdr:spPr>
        <a:xfrm>
          <a:off x="13533061" y="92521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53</xdr:row>
      <xdr:rowOff>108149</xdr:rowOff>
    </xdr:from>
    <xdr:ext cx="340478" cy="259045"/>
    <xdr:sp macro="" textlink="">
      <xdr:nvSpPr>
        <xdr:cNvPr id="566" name="n_4mainValue【保健センター・保健所】&#10;有形固定資産減価償却率">
          <a:extLst>
            <a:ext uri="{FF2B5EF4-FFF2-40B4-BE49-F238E27FC236}">
              <a16:creationId xmlns:a16="http://schemas.microsoft.com/office/drawing/2014/main" id="{A9811C49-6C0A-4779-BD54-6A568772C6C0}"/>
            </a:ext>
          </a:extLst>
        </xdr:cNvPr>
        <xdr:cNvSpPr txBox="1"/>
      </xdr:nvSpPr>
      <xdr:spPr>
        <a:xfrm>
          <a:off x="12644061" y="919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80A8250B-3247-46B2-98E2-9EBF592496E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6DF72CBE-E847-46A6-8BA0-C6B006E2C01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AE01FBC8-870A-4A56-9D90-4D6CB606BE7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6BE72CB2-BB30-4D8D-BD84-AE0EB9B8514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605756CB-D7C2-43D5-B3B3-CCC533D1D61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63404424-BC0C-47D9-B78A-993B1D3FDEB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4D54F890-A0F0-4262-9089-F3851F5B5C4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F4FC97D2-4108-40D9-A91B-2EAA0BA3FDA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B8FD79B3-F0B1-4844-94FA-CEC651615EC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560E2AC2-C90A-4CF4-A10C-B5826FA1D52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7" name="直線コネクタ 576">
          <a:extLst>
            <a:ext uri="{FF2B5EF4-FFF2-40B4-BE49-F238E27FC236}">
              <a16:creationId xmlns:a16="http://schemas.microsoft.com/office/drawing/2014/main" id="{A700D108-2593-443A-8717-1C8D8AB84DB8}"/>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a:extLst>
            <a:ext uri="{FF2B5EF4-FFF2-40B4-BE49-F238E27FC236}">
              <a16:creationId xmlns:a16="http://schemas.microsoft.com/office/drawing/2014/main" id="{BC8CF56E-15A8-478F-812A-2603E3D45A1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a:extLst>
            <a:ext uri="{FF2B5EF4-FFF2-40B4-BE49-F238E27FC236}">
              <a16:creationId xmlns:a16="http://schemas.microsoft.com/office/drawing/2014/main" id="{30D3EE31-37C6-4DEF-A180-B6A59384578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a:extLst>
            <a:ext uri="{FF2B5EF4-FFF2-40B4-BE49-F238E27FC236}">
              <a16:creationId xmlns:a16="http://schemas.microsoft.com/office/drawing/2014/main" id="{088054DA-9910-4A2B-BEC7-5F4F8B5E092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a:extLst>
            <a:ext uri="{FF2B5EF4-FFF2-40B4-BE49-F238E27FC236}">
              <a16:creationId xmlns:a16="http://schemas.microsoft.com/office/drawing/2014/main" id="{0BF39161-BD65-4C87-8A27-DCAB79EE6C6F}"/>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a:extLst>
            <a:ext uri="{FF2B5EF4-FFF2-40B4-BE49-F238E27FC236}">
              <a16:creationId xmlns:a16="http://schemas.microsoft.com/office/drawing/2014/main" id="{E2F7C850-8B83-4602-A60A-DE530649E4D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a:extLst>
            <a:ext uri="{FF2B5EF4-FFF2-40B4-BE49-F238E27FC236}">
              <a16:creationId xmlns:a16="http://schemas.microsoft.com/office/drawing/2014/main" id="{7C770B82-EC84-4ED1-9043-E4A2325CF12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a:extLst>
            <a:ext uri="{FF2B5EF4-FFF2-40B4-BE49-F238E27FC236}">
              <a16:creationId xmlns:a16="http://schemas.microsoft.com/office/drawing/2014/main" id="{EEF55FEE-05DE-4020-BACE-A05561588389}"/>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A1D89172-C899-4B76-B12D-73EE328D5A5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24BA0F35-42A5-42FB-AEBE-AA2B2F91AC2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保健センター・保健所】&#10;一人当たり面積グラフ枠">
          <a:extLst>
            <a:ext uri="{FF2B5EF4-FFF2-40B4-BE49-F238E27FC236}">
              <a16:creationId xmlns:a16="http://schemas.microsoft.com/office/drawing/2014/main" id="{E94AC05E-4627-4904-AD93-13716D9F531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96012</xdr:rowOff>
    </xdr:from>
    <xdr:to>
      <xdr:col>116</xdr:col>
      <xdr:colOff>62864</xdr:colOff>
      <xdr:row>63</xdr:row>
      <xdr:rowOff>118872</xdr:rowOff>
    </xdr:to>
    <xdr:cxnSp macro="">
      <xdr:nvCxnSpPr>
        <xdr:cNvPr id="588" name="直線コネクタ 587">
          <a:extLst>
            <a:ext uri="{FF2B5EF4-FFF2-40B4-BE49-F238E27FC236}">
              <a16:creationId xmlns:a16="http://schemas.microsoft.com/office/drawing/2014/main" id="{87185312-AC0E-4124-BD03-E4E68E3F2A40}"/>
            </a:ext>
          </a:extLst>
        </xdr:cNvPr>
        <xdr:cNvCxnSpPr/>
      </xdr:nvCxnSpPr>
      <xdr:spPr>
        <a:xfrm flipV="1">
          <a:off x="22160864" y="9697212"/>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122699</xdr:rowOff>
    </xdr:from>
    <xdr:ext cx="469744" cy="259045"/>
    <xdr:sp macro="" textlink="">
      <xdr:nvSpPr>
        <xdr:cNvPr id="589" name="【保健センター・保健所】&#10;一人当たり面積最小値テキスト">
          <a:extLst>
            <a:ext uri="{FF2B5EF4-FFF2-40B4-BE49-F238E27FC236}">
              <a16:creationId xmlns:a16="http://schemas.microsoft.com/office/drawing/2014/main" id="{15B52BF8-E009-4B71-AD76-8EB70F34C6EA}"/>
            </a:ext>
          </a:extLst>
        </xdr:cNvPr>
        <xdr:cNvSpPr txBox="1"/>
      </xdr:nvSpPr>
      <xdr:spPr>
        <a:xfrm>
          <a:off x="22199600" y="1092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118872</xdr:rowOff>
    </xdr:from>
    <xdr:to>
      <xdr:col>116</xdr:col>
      <xdr:colOff>152400</xdr:colOff>
      <xdr:row>63</xdr:row>
      <xdr:rowOff>118872</xdr:rowOff>
    </xdr:to>
    <xdr:cxnSp macro="">
      <xdr:nvCxnSpPr>
        <xdr:cNvPr id="590" name="直線コネクタ 589">
          <a:extLst>
            <a:ext uri="{FF2B5EF4-FFF2-40B4-BE49-F238E27FC236}">
              <a16:creationId xmlns:a16="http://schemas.microsoft.com/office/drawing/2014/main" id="{B77BFFE7-AB2D-41CD-A87C-2DBEC5E7603F}"/>
            </a:ext>
          </a:extLst>
        </xdr:cNvPr>
        <xdr:cNvCxnSpPr/>
      </xdr:nvCxnSpPr>
      <xdr:spPr>
        <a:xfrm>
          <a:off x="22072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42689</xdr:rowOff>
    </xdr:from>
    <xdr:ext cx="469744" cy="259045"/>
    <xdr:sp macro="" textlink="">
      <xdr:nvSpPr>
        <xdr:cNvPr id="591" name="【保健センター・保健所】&#10;一人当たり面積最大値テキスト">
          <a:extLst>
            <a:ext uri="{FF2B5EF4-FFF2-40B4-BE49-F238E27FC236}">
              <a16:creationId xmlns:a16="http://schemas.microsoft.com/office/drawing/2014/main" id="{C68B0EB3-B1BA-4D1A-9615-620D4E341DF6}"/>
            </a:ext>
          </a:extLst>
        </xdr:cNvPr>
        <xdr:cNvSpPr txBox="1"/>
      </xdr:nvSpPr>
      <xdr:spPr>
        <a:xfrm>
          <a:off x="22199600" y="947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96012</xdr:rowOff>
    </xdr:from>
    <xdr:to>
      <xdr:col>116</xdr:col>
      <xdr:colOff>152400</xdr:colOff>
      <xdr:row>56</xdr:row>
      <xdr:rowOff>96012</xdr:rowOff>
    </xdr:to>
    <xdr:cxnSp macro="">
      <xdr:nvCxnSpPr>
        <xdr:cNvPr id="592" name="直線コネクタ 591">
          <a:extLst>
            <a:ext uri="{FF2B5EF4-FFF2-40B4-BE49-F238E27FC236}">
              <a16:creationId xmlns:a16="http://schemas.microsoft.com/office/drawing/2014/main" id="{CD8F34C6-CCAB-428C-91F3-50438D5BF495}"/>
            </a:ext>
          </a:extLst>
        </xdr:cNvPr>
        <xdr:cNvCxnSpPr/>
      </xdr:nvCxnSpPr>
      <xdr:spPr>
        <a:xfrm>
          <a:off x="22072600" y="969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111523</xdr:rowOff>
    </xdr:from>
    <xdr:ext cx="469744" cy="259045"/>
    <xdr:sp macro="" textlink="">
      <xdr:nvSpPr>
        <xdr:cNvPr id="593" name="【保健センター・保健所】&#10;一人当たり面積平均値テキスト">
          <a:extLst>
            <a:ext uri="{FF2B5EF4-FFF2-40B4-BE49-F238E27FC236}">
              <a16:creationId xmlns:a16="http://schemas.microsoft.com/office/drawing/2014/main" id="{3A1948E1-21B7-4B39-882A-6247CC19CAA7}"/>
            </a:ext>
          </a:extLst>
        </xdr:cNvPr>
        <xdr:cNvSpPr txBox="1"/>
      </xdr:nvSpPr>
      <xdr:spPr>
        <a:xfrm>
          <a:off x="22199600" y="1039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594" name="フローチャート: 判断 593">
          <a:extLst>
            <a:ext uri="{FF2B5EF4-FFF2-40B4-BE49-F238E27FC236}">
              <a16:creationId xmlns:a16="http://schemas.microsoft.com/office/drawing/2014/main" id="{2651A047-79B9-4FB6-8AEB-05D9EF6717A2}"/>
            </a:ext>
          </a:extLst>
        </xdr:cNvPr>
        <xdr:cNvSpPr/>
      </xdr:nvSpPr>
      <xdr:spPr>
        <a:xfrm>
          <a:off x="22110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20066</xdr:rowOff>
    </xdr:from>
    <xdr:to>
      <xdr:col>112</xdr:col>
      <xdr:colOff>38100</xdr:colOff>
      <xdr:row>61</xdr:row>
      <xdr:rowOff>121666</xdr:rowOff>
    </xdr:to>
    <xdr:sp macro="" textlink="">
      <xdr:nvSpPr>
        <xdr:cNvPr id="595" name="フローチャート: 判断 594">
          <a:extLst>
            <a:ext uri="{FF2B5EF4-FFF2-40B4-BE49-F238E27FC236}">
              <a16:creationId xmlns:a16="http://schemas.microsoft.com/office/drawing/2014/main" id="{C3058608-1B73-4F76-8DB0-8459182634E2}"/>
            </a:ext>
          </a:extLst>
        </xdr:cNvPr>
        <xdr:cNvSpPr/>
      </xdr:nvSpPr>
      <xdr:spPr>
        <a:xfrm>
          <a:off x="21272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17780</xdr:rowOff>
    </xdr:from>
    <xdr:to>
      <xdr:col>107</xdr:col>
      <xdr:colOff>101600</xdr:colOff>
      <xdr:row>61</xdr:row>
      <xdr:rowOff>119380</xdr:rowOff>
    </xdr:to>
    <xdr:sp macro="" textlink="">
      <xdr:nvSpPr>
        <xdr:cNvPr id="596" name="フローチャート: 判断 595">
          <a:extLst>
            <a:ext uri="{FF2B5EF4-FFF2-40B4-BE49-F238E27FC236}">
              <a16:creationId xmlns:a16="http://schemas.microsoft.com/office/drawing/2014/main" id="{AD17EF2F-5DB0-4D88-8062-1259557CC42C}"/>
            </a:ext>
          </a:extLst>
        </xdr:cNvPr>
        <xdr:cNvSpPr/>
      </xdr:nvSpPr>
      <xdr:spPr>
        <a:xfrm>
          <a:off x="20383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13208</xdr:rowOff>
    </xdr:from>
    <xdr:to>
      <xdr:col>102</xdr:col>
      <xdr:colOff>165100</xdr:colOff>
      <xdr:row>61</xdr:row>
      <xdr:rowOff>114808</xdr:rowOff>
    </xdr:to>
    <xdr:sp macro="" textlink="">
      <xdr:nvSpPr>
        <xdr:cNvPr id="597" name="フローチャート: 判断 596">
          <a:extLst>
            <a:ext uri="{FF2B5EF4-FFF2-40B4-BE49-F238E27FC236}">
              <a16:creationId xmlns:a16="http://schemas.microsoft.com/office/drawing/2014/main" id="{67867EDF-50C5-4E3B-93AE-4C702204475A}"/>
            </a:ext>
          </a:extLst>
        </xdr:cNvPr>
        <xdr:cNvSpPr/>
      </xdr:nvSpPr>
      <xdr:spPr>
        <a:xfrm>
          <a:off x="19494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63500</xdr:rowOff>
    </xdr:from>
    <xdr:to>
      <xdr:col>98</xdr:col>
      <xdr:colOff>38100</xdr:colOff>
      <xdr:row>61</xdr:row>
      <xdr:rowOff>165100</xdr:rowOff>
    </xdr:to>
    <xdr:sp macro="" textlink="">
      <xdr:nvSpPr>
        <xdr:cNvPr id="598" name="フローチャート: 判断 597">
          <a:extLst>
            <a:ext uri="{FF2B5EF4-FFF2-40B4-BE49-F238E27FC236}">
              <a16:creationId xmlns:a16="http://schemas.microsoft.com/office/drawing/2014/main" id="{64D1B2B3-3463-49D6-9925-3EAD46012299}"/>
            </a:ext>
          </a:extLst>
        </xdr:cNvPr>
        <xdr:cNvSpPr/>
      </xdr:nvSpPr>
      <xdr:spPr>
        <a:xfrm>
          <a:off x="18605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A8A1F631-4788-4677-A704-7E0D7FA3C5C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38E36951-8428-49D1-B730-2C0D86DA2DF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7AAD86A-82DB-43FA-BEDF-518FA97A22D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CD319C58-1FC3-4009-9B82-8DE588EDDB6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C1508CA4-231F-488C-96E7-6B4DB0671FF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148082</xdr:rowOff>
    </xdr:from>
    <xdr:to>
      <xdr:col>116</xdr:col>
      <xdr:colOff>114300</xdr:colOff>
      <xdr:row>63</xdr:row>
      <xdr:rowOff>78232</xdr:rowOff>
    </xdr:to>
    <xdr:sp macro="" textlink="">
      <xdr:nvSpPr>
        <xdr:cNvPr id="604" name="楕円 603">
          <a:extLst>
            <a:ext uri="{FF2B5EF4-FFF2-40B4-BE49-F238E27FC236}">
              <a16:creationId xmlns:a16="http://schemas.microsoft.com/office/drawing/2014/main" id="{172F47DC-7DDE-4959-80DE-FF0C7F1F77B2}"/>
            </a:ext>
          </a:extLst>
        </xdr:cNvPr>
        <xdr:cNvSpPr/>
      </xdr:nvSpPr>
      <xdr:spPr>
        <a:xfrm>
          <a:off x="221107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63009</xdr:rowOff>
    </xdr:from>
    <xdr:ext cx="469744" cy="259045"/>
    <xdr:sp macro="" textlink="">
      <xdr:nvSpPr>
        <xdr:cNvPr id="605" name="【保健センター・保健所】&#10;一人当たり面積該当値テキスト">
          <a:extLst>
            <a:ext uri="{FF2B5EF4-FFF2-40B4-BE49-F238E27FC236}">
              <a16:creationId xmlns:a16="http://schemas.microsoft.com/office/drawing/2014/main" id="{C2F07024-21ED-44D6-9BA4-53E41F51B334}"/>
            </a:ext>
          </a:extLst>
        </xdr:cNvPr>
        <xdr:cNvSpPr txBox="1"/>
      </xdr:nvSpPr>
      <xdr:spPr>
        <a:xfrm>
          <a:off x="22199600" y="1069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148082</xdr:rowOff>
    </xdr:from>
    <xdr:to>
      <xdr:col>112</xdr:col>
      <xdr:colOff>38100</xdr:colOff>
      <xdr:row>63</xdr:row>
      <xdr:rowOff>78232</xdr:rowOff>
    </xdr:to>
    <xdr:sp macro="" textlink="">
      <xdr:nvSpPr>
        <xdr:cNvPr id="606" name="楕円 605">
          <a:extLst>
            <a:ext uri="{FF2B5EF4-FFF2-40B4-BE49-F238E27FC236}">
              <a16:creationId xmlns:a16="http://schemas.microsoft.com/office/drawing/2014/main" id="{283FC769-182A-4484-9C88-A56DBF55B93C}"/>
            </a:ext>
          </a:extLst>
        </xdr:cNvPr>
        <xdr:cNvSpPr/>
      </xdr:nvSpPr>
      <xdr:spPr>
        <a:xfrm>
          <a:off x="212725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27432</xdr:rowOff>
    </xdr:from>
    <xdr:to>
      <xdr:col>116</xdr:col>
      <xdr:colOff>63500</xdr:colOff>
      <xdr:row>63</xdr:row>
      <xdr:rowOff>27432</xdr:rowOff>
    </xdr:to>
    <xdr:cxnSp macro="">
      <xdr:nvCxnSpPr>
        <xdr:cNvPr id="607" name="直線コネクタ 606">
          <a:extLst>
            <a:ext uri="{FF2B5EF4-FFF2-40B4-BE49-F238E27FC236}">
              <a16:creationId xmlns:a16="http://schemas.microsoft.com/office/drawing/2014/main" id="{2F4B7814-6950-46E6-86F5-04E40E096C6F}"/>
            </a:ext>
          </a:extLst>
        </xdr:cNvPr>
        <xdr:cNvCxnSpPr/>
      </xdr:nvCxnSpPr>
      <xdr:spPr>
        <a:xfrm>
          <a:off x="21323300" y="108287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148082</xdr:rowOff>
    </xdr:from>
    <xdr:to>
      <xdr:col>107</xdr:col>
      <xdr:colOff>101600</xdr:colOff>
      <xdr:row>63</xdr:row>
      <xdr:rowOff>78232</xdr:rowOff>
    </xdr:to>
    <xdr:sp macro="" textlink="">
      <xdr:nvSpPr>
        <xdr:cNvPr id="608" name="楕円 607">
          <a:extLst>
            <a:ext uri="{FF2B5EF4-FFF2-40B4-BE49-F238E27FC236}">
              <a16:creationId xmlns:a16="http://schemas.microsoft.com/office/drawing/2014/main" id="{C2189CCD-A546-46E8-BCBA-A55DC3B600E1}"/>
            </a:ext>
          </a:extLst>
        </xdr:cNvPr>
        <xdr:cNvSpPr/>
      </xdr:nvSpPr>
      <xdr:spPr>
        <a:xfrm>
          <a:off x="203835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27432</xdr:rowOff>
    </xdr:from>
    <xdr:to>
      <xdr:col>111</xdr:col>
      <xdr:colOff>177800</xdr:colOff>
      <xdr:row>63</xdr:row>
      <xdr:rowOff>27432</xdr:rowOff>
    </xdr:to>
    <xdr:cxnSp macro="">
      <xdr:nvCxnSpPr>
        <xdr:cNvPr id="609" name="直線コネクタ 608">
          <a:extLst>
            <a:ext uri="{FF2B5EF4-FFF2-40B4-BE49-F238E27FC236}">
              <a16:creationId xmlns:a16="http://schemas.microsoft.com/office/drawing/2014/main" id="{726C8DB5-FF5E-4713-8FB5-08F5A0EBB0C9}"/>
            </a:ext>
          </a:extLst>
        </xdr:cNvPr>
        <xdr:cNvCxnSpPr/>
      </xdr:nvCxnSpPr>
      <xdr:spPr>
        <a:xfrm>
          <a:off x="20434300" y="108287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148082</xdr:rowOff>
    </xdr:from>
    <xdr:to>
      <xdr:col>102</xdr:col>
      <xdr:colOff>165100</xdr:colOff>
      <xdr:row>63</xdr:row>
      <xdr:rowOff>78232</xdr:rowOff>
    </xdr:to>
    <xdr:sp macro="" textlink="">
      <xdr:nvSpPr>
        <xdr:cNvPr id="610" name="楕円 609">
          <a:extLst>
            <a:ext uri="{FF2B5EF4-FFF2-40B4-BE49-F238E27FC236}">
              <a16:creationId xmlns:a16="http://schemas.microsoft.com/office/drawing/2014/main" id="{34741942-2356-4422-ACE5-47F6BD871192}"/>
            </a:ext>
          </a:extLst>
        </xdr:cNvPr>
        <xdr:cNvSpPr/>
      </xdr:nvSpPr>
      <xdr:spPr>
        <a:xfrm>
          <a:off x="194945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27432</xdr:rowOff>
    </xdr:from>
    <xdr:to>
      <xdr:col>107</xdr:col>
      <xdr:colOff>50800</xdr:colOff>
      <xdr:row>63</xdr:row>
      <xdr:rowOff>27432</xdr:rowOff>
    </xdr:to>
    <xdr:cxnSp macro="">
      <xdr:nvCxnSpPr>
        <xdr:cNvPr id="611" name="直線コネクタ 610">
          <a:extLst>
            <a:ext uri="{FF2B5EF4-FFF2-40B4-BE49-F238E27FC236}">
              <a16:creationId xmlns:a16="http://schemas.microsoft.com/office/drawing/2014/main" id="{743D89C4-F9E5-4A7A-8EDA-528CA7E6AF4B}"/>
            </a:ext>
          </a:extLst>
        </xdr:cNvPr>
        <xdr:cNvCxnSpPr/>
      </xdr:nvCxnSpPr>
      <xdr:spPr>
        <a:xfrm>
          <a:off x="19545300" y="108287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145796</xdr:rowOff>
    </xdr:from>
    <xdr:to>
      <xdr:col>98</xdr:col>
      <xdr:colOff>38100</xdr:colOff>
      <xdr:row>63</xdr:row>
      <xdr:rowOff>75946</xdr:rowOff>
    </xdr:to>
    <xdr:sp macro="" textlink="">
      <xdr:nvSpPr>
        <xdr:cNvPr id="612" name="楕円 611">
          <a:extLst>
            <a:ext uri="{FF2B5EF4-FFF2-40B4-BE49-F238E27FC236}">
              <a16:creationId xmlns:a16="http://schemas.microsoft.com/office/drawing/2014/main" id="{B954748C-1321-4F96-B29D-6C03F52ECC2D}"/>
            </a:ext>
          </a:extLst>
        </xdr:cNvPr>
        <xdr:cNvSpPr/>
      </xdr:nvSpPr>
      <xdr:spPr>
        <a:xfrm>
          <a:off x="18605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25146</xdr:rowOff>
    </xdr:from>
    <xdr:to>
      <xdr:col>102</xdr:col>
      <xdr:colOff>114300</xdr:colOff>
      <xdr:row>63</xdr:row>
      <xdr:rowOff>27432</xdr:rowOff>
    </xdr:to>
    <xdr:cxnSp macro="">
      <xdr:nvCxnSpPr>
        <xdr:cNvPr id="613" name="直線コネクタ 612">
          <a:extLst>
            <a:ext uri="{FF2B5EF4-FFF2-40B4-BE49-F238E27FC236}">
              <a16:creationId xmlns:a16="http://schemas.microsoft.com/office/drawing/2014/main" id="{C19FF615-C9F3-4873-A4ED-A208CE1128C7}"/>
            </a:ext>
          </a:extLst>
        </xdr:cNvPr>
        <xdr:cNvCxnSpPr/>
      </xdr:nvCxnSpPr>
      <xdr:spPr>
        <a:xfrm>
          <a:off x="18656300" y="108264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138193</xdr:rowOff>
    </xdr:from>
    <xdr:ext cx="469744" cy="259045"/>
    <xdr:sp macro="" textlink="">
      <xdr:nvSpPr>
        <xdr:cNvPr id="614" name="n_1aveValue【保健センター・保健所】&#10;一人当たり面積">
          <a:extLst>
            <a:ext uri="{FF2B5EF4-FFF2-40B4-BE49-F238E27FC236}">
              <a16:creationId xmlns:a16="http://schemas.microsoft.com/office/drawing/2014/main" id="{414509B1-47BB-409B-AB53-F27C39C56890}"/>
            </a:ext>
          </a:extLst>
        </xdr:cNvPr>
        <xdr:cNvSpPr txBox="1"/>
      </xdr:nvSpPr>
      <xdr:spPr>
        <a:xfrm>
          <a:off x="210757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135907</xdr:rowOff>
    </xdr:from>
    <xdr:ext cx="469744" cy="259045"/>
    <xdr:sp macro="" textlink="">
      <xdr:nvSpPr>
        <xdr:cNvPr id="615" name="n_2aveValue【保健センター・保健所】&#10;一人当たり面積">
          <a:extLst>
            <a:ext uri="{FF2B5EF4-FFF2-40B4-BE49-F238E27FC236}">
              <a16:creationId xmlns:a16="http://schemas.microsoft.com/office/drawing/2014/main" id="{D49C37D0-05D4-453A-B6BF-9FFBD3512F37}"/>
            </a:ext>
          </a:extLst>
        </xdr:cNvPr>
        <xdr:cNvSpPr txBox="1"/>
      </xdr:nvSpPr>
      <xdr:spPr>
        <a:xfrm>
          <a:off x="20199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131335</xdr:rowOff>
    </xdr:from>
    <xdr:ext cx="469744" cy="259045"/>
    <xdr:sp macro="" textlink="">
      <xdr:nvSpPr>
        <xdr:cNvPr id="616" name="n_3aveValue【保健センター・保健所】&#10;一人当たり面積">
          <a:extLst>
            <a:ext uri="{FF2B5EF4-FFF2-40B4-BE49-F238E27FC236}">
              <a16:creationId xmlns:a16="http://schemas.microsoft.com/office/drawing/2014/main" id="{28B16D6D-0AC1-4B60-8EC5-A27C7CF8510F}"/>
            </a:ext>
          </a:extLst>
        </xdr:cNvPr>
        <xdr:cNvSpPr txBox="1"/>
      </xdr:nvSpPr>
      <xdr:spPr>
        <a:xfrm>
          <a:off x="19310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10177</xdr:rowOff>
    </xdr:from>
    <xdr:ext cx="469744" cy="259045"/>
    <xdr:sp macro="" textlink="">
      <xdr:nvSpPr>
        <xdr:cNvPr id="617" name="n_4aveValue【保健センター・保健所】&#10;一人当たり面積">
          <a:extLst>
            <a:ext uri="{FF2B5EF4-FFF2-40B4-BE49-F238E27FC236}">
              <a16:creationId xmlns:a16="http://schemas.microsoft.com/office/drawing/2014/main" id="{321F857C-2650-4C52-89B4-0D5B7AFEC1F8}"/>
            </a:ext>
          </a:extLst>
        </xdr:cNvPr>
        <xdr:cNvSpPr txBox="1"/>
      </xdr:nvSpPr>
      <xdr:spPr>
        <a:xfrm>
          <a:off x="18421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69359</xdr:rowOff>
    </xdr:from>
    <xdr:ext cx="469744" cy="259045"/>
    <xdr:sp macro="" textlink="">
      <xdr:nvSpPr>
        <xdr:cNvPr id="618" name="n_1mainValue【保健センター・保健所】&#10;一人当たり面積">
          <a:extLst>
            <a:ext uri="{FF2B5EF4-FFF2-40B4-BE49-F238E27FC236}">
              <a16:creationId xmlns:a16="http://schemas.microsoft.com/office/drawing/2014/main" id="{A664AEB3-87D1-4A98-ABEB-B27EC081AC85}"/>
            </a:ext>
          </a:extLst>
        </xdr:cNvPr>
        <xdr:cNvSpPr txBox="1"/>
      </xdr:nvSpPr>
      <xdr:spPr>
        <a:xfrm>
          <a:off x="21075727" y="1087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69359</xdr:rowOff>
    </xdr:from>
    <xdr:ext cx="469744" cy="259045"/>
    <xdr:sp macro="" textlink="">
      <xdr:nvSpPr>
        <xdr:cNvPr id="619" name="n_2mainValue【保健センター・保健所】&#10;一人当たり面積">
          <a:extLst>
            <a:ext uri="{FF2B5EF4-FFF2-40B4-BE49-F238E27FC236}">
              <a16:creationId xmlns:a16="http://schemas.microsoft.com/office/drawing/2014/main" id="{D0E05B50-E0E3-4AFD-892F-133AFC9B6EFC}"/>
            </a:ext>
          </a:extLst>
        </xdr:cNvPr>
        <xdr:cNvSpPr txBox="1"/>
      </xdr:nvSpPr>
      <xdr:spPr>
        <a:xfrm>
          <a:off x="20199427" y="1087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69359</xdr:rowOff>
    </xdr:from>
    <xdr:ext cx="469744" cy="259045"/>
    <xdr:sp macro="" textlink="">
      <xdr:nvSpPr>
        <xdr:cNvPr id="620" name="n_3mainValue【保健センター・保健所】&#10;一人当たり面積">
          <a:extLst>
            <a:ext uri="{FF2B5EF4-FFF2-40B4-BE49-F238E27FC236}">
              <a16:creationId xmlns:a16="http://schemas.microsoft.com/office/drawing/2014/main" id="{6EBEB578-BAD5-4223-9402-7CEE2940A916}"/>
            </a:ext>
          </a:extLst>
        </xdr:cNvPr>
        <xdr:cNvSpPr txBox="1"/>
      </xdr:nvSpPr>
      <xdr:spPr>
        <a:xfrm>
          <a:off x="19310427" y="1087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67073</xdr:rowOff>
    </xdr:from>
    <xdr:ext cx="469744" cy="259045"/>
    <xdr:sp macro="" textlink="">
      <xdr:nvSpPr>
        <xdr:cNvPr id="621" name="n_4mainValue【保健センター・保健所】&#10;一人当たり面積">
          <a:extLst>
            <a:ext uri="{FF2B5EF4-FFF2-40B4-BE49-F238E27FC236}">
              <a16:creationId xmlns:a16="http://schemas.microsoft.com/office/drawing/2014/main" id="{071F7A30-1D7E-4557-A954-EBE19F98FCAD}"/>
            </a:ext>
          </a:extLst>
        </xdr:cNvPr>
        <xdr:cNvSpPr txBox="1"/>
      </xdr:nvSpPr>
      <xdr:spPr>
        <a:xfrm>
          <a:off x="18421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B92352D5-967D-4A8F-ACAF-2B8C02E4C80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ED001B7C-D110-44C9-B772-E1C0C9C9795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A2D1CBD8-7E57-433F-9AC9-45615E90225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351AC66-2696-4B12-AB2F-C3952D1F4B1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AE06938-CDDA-4950-A4B6-AD8B2D0F890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66A29066-35A0-417C-9E3B-2C4C29FEC78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55DF2EB5-6BCC-4B02-BD37-4B4C866A918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428647B8-68CE-4611-96C7-70A0527E34D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A03C74CE-FB9F-4FA6-A5E6-937DA6481EE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6EE26826-C042-4B3A-9522-E3FFA4C8A51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91D71E5B-3992-4D7F-B072-96456FBEA1B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a:extLst>
            <a:ext uri="{FF2B5EF4-FFF2-40B4-BE49-F238E27FC236}">
              <a16:creationId xmlns:a16="http://schemas.microsoft.com/office/drawing/2014/main" id="{7DCFE179-7E80-48DE-A405-3EEACB02CA6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a:extLst>
            <a:ext uri="{FF2B5EF4-FFF2-40B4-BE49-F238E27FC236}">
              <a16:creationId xmlns:a16="http://schemas.microsoft.com/office/drawing/2014/main" id="{C5C6E782-43D0-4393-B276-5F226D7483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a:extLst>
            <a:ext uri="{FF2B5EF4-FFF2-40B4-BE49-F238E27FC236}">
              <a16:creationId xmlns:a16="http://schemas.microsoft.com/office/drawing/2014/main" id="{769E5902-134F-41AF-BD2C-4123C71D1EB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a:extLst>
            <a:ext uri="{FF2B5EF4-FFF2-40B4-BE49-F238E27FC236}">
              <a16:creationId xmlns:a16="http://schemas.microsoft.com/office/drawing/2014/main" id="{D258BAAC-EF31-474B-B18F-9602871EE6B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a:extLst>
            <a:ext uri="{FF2B5EF4-FFF2-40B4-BE49-F238E27FC236}">
              <a16:creationId xmlns:a16="http://schemas.microsoft.com/office/drawing/2014/main" id="{60AB779F-655F-4F35-A397-11CCA21CBCA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a:extLst>
            <a:ext uri="{FF2B5EF4-FFF2-40B4-BE49-F238E27FC236}">
              <a16:creationId xmlns:a16="http://schemas.microsoft.com/office/drawing/2014/main" id="{09A667ED-323B-47FD-9C2C-4F8FB51A841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a:extLst>
            <a:ext uri="{FF2B5EF4-FFF2-40B4-BE49-F238E27FC236}">
              <a16:creationId xmlns:a16="http://schemas.microsoft.com/office/drawing/2014/main" id="{C5370524-81D6-425F-A6D6-1963DC77ED3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a:extLst>
            <a:ext uri="{FF2B5EF4-FFF2-40B4-BE49-F238E27FC236}">
              <a16:creationId xmlns:a16="http://schemas.microsoft.com/office/drawing/2014/main" id="{901A661C-1CAE-4781-A20B-429B5E42B88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a:extLst>
            <a:ext uri="{FF2B5EF4-FFF2-40B4-BE49-F238E27FC236}">
              <a16:creationId xmlns:a16="http://schemas.microsoft.com/office/drawing/2014/main" id="{A44D0500-00DA-4B63-8C07-D2ECA19E39F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a:extLst>
            <a:ext uri="{FF2B5EF4-FFF2-40B4-BE49-F238E27FC236}">
              <a16:creationId xmlns:a16="http://schemas.microsoft.com/office/drawing/2014/main" id="{8CAD52B7-C44B-4FB0-861E-D3020127EFE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a:extLst>
            <a:ext uri="{FF2B5EF4-FFF2-40B4-BE49-F238E27FC236}">
              <a16:creationId xmlns:a16="http://schemas.microsoft.com/office/drawing/2014/main" id="{A27115F2-958F-44DD-8B0C-B9695CD832B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a:extLst>
            <a:ext uri="{FF2B5EF4-FFF2-40B4-BE49-F238E27FC236}">
              <a16:creationId xmlns:a16="http://schemas.microsoft.com/office/drawing/2014/main" id="{BE61455A-6BFB-4498-BD6E-A1893FD926C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D98ED50C-DB7E-40D0-9F5C-FCF51D6636E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a:extLst>
            <a:ext uri="{FF2B5EF4-FFF2-40B4-BE49-F238E27FC236}">
              <a16:creationId xmlns:a16="http://schemas.microsoft.com/office/drawing/2014/main" id="{ABD8FC66-FE1A-48F6-B02E-426708B613B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647" name="直線コネクタ 646">
          <a:extLst>
            <a:ext uri="{FF2B5EF4-FFF2-40B4-BE49-F238E27FC236}">
              <a16:creationId xmlns:a16="http://schemas.microsoft.com/office/drawing/2014/main" id="{0C775357-51CC-4ABF-84FA-E447C7026B70}"/>
            </a:ext>
          </a:extLst>
        </xdr:cNvPr>
        <xdr:cNvCxnSpPr/>
      </xdr:nvCxnSpPr>
      <xdr:spPr>
        <a:xfrm flipV="1">
          <a:off x="16318864"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消防施設】&#10;有形固定資産減価償却率最小値テキスト">
          <a:extLst>
            <a:ext uri="{FF2B5EF4-FFF2-40B4-BE49-F238E27FC236}">
              <a16:creationId xmlns:a16="http://schemas.microsoft.com/office/drawing/2014/main" id="{73F55082-C034-4858-B5AF-2256C51FAA5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a:extLst>
            <a:ext uri="{FF2B5EF4-FFF2-40B4-BE49-F238E27FC236}">
              <a16:creationId xmlns:a16="http://schemas.microsoft.com/office/drawing/2014/main" id="{C594E8C8-C5CC-4568-8E42-5E814BF676B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650" name="【消防施設】&#10;有形固定資産減価償却率最大値テキスト">
          <a:extLst>
            <a:ext uri="{FF2B5EF4-FFF2-40B4-BE49-F238E27FC236}">
              <a16:creationId xmlns:a16="http://schemas.microsoft.com/office/drawing/2014/main" id="{289EC679-BAD5-426C-8236-2428EF4A6692}"/>
            </a:ext>
          </a:extLst>
        </xdr:cNvPr>
        <xdr:cNvSpPr txBox="1"/>
      </xdr:nvSpPr>
      <xdr:spPr>
        <a:xfrm>
          <a:off x="16357600"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51" name="直線コネクタ 650">
          <a:extLst>
            <a:ext uri="{FF2B5EF4-FFF2-40B4-BE49-F238E27FC236}">
              <a16:creationId xmlns:a16="http://schemas.microsoft.com/office/drawing/2014/main" id="{F7712F5C-D46E-49C0-B11D-39DE14F6F9F3}"/>
            </a:ext>
          </a:extLst>
        </xdr:cNvPr>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155501</xdr:rowOff>
    </xdr:from>
    <xdr:ext cx="405111" cy="259045"/>
    <xdr:sp macro="" textlink="">
      <xdr:nvSpPr>
        <xdr:cNvPr id="652" name="【消防施設】&#10;有形固定資産減価償却率平均値テキスト">
          <a:extLst>
            <a:ext uri="{FF2B5EF4-FFF2-40B4-BE49-F238E27FC236}">
              <a16:creationId xmlns:a16="http://schemas.microsoft.com/office/drawing/2014/main" id="{F631282A-9D14-4125-99BD-9D9CE8F9E838}"/>
            </a:ext>
          </a:extLst>
        </xdr:cNvPr>
        <xdr:cNvSpPr txBox="1"/>
      </xdr:nvSpPr>
      <xdr:spPr>
        <a:xfrm>
          <a:off x="16357600" y="1404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653" name="フローチャート: 判断 652">
          <a:extLst>
            <a:ext uri="{FF2B5EF4-FFF2-40B4-BE49-F238E27FC236}">
              <a16:creationId xmlns:a16="http://schemas.microsoft.com/office/drawing/2014/main" id="{D26F5375-E36C-43D4-8DDA-7BFC3BD9EF5F}"/>
            </a:ext>
          </a:extLst>
        </xdr:cNvPr>
        <xdr:cNvSpPr/>
      </xdr:nvSpPr>
      <xdr:spPr>
        <a:xfrm>
          <a:off x="162687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654" name="フローチャート: 判断 653">
          <a:extLst>
            <a:ext uri="{FF2B5EF4-FFF2-40B4-BE49-F238E27FC236}">
              <a16:creationId xmlns:a16="http://schemas.microsoft.com/office/drawing/2014/main" id="{4C043BAF-3B3C-4181-AC99-DC5866AEA350}"/>
            </a:ext>
          </a:extLst>
        </xdr:cNvPr>
        <xdr:cNvSpPr/>
      </xdr:nvSpPr>
      <xdr:spPr>
        <a:xfrm>
          <a:off x="1543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655" name="フローチャート: 判断 654">
          <a:extLst>
            <a:ext uri="{FF2B5EF4-FFF2-40B4-BE49-F238E27FC236}">
              <a16:creationId xmlns:a16="http://schemas.microsoft.com/office/drawing/2014/main" id="{52DC197D-0F1C-4BB5-A02D-298C74A4B355}"/>
            </a:ext>
          </a:extLst>
        </xdr:cNvPr>
        <xdr:cNvSpPr/>
      </xdr:nvSpPr>
      <xdr:spPr>
        <a:xfrm>
          <a:off x="14541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656" name="フローチャート: 判断 655">
          <a:extLst>
            <a:ext uri="{FF2B5EF4-FFF2-40B4-BE49-F238E27FC236}">
              <a16:creationId xmlns:a16="http://schemas.microsoft.com/office/drawing/2014/main" id="{04710976-A65A-4254-B21E-6D715F8E0D46}"/>
            </a:ext>
          </a:extLst>
        </xdr:cNvPr>
        <xdr:cNvSpPr/>
      </xdr:nvSpPr>
      <xdr:spPr>
        <a:xfrm>
          <a:off x="13652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657" name="フローチャート: 判断 656">
          <a:extLst>
            <a:ext uri="{FF2B5EF4-FFF2-40B4-BE49-F238E27FC236}">
              <a16:creationId xmlns:a16="http://schemas.microsoft.com/office/drawing/2014/main" id="{EBB8FE27-E6DE-4FC8-A21B-732D1D50EC1C}"/>
            </a:ext>
          </a:extLst>
        </xdr:cNvPr>
        <xdr:cNvSpPr/>
      </xdr:nvSpPr>
      <xdr:spPr>
        <a:xfrm>
          <a:off x="12763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D5A97B7B-2CED-4665-82DF-16C30335997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A2CDEC6D-FF80-413A-A1DC-7D44C435D9D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6924B485-DF8D-493F-9F77-65DFB43F4F4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E1D8D39D-9855-448A-BA90-6DB795C7261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657E4076-D5AB-42BB-A128-2CFC4D9D377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163649</xdr:rowOff>
    </xdr:from>
    <xdr:to>
      <xdr:col>85</xdr:col>
      <xdr:colOff>177800</xdr:colOff>
      <xdr:row>85</xdr:row>
      <xdr:rowOff>93799</xdr:rowOff>
    </xdr:to>
    <xdr:sp macro="" textlink="">
      <xdr:nvSpPr>
        <xdr:cNvPr id="663" name="楕円 662">
          <a:extLst>
            <a:ext uri="{FF2B5EF4-FFF2-40B4-BE49-F238E27FC236}">
              <a16:creationId xmlns:a16="http://schemas.microsoft.com/office/drawing/2014/main" id="{14DFB46A-B49D-4A53-A3B9-9FB6D31A732B}"/>
            </a:ext>
          </a:extLst>
        </xdr:cNvPr>
        <xdr:cNvSpPr/>
      </xdr:nvSpPr>
      <xdr:spPr>
        <a:xfrm>
          <a:off x="162687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142076</xdr:rowOff>
    </xdr:from>
    <xdr:ext cx="405111" cy="259045"/>
    <xdr:sp macro="" textlink="">
      <xdr:nvSpPr>
        <xdr:cNvPr id="664" name="【消防施設】&#10;有形固定資産減価償却率該当値テキスト">
          <a:extLst>
            <a:ext uri="{FF2B5EF4-FFF2-40B4-BE49-F238E27FC236}">
              <a16:creationId xmlns:a16="http://schemas.microsoft.com/office/drawing/2014/main" id="{CCEA2918-C5A5-45BB-8541-11B7935CA209}"/>
            </a:ext>
          </a:extLst>
        </xdr:cNvPr>
        <xdr:cNvSpPr txBox="1"/>
      </xdr:nvSpPr>
      <xdr:spPr>
        <a:xfrm>
          <a:off x="16357600" y="1454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6894</xdr:rowOff>
    </xdr:from>
    <xdr:to>
      <xdr:col>81</xdr:col>
      <xdr:colOff>101600</xdr:colOff>
      <xdr:row>85</xdr:row>
      <xdr:rowOff>108494</xdr:rowOff>
    </xdr:to>
    <xdr:sp macro="" textlink="">
      <xdr:nvSpPr>
        <xdr:cNvPr id="665" name="楕円 664">
          <a:extLst>
            <a:ext uri="{FF2B5EF4-FFF2-40B4-BE49-F238E27FC236}">
              <a16:creationId xmlns:a16="http://schemas.microsoft.com/office/drawing/2014/main" id="{4662D150-2B7F-4981-B151-5E240DA80E16}"/>
            </a:ext>
          </a:extLst>
        </xdr:cNvPr>
        <xdr:cNvSpPr/>
      </xdr:nvSpPr>
      <xdr:spPr>
        <a:xfrm>
          <a:off x="15430500" y="1458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42999</xdr:rowOff>
    </xdr:from>
    <xdr:to>
      <xdr:col>85</xdr:col>
      <xdr:colOff>127000</xdr:colOff>
      <xdr:row>85</xdr:row>
      <xdr:rowOff>57694</xdr:rowOff>
    </xdr:to>
    <xdr:cxnSp macro="">
      <xdr:nvCxnSpPr>
        <xdr:cNvPr id="666" name="直線コネクタ 665">
          <a:extLst>
            <a:ext uri="{FF2B5EF4-FFF2-40B4-BE49-F238E27FC236}">
              <a16:creationId xmlns:a16="http://schemas.microsoft.com/office/drawing/2014/main" id="{61D70097-A54C-46EA-84EB-F910DBCCF873}"/>
            </a:ext>
          </a:extLst>
        </xdr:cNvPr>
        <xdr:cNvCxnSpPr/>
      </xdr:nvCxnSpPr>
      <xdr:spPr>
        <a:xfrm flipV="1">
          <a:off x="15481300" y="1461624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129358</xdr:rowOff>
    </xdr:from>
    <xdr:to>
      <xdr:col>76</xdr:col>
      <xdr:colOff>165100</xdr:colOff>
      <xdr:row>85</xdr:row>
      <xdr:rowOff>59508</xdr:rowOff>
    </xdr:to>
    <xdr:sp macro="" textlink="">
      <xdr:nvSpPr>
        <xdr:cNvPr id="667" name="楕円 666">
          <a:extLst>
            <a:ext uri="{FF2B5EF4-FFF2-40B4-BE49-F238E27FC236}">
              <a16:creationId xmlns:a16="http://schemas.microsoft.com/office/drawing/2014/main" id="{35FCC3E2-6433-4934-B9E6-2BDB6A9CC550}"/>
            </a:ext>
          </a:extLst>
        </xdr:cNvPr>
        <xdr:cNvSpPr/>
      </xdr:nvSpPr>
      <xdr:spPr>
        <a:xfrm>
          <a:off x="145415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8708</xdr:rowOff>
    </xdr:from>
    <xdr:to>
      <xdr:col>81</xdr:col>
      <xdr:colOff>50800</xdr:colOff>
      <xdr:row>85</xdr:row>
      <xdr:rowOff>57694</xdr:rowOff>
    </xdr:to>
    <xdr:cxnSp macro="">
      <xdr:nvCxnSpPr>
        <xdr:cNvPr id="668" name="直線コネクタ 667">
          <a:extLst>
            <a:ext uri="{FF2B5EF4-FFF2-40B4-BE49-F238E27FC236}">
              <a16:creationId xmlns:a16="http://schemas.microsoft.com/office/drawing/2014/main" id="{D0663CC8-F355-4073-92C3-44D58B2F1300}"/>
            </a:ext>
          </a:extLst>
        </xdr:cNvPr>
        <xdr:cNvCxnSpPr/>
      </xdr:nvCxnSpPr>
      <xdr:spPr>
        <a:xfrm>
          <a:off x="14592300" y="1458195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80373</xdr:rowOff>
    </xdr:from>
    <xdr:to>
      <xdr:col>72</xdr:col>
      <xdr:colOff>38100</xdr:colOff>
      <xdr:row>85</xdr:row>
      <xdr:rowOff>10523</xdr:rowOff>
    </xdr:to>
    <xdr:sp macro="" textlink="">
      <xdr:nvSpPr>
        <xdr:cNvPr id="669" name="楕円 668">
          <a:extLst>
            <a:ext uri="{FF2B5EF4-FFF2-40B4-BE49-F238E27FC236}">
              <a16:creationId xmlns:a16="http://schemas.microsoft.com/office/drawing/2014/main" id="{FBECF861-945C-47E4-AD21-557D221AEABE}"/>
            </a:ext>
          </a:extLst>
        </xdr:cNvPr>
        <xdr:cNvSpPr/>
      </xdr:nvSpPr>
      <xdr:spPr>
        <a:xfrm>
          <a:off x="13652500" y="144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131173</xdr:rowOff>
    </xdr:from>
    <xdr:to>
      <xdr:col>76</xdr:col>
      <xdr:colOff>114300</xdr:colOff>
      <xdr:row>85</xdr:row>
      <xdr:rowOff>8708</xdr:rowOff>
    </xdr:to>
    <xdr:cxnSp macro="">
      <xdr:nvCxnSpPr>
        <xdr:cNvPr id="670" name="直線コネクタ 669">
          <a:extLst>
            <a:ext uri="{FF2B5EF4-FFF2-40B4-BE49-F238E27FC236}">
              <a16:creationId xmlns:a16="http://schemas.microsoft.com/office/drawing/2014/main" id="{6F959656-3785-447E-95BB-9DB2E0F60688}"/>
            </a:ext>
          </a:extLst>
        </xdr:cNvPr>
        <xdr:cNvCxnSpPr/>
      </xdr:nvCxnSpPr>
      <xdr:spPr>
        <a:xfrm>
          <a:off x="13703300" y="1453297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31387</xdr:rowOff>
    </xdr:from>
    <xdr:to>
      <xdr:col>67</xdr:col>
      <xdr:colOff>101600</xdr:colOff>
      <xdr:row>84</xdr:row>
      <xdr:rowOff>132987</xdr:rowOff>
    </xdr:to>
    <xdr:sp macro="" textlink="">
      <xdr:nvSpPr>
        <xdr:cNvPr id="671" name="楕円 670">
          <a:extLst>
            <a:ext uri="{FF2B5EF4-FFF2-40B4-BE49-F238E27FC236}">
              <a16:creationId xmlns:a16="http://schemas.microsoft.com/office/drawing/2014/main" id="{FE2B131F-85B3-4D5A-85F3-C7182EB3F5C5}"/>
            </a:ext>
          </a:extLst>
        </xdr:cNvPr>
        <xdr:cNvSpPr/>
      </xdr:nvSpPr>
      <xdr:spPr>
        <a:xfrm>
          <a:off x="12763500" y="144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82187</xdr:rowOff>
    </xdr:from>
    <xdr:to>
      <xdr:col>71</xdr:col>
      <xdr:colOff>177800</xdr:colOff>
      <xdr:row>84</xdr:row>
      <xdr:rowOff>131173</xdr:rowOff>
    </xdr:to>
    <xdr:cxnSp macro="">
      <xdr:nvCxnSpPr>
        <xdr:cNvPr id="672" name="直線コネクタ 671">
          <a:extLst>
            <a:ext uri="{FF2B5EF4-FFF2-40B4-BE49-F238E27FC236}">
              <a16:creationId xmlns:a16="http://schemas.microsoft.com/office/drawing/2014/main" id="{C5C03FD7-4E07-4F43-8269-B9CAC131F328}"/>
            </a:ext>
          </a:extLst>
        </xdr:cNvPr>
        <xdr:cNvCxnSpPr/>
      </xdr:nvCxnSpPr>
      <xdr:spPr>
        <a:xfrm>
          <a:off x="12814300" y="1448398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165843</xdr:rowOff>
    </xdr:from>
    <xdr:ext cx="405111" cy="259045"/>
    <xdr:sp macro="" textlink="">
      <xdr:nvSpPr>
        <xdr:cNvPr id="673" name="n_1aveValue【消防施設】&#10;有形固定資産減価償却率">
          <a:extLst>
            <a:ext uri="{FF2B5EF4-FFF2-40B4-BE49-F238E27FC236}">
              <a16:creationId xmlns:a16="http://schemas.microsoft.com/office/drawing/2014/main" id="{ED8A4DAE-C097-46AE-AF1A-BA434A85569E}"/>
            </a:ext>
          </a:extLst>
        </xdr:cNvPr>
        <xdr:cNvSpPr txBox="1"/>
      </xdr:nvSpPr>
      <xdr:spPr>
        <a:xfrm>
          <a:off x="15266044" y="1405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156046</xdr:rowOff>
    </xdr:from>
    <xdr:ext cx="405111" cy="259045"/>
    <xdr:sp macro="" textlink="">
      <xdr:nvSpPr>
        <xdr:cNvPr id="674" name="n_2aveValue【消防施設】&#10;有形固定資産減価償却率">
          <a:extLst>
            <a:ext uri="{FF2B5EF4-FFF2-40B4-BE49-F238E27FC236}">
              <a16:creationId xmlns:a16="http://schemas.microsoft.com/office/drawing/2014/main" id="{D79779E9-5433-4051-8C86-3717451C4EEA}"/>
            </a:ext>
          </a:extLst>
        </xdr:cNvPr>
        <xdr:cNvSpPr txBox="1"/>
      </xdr:nvSpPr>
      <xdr:spPr>
        <a:xfrm>
          <a:off x="14389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5822</xdr:rowOff>
    </xdr:from>
    <xdr:ext cx="405111" cy="259045"/>
    <xdr:sp macro="" textlink="">
      <xdr:nvSpPr>
        <xdr:cNvPr id="675" name="n_3aveValue【消防施設】&#10;有形固定資産減価償却率">
          <a:extLst>
            <a:ext uri="{FF2B5EF4-FFF2-40B4-BE49-F238E27FC236}">
              <a16:creationId xmlns:a16="http://schemas.microsoft.com/office/drawing/2014/main" id="{916F52BC-50E7-48E6-89B2-968A45ECC204}"/>
            </a:ext>
          </a:extLst>
        </xdr:cNvPr>
        <xdr:cNvSpPr txBox="1"/>
      </xdr:nvSpPr>
      <xdr:spPr>
        <a:xfrm>
          <a:off x="135007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69504</xdr:rowOff>
    </xdr:from>
    <xdr:ext cx="405111" cy="259045"/>
    <xdr:sp macro="" textlink="">
      <xdr:nvSpPr>
        <xdr:cNvPr id="676" name="n_4aveValue【消防施設】&#10;有形固定資産減価償却率">
          <a:extLst>
            <a:ext uri="{FF2B5EF4-FFF2-40B4-BE49-F238E27FC236}">
              <a16:creationId xmlns:a16="http://schemas.microsoft.com/office/drawing/2014/main" id="{0306D808-721A-48E1-88B0-C61F6C1B7545}"/>
            </a:ext>
          </a:extLst>
        </xdr:cNvPr>
        <xdr:cNvSpPr txBox="1"/>
      </xdr:nvSpPr>
      <xdr:spPr>
        <a:xfrm>
          <a:off x="12611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99621</xdr:rowOff>
    </xdr:from>
    <xdr:ext cx="405111" cy="259045"/>
    <xdr:sp macro="" textlink="">
      <xdr:nvSpPr>
        <xdr:cNvPr id="677" name="n_1mainValue【消防施設】&#10;有形固定資産減価償却率">
          <a:extLst>
            <a:ext uri="{FF2B5EF4-FFF2-40B4-BE49-F238E27FC236}">
              <a16:creationId xmlns:a16="http://schemas.microsoft.com/office/drawing/2014/main" id="{8E632C3D-8B13-41BF-BFAD-EB52B3F9F896}"/>
            </a:ext>
          </a:extLst>
        </xdr:cNvPr>
        <xdr:cNvSpPr txBox="1"/>
      </xdr:nvSpPr>
      <xdr:spPr>
        <a:xfrm>
          <a:off x="15266044" y="1467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50635</xdr:rowOff>
    </xdr:from>
    <xdr:ext cx="405111" cy="259045"/>
    <xdr:sp macro="" textlink="">
      <xdr:nvSpPr>
        <xdr:cNvPr id="678" name="n_2mainValue【消防施設】&#10;有形固定資産減価償却率">
          <a:extLst>
            <a:ext uri="{FF2B5EF4-FFF2-40B4-BE49-F238E27FC236}">
              <a16:creationId xmlns:a16="http://schemas.microsoft.com/office/drawing/2014/main" id="{DD5B35A0-7856-4F13-8741-FDA7CE1DCAC0}"/>
            </a:ext>
          </a:extLst>
        </xdr:cNvPr>
        <xdr:cNvSpPr txBox="1"/>
      </xdr:nvSpPr>
      <xdr:spPr>
        <a:xfrm>
          <a:off x="14389744" y="1462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1650</xdr:rowOff>
    </xdr:from>
    <xdr:ext cx="405111" cy="259045"/>
    <xdr:sp macro="" textlink="">
      <xdr:nvSpPr>
        <xdr:cNvPr id="679" name="n_3mainValue【消防施設】&#10;有形固定資産減価償却率">
          <a:extLst>
            <a:ext uri="{FF2B5EF4-FFF2-40B4-BE49-F238E27FC236}">
              <a16:creationId xmlns:a16="http://schemas.microsoft.com/office/drawing/2014/main" id="{B3D25BC1-D564-4973-9CB9-8AF913018486}"/>
            </a:ext>
          </a:extLst>
        </xdr:cNvPr>
        <xdr:cNvSpPr txBox="1"/>
      </xdr:nvSpPr>
      <xdr:spPr>
        <a:xfrm>
          <a:off x="13500744" y="1457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124114</xdr:rowOff>
    </xdr:from>
    <xdr:ext cx="405111" cy="259045"/>
    <xdr:sp macro="" textlink="">
      <xdr:nvSpPr>
        <xdr:cNvPr id="680" name="n_4mainValue【消防施設】&#10;有形固定資産減価償却率">
          <a:extLst>
            <a:ext uri="{FF2B5EF4-FFF2-40B4-BE49-F238E27FC236}">
              <a16:creationId xmlns:a16="http://schemas.microsoft.com/office/drawing/2014/main" id="{2401A0C3-3258-4CF9-93A1-48A905CB7E88}"/>
            </a:ext>
          </a:extLst>
        </xdr:cNvPr>
        <xdr:cNvSpPr txBox="1"/>
      </xdr:nvSpPr>
      <xdr:spPr>
        <a:xfrm>
          <a:off x="12611744" y="1452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A4A30A4D-A899-44EF-A01F-E03C0734A9B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31C0B6AF-3AD7-4F3F-AFD5-119EF6B16B2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F08443F5-808E-40CF-91F1-F64C26F3E3E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2B2DFC21-CC73-4B57-816D-27F08182BCC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0F507B1A-B268-4852-A9C5-E2C8B6CE3D6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6EDEB329-2FFC-457D-890F-8F4AC57998D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74A94555-44ED-44EE-B2C2-83FDF01655A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D686FE1F-68E0-4354-8EE5-1C1AF307180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146573A1-384B-46E3-868B-9DBFF739371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D021DC8D-1D3B-485E-9B7C-C8C3CD1ECFD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a:extLst>
            <a:ext uri="{FF2B5EF4-FFF2-40B4-BE49-F238E27FC236}">
              <a16:creationId xmlns:a16="http://schemas.microsoft.com/office/drawing/2014/main" id="{4496ECD4-07B7-4EA6-9D39-E46791DAB31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a:extLst>
            <a:ext uri="{FF2B5EF4-FFF2-40B4-BE49-F238E27FC236}">
              <a16:creationId xmlns:a16="http://schemas.microsoft.com/office/drawing/2014/main" id="{DB85EC88-8588-4D64-9E97-3B86EF86D29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a:extLst>
            <a:ext uri="{FF2B5EF4-FFF2-40B4-BE49-F238E27FC236}">
              <a16:creationId xmlns:a16="http://schemas.microsoft.com/office/drawing/2014/main" id="{AA7F684C-7CA0-4069-9325-6F7444C3A15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a:extLst>
            <a:ext uri="{FF2B5EF4-FFF2-40B4-BE49-F238E27FC236}">
              <a16:creationId xmlns:a16="http://schemas.microsoft.com/office/drawing/2014/main" id="{3B0056ED-8585-4671-8861-766EFDB5397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a:extLst>
            <a:ext uri="{FF2B5EF4-FFF2-40B4-BE49-F238E27FC236}">
              <a16:creationId xmlns:a16="http://schemas.microsoft.com/office/drawing/2014/main" id="{AB3A13AE-DB05-4B44-A38E-E419BD7732E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a:extLst>
            <a:ext uri="{FF2B5EF4-FFF2-40B4-BE49-F238E27FC236}">
              <a16:creationId xmlns:a16="http://schemas.microsoft.com/office/drawing/2014/main" id="{7B934B77-2C0A-4DB5-9F91-C33D4464DBA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a:extLst>
            <a:ext uri="{FF2B5EF4-FFF2-40B4-BE49-F238E27FC236}">
              <a16:creationId xmlns:a16="http://schemas.microsoft.com/office/drawing/2014/main" id="{397812EE-EDEB-402E-9988-D6969DBF107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a:extLst>
            <a:ext uri="{FF2B5EF4-FFF2-40B4-BE49-F238E27FC236}">
              <a16:creationId xmlns:a16="http://schemas.microsoft.com/office/drawing/2014/main" id="{868ABCB8-AF32-4EA7-8FA9-C2B4100E861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a:extLst>
            <a:ext uri="{FF2B5EF4-FFF2-40B4-BE49-F238E27FC236}">
              <a16:creationId xmlns:a16="http://schemas.microsoft.com/office/drawing/2014/main" id="{EF16A095-D0CA-4ED1-8F9B-E072F4E2CE3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a:extLst>
            <a:ext uri="{FF2B5EF4-FFF2-40B4-BE49-F238E27FC236}">
              <a16:creationId xmlns:a16="http://schemas.microsoft.com/office/drawing/2014/main" id="{E99DC0D8-F442-4727-9AF5-ED6527199E33}"/>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1D07C1BD-F4B8-41F1-891C-A4EFDFD80DA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30291EA8-D0FC-4C70-BEF2-3BC0DE02BEC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a:extLst>
            <a:ext uri="{FF2B5EF4-FFF2-40B4-BE49-F238E27FC236}">
              <a16:creationId xmlns:a16="http://schemas.microsoft.com/office/drawing/2014/main" id="{3FF27904-1DA9-41C1-A2EB-01AA4F92723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704" name="直線コネクタ 703">
          <a:extLst>
            <a:ext uri="{FF2B5EF4-FFF2-40B4-BE49-F238E27FC236}">
              <a16:creationId xmlns:a16="http://schemas.microsoft.com/office/drawing/2014/main" id="{E0114076-CC94-4EE8-9564-E309B476EE23}"/>
            </a:ext>
          </a:extLst>
        </xdr:cNvPr>
        <xdr:cNvCxnSpPr/>
      </xdr:nvCxnSpPr>
      <xdr:spPr>
        <a:xfrm flipV="1">
          <a:off x="221608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705" name="【消防施設】&#10;一人当たり面積最小値テキスト">
          <a:extLst>
            <a:ext uri="{FF2B5EF4-FFF2-40B4-BE49-F238E27FC236}">
              <a16:creationId xmlns:a16="http://schemas.microsoft.com/office/drawing/2014/main" id="{8E030692-3F61-44B9-BB78-0768FCA9A328}"/>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706" name="直線コネクタ 705">
          <a:extLst>
            <a:ext uri="{FF2B5EF4-FFF2-40B4-BE49-F238E27FC236}">
              <a16:creationId xmlns:a16="http://schemas.microsoft.com/office/drawing/2014/main" id="{79AF398F-CE21-49CE-9A3B-17798C8EDEDE}"/>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707" name="【消防施設】&#10;一人当たり面積最大値テキスト">
          <a:extLst>
            <a:ext uri="{FF2B5EF4-FFF2-40B4-BE49-F238E27FC236}">
              <a16:creationId xmlns:a16="http://schemas.microsoft.com/office/drawing/2014/main" id="{39095C96-FBCA-42FB-B1A1-FA78579A872D}"/>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708" name="直線コネクタ 707">
          <a:extLst>
            <a:ext uri="{FF2B5EF4-FFF2-40B4-BE49-F238E27FC236}">
              <a16:creationId xmlns:a16="http://schemas.microsoft.com/office/drawing/2014/main" id="{87FBA755-C2FD-4F67-962F-1C7D984DE35D}"/>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709" name="【消防施設】&#10;一人当たり面積平均値テキスト">
          <a:extLst>
            <a:ext uri="{FF2B5EF4-FFF2-40B4-BE49-F238E27FC236}">
              <a16:creationId xmlns:a16="http://schemas.microsoft.com/office/drawing/2014/main" id="{E53DF45F-82C4-4155-A930-218475123CDE}"/>
            </a:ext>
          </a:extLst>
        </xdr:cNvPr>
        <xdr:cNvSpPr txBox="1"/>
      </xdr:nvSpPr>
      <xdr:spPr>
        <a:xfrm>
          <a:off x="2219960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710" name="フローチャート: 判断 709">
          <a:extLst>
            <a:ext uri="{FF2B5EF4-FFF2-40B4-BE49-F238E27FC236}">
              <a16:creationId xmlns:a16="http://schemas.microsoft.com/office/drawing/2014/main" id="{BC13F3FC-B964-4C73-B602-59C710851A85}"/>
            </a:ext>
          </a:extLst>
        </xdr:cNvPr>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11" name="フローチャート: 判断 710">
          <a:extLst>
            <a:ext uri="{FF2B5EF4-FFF2-40B4-BE49-F238E27FC236}">
              <a16:creationId xmlns:a16="http://schemas.microsoft.com/office/drawing/2014/main" id="{3B93D9C9-3DB9-4711-B63A-D504B55B05CE}"/>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168275</xdr:rowOff>
    </xdr:from>
    <xdr:to>
      <xdr:col>107</xdr:col>
      <xdr:colOff>101600</xdr:colOff>
      <xdr:row>84</xdr:row>
      <xdr:rowOff>98425</xdr:rowOff>
    </xdr:to>
    <xdr:sp macro="" textlink="">
      <xdr:nvSpPr>
        <xdr:cNvPr id="712" name="フローチャート: 判断 711">
          <a:extLst>
            <a:ext uri="{FF2B5EF4-FFF2-40B4-BE49-F238E27FC236}">
              <a16:creationId xmlns:a16="http://schemas.microsoft.com/office/drawing/2014/main" id="{DCBFA14C-D160-484E-BBFA-6DB10EDB53E7}"/>
            </a:ext>
          </a:extLst>
        </xdr:cNvPr>
        <xdr:cNvSpPr/>
      </xdr:nvSpPr>
      <xdr:spPr>
        <a:xfrm>
          <a:off x="20383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3" name="フローチャート: 判断 712">
          <a:extLst>
            <a:ext uri="{FF2B5EF4-FFF2-40B4-BE49-F238E27FC236}">
              <a16:creationId xmlns:a16="http://schemas.microsoft.com/office/drawing/2014/main" id="{CB4C2943-2AFC-4BA0-9DD2-90F4F154ED09}"/>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636</xdr:rowOff>
    </xdr:from>
    <xdr:to>
      <xdr:col>98</xdr:col>
      <xdr:colOff>38100</xdr:colOff>
      <xdr:row>84</xdr:row>
      <xdr:rowOff>102236</xdr:rowOff>
    </xdr:to>
    <xdr:sp macro="" textlink="">
      <xdr:nvSpPr>
        <xdr:cNvPr id="714" name="フローチャート: 判断 713">
          <a:extLst>
            <a:ext uri="{FF2B5EF4-FFF2-40B4-BE49-F238E27FC236}">
              <a16:creationId xmlns:a16="http://schemas.microsoft.com/office/drawing/2014/main" id="{40DCFD55-3898-44C1-8F74-2E2D8C571A9D}"/>
            </a:ext>
          </a:extLst>
        </xdr:cNvPr>
        <xdr:cNvSpPr/>
      </xdr:nvSpPr>
      <xdr:spPr>
        <a:xfrm>
          <a:off x="18605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CCD13069-2708-42A0-ABFA-CD708311A2C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110D6EE0-FDB9-4831-9B15-1EA60C88A32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284114F4-CBA3-4558-B457-BB820DCEA6B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7B10A43D-B948-4320-B4B4-6EA53AC01BD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7BF9EE1F-4D93-4B3D-A2DF-4B74C4CF1A1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50164</xdr:rowOff>
    </xdr:from>
    <xdr:to>
      <xdr:col>116</xdr:col>
      <xdr:colOff>114300</xdr:colOff>
      <xdr:row>84</xdr:row>
      <xdr:rowOff>151764</xdr:rowOff>
    </xdr:to>
    <xdr:sp macro="" textlink="">
      <xdr:nvSpPr>
        <xdr:cNvPr id="720" name="楕円 719">
          <a:extLst>
            <a:ext uri="{FF2B5EF4-FFF2-40B4-BE49-F238E27FC236}">
              <a16:creationId xmlns:a16="http://schemas.microsoft.com/office/drawing/2014/main" id="{6A0C52B5-F52C-440C-8483-950D9416A4FC}"/>
            </a:ext>
          </a:extLst>
        </xdr:cNvPr>
        <xdr:cNvSpPr/>
      </xdr:nvSpPr>
      <xdr:spPr>
        <a:xfrm>
          <a:off x="221107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28591</xdr:rowOff>
    </xdr:from>
    <xdr:ext cx="469744" cy="259045"/>
    <xdr:sp macro="" textlink="">
      <xdr:nvSpPr>
        <xdr:cNvPr id="721" name="【消防施設】&#10;一人当たり面積該当値テキスト">
          <a:extLst>
            <a:ext uri="{FF2B5EF4-FFF2-40B4-BE49-F238E27FC236}">
              <a16:creationId xmlns:a16="http://schemas.microsoft.com/office/drawing/2014/main" id="{53ACBDD2-7A1D-4271-8918-79319C73943F}"/>
            </a:ext>
          </a:extLst>
        </xdr:cNvPr>
        <xdr:cNvSpPr txBox="1"/>
      </xdr:nvSpPr>
      <xdr:spPr>
        <a:xfrm>
          <a:off x="22199600" y="144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57786</xdr:rowOff>
    </xdr:from>
    <xdr:to>
      <xdr:col>112</xdr:col>
      <xdr:colOff>38100</xdr:colOff>
      <xdr:row>84</xdr:row>
      <xdr:rowOff>159386</xdr:rowOff>
    </xdr:to>
    <xdr:sp macro="" textlink="">
      <xdr:nvSpPr>
        <xdr:cNvPr id="722" name="楕円 721">
          <a:extLst>
            <a:ext uri="{FF2B5EF4-FFF2-40B4-BE49-F238E27FC236}">
              <a16:creationId xmlns:a16="http://schemas.microsoft.com/office/drawing/2014/main" id="{27FFD5D9-A144-4F2B-8BA4-8F0FA466CA8E}"/>
            </a:ext>
          </a:extLst>
        </xdr:cNvPr>
        <xdr:cNvSpPr/>
      </xdr:nvSpPr>
      <xdr:spPr>
        <a:xfrm>
          <a:off x="212725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100964</xdr:rowOff>
    </xdr:from>
    <xdr:to>
      <xdr:col>116</xdr:col>
      <xdr:colOff>63500</xdr:colOff>
      <xdr:row>84</xdr:row>
      <xdr:rowOff>108586</xdr:rowOff>
    </xdr:to>
    <xdr:cxnSp macro="">
      <xdr:nvCxnSpPr>
        <xdr:cNvPr id="723" name="直線コネクタ 722">
          <a:extLst>
            <a:ext uri="{FF2B5EF4-FFF2-40B4-BE49-F238E27FC236}">
              <a16:creationId xmlns:a16="http://schemas.microsoft.com/office/drawing/2014/main" id="{5CE24AB9-C7F2-4EBB-9479-8D7F956E30BD}"/>
            </a:ext>
          </a:extLst>
        </xdr:cNvPr>
        <xdr:cNvCxnSpPr/>
      </xdr:nvCxnSpPr>
      <xdr:spPr>
        <a:xfrm flipV="1">
          <a:off x="21323300" y="14502764"/>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724" name="楕円 723">
          <a:extLst>
            <a:ext uri="{FF2B5EF4-FFF2-40B4-BE49-F238E27FC236}">
              <a16:creationId xmlns:a16="http://schemas.microsoft.com/office/drawing/2014/main" id="{8D505DDF-9F4B-4BBD-A840-4A3BF4D13B1F}"/>
            </a:ext>
          </a:extLst>
        </xdr:cNvPr>
        <xdr:cNvSpPr/>
      </xdr:nvSpPr>
      <xdr:spPr>
        <a:xfrm>
          <a:off x="2038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108586</xdr:rowOff>
    </xdr:to>
    <xdr:cxnSp macro="">
      <xdr:nvCxnSpPr>
        <xdr:cNvPr id="725" name="直線コネクタ 724">
          <a:extLst>
            <a:ext uri="{FF2B5EF4-FFF2-40B4-BE49-F238E27FC236}">
              <a16:creationId xmlns:a16="http://schemas.microsoft.com/office/drawing/2014/main" id="{EB24511D-EBA0-4716-AE1F-4B9B7F765A87}"/>
            </a:ext>
          </a:extLst>
        </xdr:cNvPr>
        <xdr:cNvCxnSpPr/>
      </xdr:nvCxnSpPr>
      <xdr:spPr>
        <a:xfrm>
          <a:off x="20434300" y="145084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53975</xdr:rowOff>
    </xdr:from>
    <xdr:to>
      <xdr:col>102</xdr:col>
      <xdr:colOff>165100</xdr:colOff>
      <xdr:row>84</xdr:row>
      <xdr:rowOff>155575</xdr:rowOff>
    </xdr:to>
    <xdr:sp macro="" textlink="">
      <xdr:nvSpPr>
        <xdr:cNvPr id="726" name="楕円 725">
          <a:extLst>
            <a:ext uri="{FF2B5EF4-FFF2-40B4-BE49-F238E27FC236}">
              <a16:creationId xmlns:a16="http://schemas.microsoft.com/office/drawing/2014/main" id="{8CE968DB-8643-44F4-BA15-BD882BDE7B84}"/>
            </a:ext>
          </a:extLst>
        </xdr:cNvPr>
        <xdr:cNvSpPr/>
      </xdr:nvSpPr>
      <xdr:spPr>
        <a:xfrm>
          <a:off x="19494500" y="144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104775</xdr:rowOff>
    </xdr:from>
    <xdr:to>
      <xdr:col>107</xdr:col>
      <xdr:colOff>50800</xdr:colOff>
      <xdr:row>84</xdr:row>
      <xdr:rowOff>106680</xdr:rowOff>
    </xdr:to>
    <xdr:cxnSp macro="">
      <xdr:nvCxnSpPr>
        <xdr:cNvPr id="727" name="直線コネクタ 726">
          <a:extLst>
            <a:ext uri="{FF2B5EF4-FFF2-40B4-BE49-F238E27FC236}">
              <a16:creationId xmlns:a16="http://schemas.microsoft.com/office/drawing/2014/main" id="{19BE5519-D88E-4050-A6C4-86F12876DCB6}"/>
            </a:ext>
          </a:extLst>
        </xdr:cNvPr>
        <xdr:cNvCxnSpPr/>
      </xdr:nvCxnSpPr>
      <xdr:spPr>
        <a:xfrm>
          <a:off x="19545300" y="145065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52070</xdr:rowOff>
    </xdr:from>
    <xdr:to>
      <xdr:col>98</xdr:col>
      <xdr:colOff>38100</xdr:colOff>
      <xdr:row>84</xdr:row>
      <xdr:rowOff>153670</xdr:rowOff>
    </xdr:to>
    <xdr:sp macro="" textlink="">
      <xdr:nvSpPr>
        <xdr:cNvPr id="728" name="楕円 727">
          <a:extLst>
            <a:ext uri="{FF2B5EF4-FFF2-40B4-BE49-F238E27FC236}">
              <a16:creationId xmlns:a16="http://schemas.microsoft.com/office/drawing/2014/main" id="{E43DECC4-D94B-4D3F-BB08-A955B012E1FB}"/>
            </a:ext>
          </a:extLst>
        </xdr:cNvPr>
        <xdr:cNvSpPr/>
      </xdr:nvSpPr>
      <xdr:spPr>
        <a:xfrm>
          <a:off x="18605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102870</xdr:rowOff>
    </xdr:from>
    <xdr:to>
      <xdr:col>102</xdr:col>
      <xdr:colOff>114300</xdr:colOff>
      <xdr:row>84</xdr:row>
      <xdr:rowOff>104775</xdr:rowOff>
    </xdr:to>
    <xdr:cxnSp macro="">
      <xdr:nvCxnSpPr>
        <xdr:cNvPr id="729" name="直線コネクタ 728">
          <a:extLst>
            <a:ext uri="{FF2B5EF4-FFF2-40B4-BE49-F238E27FC236}">
              <a16:creationId xmlns:a16="http://schemas.microsoft.com/office/drawing/2014/main" id="{421D7978-F13A-4CC1-9B1A-4A716B96C80A}"/>
            </a:ext>
          </a:extLst>
        </xdr:cNvPr>
        <xdr:cNvCxnSpPr/>
      </xdr:nvCxnSpPr>
      <xdr:spPr>
        <a:xfrm>
          <a:off x="18656300" y="145046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30" name="n_1aveValue【消防施設】&#10;一人当たり面積">
          <a:extLst>
            <a:ext uri="{FF2B5EF4-FFF2-40B4-BE49-F238E27FC236}">
              <a16:creationId xmlns:a16="http://schemas.microsoft.com/office/drawing/2014/main" id="{557964D9-7C88-48D6-A629-2DD0116020F6}"/>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114952</xdr:rowOff>
    </xdr:from>
    <xdr:ext cx="469744" cy="259045"/>
    <xdr:sp macro="" textlink="">
      <xdr:nvSpPr>
        <xdr:cNvPr id="731" name="n_2aveValue【消防施設】&#10;一人当たり面積">
          <a:extLst>
            <a:ext uri="{FF2B5EF4-FFF2-40B4-BE49-F238E27FC236}">
              <a16:creationId xmlns:a16="http://schemas.microsoft.com/office/drawing/2014/main" id="{E9F0FD0D-1DBB-4657-853B-20E348793E38}"/>
            </a:ext>
          </a:extLst>
        </xdr:cNvPr>
        <xdr:cNvSpPr txBox="1"/>
      </xdr:nvSpPr>
      <xdr:spPr>
        <a:xfrm>
          <a:off x="201994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32" name="n_3aveValue【消防施設】&#10;一人当たり面積">
          <a:extLst>
            <a:ext uri="{FF2B5EF4-FFF2-40B4-BE49-F238E27FC236}">
              <a16:creationId xmlns:a16="http://schemas.microsoft.com/office/drawing/2014/main" id="{4914F82E-2FCC-4A0B-AAA1-17A2DD0DB9B6}"/>
            </a:ext>
          </a:extLst>
        </xdr:cNvPr>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118763</xdr:rowOff>
    </xdr:from>
    <xdr:ext cx="469744" cy="259045"/>
    <xdr:sp macro="" textlink="">
      <xdr:nvSpPr>
        <xdr:cNvPr id="733" name="n_4aveValue【消防施設】&#10;一人当たり面積">
          <a:extLst>
            <a:ext uri="{FF2B5EF4-FFF2-40B4-BE49-F238E27FC236}">
              <a16:creationId xmlns:a16="http://schemas.microsoft.com/office/drawing/2014/main" id="{22384D0E-D142-4737-A7FE-7B674EA9A269}"/>
            </a:ext>
          </a:extLst>
        </xdr:cNvPr>
        <xdr:cNvSpPr txBox="1"/>
      </xdr:nvSpPr>
      <xdr:spPr>
        <a:xfrm>
          <a:off x="18421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150513</xdr:rowOff>
    </xdr:from>
    <xdr:ext cx="469744" cy="259045"/>
    <xdr:sp macro="" textlink="">
      <xdr:nvSpPr>
        <xdr:cNvPr id="734" name="n_1mainValue【消防施設】&#10;一人当たり面積">
          <a:extLst>
            <a:ext uri="{FF2B5EF4-FFF2-40B4-BE49-F238E27FC236}">
              <a16:creationId xmlns:a16="http://schemas.microsoft.com/office/drawing/2014/main" id="{3CEC2596-5166-4846-8F7E-638C50D6CBA1}"/>
            </a:ext>
          </a:extLst>
        </xdr:cNvPr>
        <xdr:cNvSpPr txBox="1"/>
      </xdr:nvSpPr>
      <xdr:spPr>
        <a:xfrm>
          <a:off x="21075727" y="1455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148607</xdr:rowOff>
    </xdr:from>
    <xdr:ext cx="469744" cy="259045"/>
    <xdr:sp macro="" textlink="">
      <xdr:nvSpPr>
        <xdr:cNvPr id="735" name="n_2mainValue【消防施設】&#10;一人当たり面積">
          <a:extLst>
            <a:ext uri="{FF2B5EF4-FFF2-40B4-BE49-F238E27FC236}">
              <a16:creationId xmlns:a16="http://schemas.microsoft.com/office/drawing/2014/main" id="{0EAC9A7A-CA36-4B50-9D22-B1E6C2985484}"/>
            </a:ext>
          </a:extLst>
        </xdr:cNvPr>
        <xdr:cNvSpPr txBox="1"/>
      </xdr:nvSpPr>
      <xdr:spPr>
        <a:xfrm>
          <a:off x="20199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146702</xdr:rowOff>
    </xdr:from>
    <xdr:ext cx="469744" cy="259045"/>
    <xdr:sp macro="" textlink="">
      <xdr:nvSpPr>
        <xdr:cNvPr id="736" name="n_3mainValue【消防施設】&#10;一人当たり面積">
          <a:extLst>
            <a:ext uri="{FF2B5EF4-FFF2-40B4-BE49-F238E27FC236}">
              <a16:creationId xmlns:a16="http://schemas.microsoft.com/office/drawing/2014/main" id="{E7100203-EA2E-41E9-9E26-95BA50AAFB07}"/>
            </a:ext>
          </a:extLst>
        </xdr:cNvPr>
        <xdr:cNvSpPr txBox="1"/>
      </xdr:nvSpPr>
      <xdr:spPr>
        <a:xfrm>
          <a:off x="19310427" y="1454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144797</xdr:rowOff>
    </xdr:from>
    <xdr:ext cx="469744" cy="259045"/>
    <xdr:sp macro="" textlink="">
      <xdr:nvSpPr>
        <xdr:cNvPr id="737" name="n_4mainValue【消防施設】&#10;一人当たり面積">
          <a:extLst>
            <a:ext uri="{FF2B5EF4-FFF2-40B4-BE49-F238E27FC236}">
              <a16:creationId xmlns:a16="http://schemas.microsoft.com/office/drawing/2014/main" id="{763AA206-5240-4E05-B325-E973E69E177D}"/>
            </a:ext>
          </a:extLst>
        </xdr:cNvPr>
        <xdr:cNvSpPr txBox="1"/>
      </xdr:nvSpPr>
      <xdr:spPr>
        <a:xfrm>
          <a:off x="18421427" y="1454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917C1D1E-6329-4839-B13C-92C396F5C66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9256F75A-52C9-414D-86C9-9E88B5EBB87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BA30A3FB-1569-416A-A6C0-BB664C772A0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E7803D8B-AE24-4453-92FC-21BD567FFAD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20E35837-38AF-49B9-85DE-B1446DF476F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71B0D55B-3737-4992-B461-3FE63FF732E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E2B7994A-DEE4-4605-A016-5D4202C6C2D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334DD2FD-0FA6-463E-8DD9-D06A3A1C061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F9EC3E6E-DC65-42E3-8E14-F7D93EDBAA0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F7320A07-5279-46D0-9371-BAF98B26A6D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E2861EC2-3A11-46FA-92D4-7F11A1E4FF2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id="{9CF258FE-16B5-47D7-A0E4-A8182C3174E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A9A20326-B9E2-4E95-A440-B4A49B1C99E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id="{457E1BDF-73DB-481E-8552-6701169837A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id="{50B7C6D0-8F54-4C39-B447-D6A1B44BF8E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id="{53E11D45-044C-428E-9D5A-B7C8D362570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id="{C7D93E7F-36AD-45B5-9549-112C18839B6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id="{D32DF51D-0AD0-4162-A7FD-924FABDF517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id="{DF1908A7-7369-4CE5-A0E0-98F226AC7C5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id="{9CA28AA7-B42E-419C-951D-019C3881D6A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id="{3AB4D63E-E3E3-4BAD-BCA0-1207A3FBF29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id="{198F672E-7D45-4585-BCC6-01655765492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id="{227EBE76-C1CC-4176-80F9-D7A385C065B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E08E7286-FC2A-4F76-A2EB-A41234C4923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a:extLst>
            <a:ext uri="{FF2B5EF4-FFF2-40B4-BE49-F238E27FC236}">
              <a16:creationId xmlns:a16="http://schemas.microsoft.com/office/drawing/2014/main" id="{BBAFEC26-2D38-4545-B05C-1C2883BD617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763" name="直線コネクタ 762">
          <a:extLst>
            <a:ext uri="{FF2B5EF4-FFF2-40B4-BE49-F238E27FC236}">
              <a16:creationId xmlns:a16="http://schemas.microsoft.com/office/drawing/2014/main" id="{5E13DDDC-75C8-4310-8E88-B622331E5E47}"/>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庁舎】&#10;有形固定資産減価償却率最小値テキスト">
          <a:extLst>
            <a:ext uri="{FF2B5EF4-FFF2-40B4-BE49-F238E27FC236}">
              <a16:creationId xmlns:a16="http://schemas.microsoft.com/office/drawing/2014/main" id="{18CB5613-7A2D-4BB7-B12B-86EA27CFF2C2}"/>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a:extLst>
            <a:ext uri="{FF2B5EF4-FFF2-40B4-BE49-F238E27FC236}">
              <a16:creationId xmlns:a16="http://schemas.microsoft.com/office/drawing/2014/main" id="{CCB9091B-7FBA-491C-AB4C-6BBD3D7DB525}"/>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766" name="【庁舎】&#10;有形固定資産減価償却率最大値テキスト">
          <a:extLst>
            <a:ext uri="{FF2B5EF4-FFF2-40B4-BE49-F238E27FC236}">
              <a16:creationId xmlns:a16="http://schemas.microsoft.com/office/drawing/2014/main" id="{410B4CAC-2D28-499E-A0A1-D0B62A3A9C9E}"/>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67" name="直線コネクタ 766">
          <a:extLst>
            <a:ext uri="{FF2B5EF4-FFF2-40B4-BE49-F238E27FC236}">
              <a16:creationId xmlns:a16="http://schemas.microsoft.com/office/drawing/2014/main" id="{55041CC3-8444-4327-A3B9-F2D36480ED09}"/>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87465</xdr:rowOff>
    </xdr:from>
    <xdr:ext cx="405111" cy="259045"/>
    <xdr:sp macro="" textlink="">
      <xdr:nvSpPr>
        <xdr:cNvPr id="768" name="【庁舎】&#10;有形固定資産減価償却率平均値テキスト">
          <a:extLst>
            <a:ext uri="{FF2B5EF4-FFF2-40B4-BE49-F238E27FC236}">
              <a16:creationId xmlns:a16="http://schemas.microsoft.com/office/drawing/2014/main" id="{4D5098FC-0AC4-4D23-8944-B3A6EC699C2E}"/>
            </a:ext>
          </a:extLst>
        </xdr:cNvPr>
        <xdr:cNvSpPr txBox="1"/>
      </xdr:nvSpPr>
      <xdr:spPr>
        <a:xfrm>
          <a:off x="16357600" y="1774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769" name="フローチャート: 判断 768">
          <a:extLst>
            <a:ext uri="{FF2B5EF4-FFF2-40B4-BE49-F238E27FC236}">
              <a16:creationId xmlns:a16="http://schemas.microsoft.com/office/drawing/2014/main" id="{D0E16A93-B2B1-4D3B-9727-1C9DE8264FCB}"/>
            </a:ext>
          </a:extLst>
        </xdr:cNvPr>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770" name="フローチャート: 判断 769">
          <a:extLst>
            <a:ext uri="{FF2B5EF4-FFF2-40B4-BE49-F238E27FC236}">
              <a16:creationId xmlns:a16="http://schemas.microsoft.com/office/drawing/2014/main" id="{2C53A73C-6745-401B-B533-1E99ADDB39C9}"/>
            </a:ext>
          </a:extLst>
        </xdr:cNvPr>
        <xdr:cNvSpPr/>
      </xdr:nvSpPr>
      <xdr:spPr>
        <a:xfrm>
          <a:off x="15430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771" name="フローチャート: 判断 770">
          <a:extLst>
            <a:ext uri="{FF2B5EF4-FFF2-40B4-BE49-F238E27FC236}">
              <a16:creationId xmlns:a16="http://schemas.microsoft.com/office/drawing/2014/main" id="{64FDD5E2-4FB4-4527-BFA9-2D4B40F13ABB}"/>
            </a:ext>
          </a:extLst>
        </xdr:cNvPr>
        <xdr:cNvSpPr/>
      </xdr:nvSpPr>
      <xdr:spPr>
        <a:xfrm>
          <a:off x="14541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772" name="フローチャート: 判断 771">
          <a:extLst>
            <a:ext uri="{FF2B5EF4-FFF2-40B4-BE49-F238E27FC236}">
              <a16:creationId xmlns:a16="http://schemas.microsoft.com/office/drawing/2014/main" id="{8569111E-9FAD-48EA-8D2C-F58121D36E87}"/>
            </a:ext>
          </a:extLst>
        </xdr:cNvPr>
        <xdr:cNvSpPr/>
      </xdr:nvSpPr>
      <xdr:spPr>
        <a:xfrm>
          <a:off x="1365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773" name="フローチャート: 判断 772">
          <a:extLst>
            <a:ext uri="{FF2B5EF4-FFF2-40B4-BE49-F238E27FC236}">
              <a16:creationId xmlns:a16="http://schemas.microsoft.com/office/drawing/2014/main" id="{AD538793-7840-4481-A23F-C9D2D9D625F4}"/>
            </a:ext>
          </a:extLst>
        </xdr:cNvPr>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65EE2DE8-04DC-432D-A794-75AC7C20281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EC34DE47-BD64-4A17-AE0B-9E00717F69C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C47F7B0E-8FED-4A27-B4DE-D5822E97E1D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9AFCE460-75AC-42FE-AF34-5A26E20863A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A499E64E-757C-4682-B214-79A803322A7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118473</xdr:rowOff>
    </xdr:from>
    <xdr:to>
      <xdr:col>85</xdr:col>
      <xdr:colOff>177800</xdr:colOff>
      <xdr:row>106</xdr:row>
      <xdr:rowOff>48623</xdr:rowOff>
    </xdr:to>
    <xdr:sp macro="" textlink="">
      <xdr:nvSpPr>
        <xdr:cNvPr id="779" name="楕円 778">
          <a:extLst>
            <a:ext uri="{FF2B5EF4-FFF2-40B4-BE49-F238E27FC236}">
              <a16:creationId xmlns:a16="http://schemas.microsoft.com/office/drawing/2014/main" id="{E6786247-4112-4077-A3C2-B0EBA6E0666F}"/>
            </a:ext>
          </a:extLst>
        </xdr:cNvPr>
        <xdr:cNvSpPr/>
      </xdr:nvSpPr>
      <xdr:spPr>
        <a:xfrm>
          <a:off x="162687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96900</xdr:rowOff>
    </xdr:from>
    <xdr:ext cx="405111" cy="259045"/>
    <xdr:sp macro="" textlink="">
      <xdr:nvSpPr>
        <xdr:cNvPr id="780" name="【庁舎】&#10;有形固定資産減価償却率該当値テキスト">
          <a:extLst>
            <a:ext uri="{FF2B5EF4-FFF2-40B4-BE49-F238E27FC236}">
              <a16:creationId xmlns:a16="http://schemas.microsoft.com/office/drawing/2014/main" id="{085F8FC3-D943-437C-B725-6A8B6D6314D9}"/>
            </a:ext>
          </a:extLst>
        </xdr:cNvPr>
        <xdr:cNvSpPr txBox="1"/>
      </xdr:nvSpPr>
      <xdr:spPr>
        <a:xfrm>
          <a:off x="16357600"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85816</xdr:rowOff>
    </xdr:from>
    <xdr:to>
      <xdr:col>81</xdr:col>
      <xdr:colOff>101600</xdr:colOff>
      <xdr:row>106</xdr:row>
      <xdr:rowOff>15966</xdr:rowOff>
    </xdr:to>
    <xdr:sp macro="" textlink="">
      <xdr:nvSpPr>
        <xdr:cNvPr id="781" name="楕円 780">
          <a:extLst>
            <a:ext uri="{FF2B5EF4-FFF2-40B4-BE49-F238E27FC236}">
              <a16:creationId xmlns:a16="http://schemas.microsoft.com/office/drawing/2014/main" id="{D4A0CAEC-7044-443F-996F-3747ABF5C878}"/>
            </a:ext>
          </a:extLst>
        </xdr:cNvPr>
        <xdr:cNvSpPr/>
      </xdr:nvSpPr>
      <xdr:spPr>
        <a:xfrm>
          <a:off x="15430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136616</xdr:rowOff>
    </xdr:from>
    <xdr:to>
      <xdr:col>85</xdr:col>
      <xdr:colOff>127000</xdr:colOff>
      <xdr:row>105</xdr:row>
      <xdr:rowOff>169273</xdr:rowOff>
    </xdr:to>
    <xdr:cxnSp macro="">
      <xdr:nvCxnSpPr>
        <xdr:cNvPr id="782" name="直線コネクタ 781">
          <a:extLst>
            <a:ext uri="{FF2B5EF4-FFF2-40B4-BE49-F238E27FC236}">
              <a16:creationId xmlns:a16="http://schemas.microsoft.com/office/drawing/2014/main" id="{26E437D3-2BFD-46BD-ABDF-F83405B3D3D6}"/>
            </a:ext>
          </a:extLst>
        </xdr:cNvPr>
        <xdr:cNvCxnSpPr/>
      </xdr:nvCxnSpPr>
      <xdr:spPr>
        <a:xfrm>
          <a:off x="15481300" y="181388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54792</xdr:rowOff>
    </xdr:from>
    <xdr:to>
      <xdr:col>76</xdr:col>
      <xdr:colOff>165100</xdr:colOff>
      <xdr:row>105</xdr:row>
      <xdr:rowOff>156392</xdr:rowOff>
    </xdr:to>
    <xdr:sp macro="" textlink="">
      <xdr:nvSpPr>
        <xdr:cNvPr id="783" name="楕円 782">
          <a:extLst>
            <a:ext uri="{FF2B5EF4-FFF2-40B4-BE49-F238E27FC236}">
              <a16:creationId xmlns:a16="http://schemas.microsoft.com/office/drawing/2014/main" id="{BAAFC53C-C90E-4F52-8A54-8854A57293D8}"/>
            </a:ext>
          </a:extLst>
        </xdr:cNvPr>
        <xdr:cNvSpPr/>
      </xdr:nvSpPr>
      <xdr:spPr>
        <a:xfrm>
          <a:off x="14541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105592</xdr:rowOff>
    </xdr:from>
    <xdr:to>
      <xdr:col>81</xdr:col>
      <xdr:colOff>50800</xdr:colOff>
      <xdr:row>105</xdr:row>
      <xdr:rowOff>136616</xdr:rowOff>
    </xdr:to>
    <xdr:cxnSp macro="">
      <xdr:nvCxnSpPr>
        <xdr:cNvPr id="784" name="直線コネクタ 783">
          <a:extLst>
            <a:ext uri="{FF2B5EF4-FFF2-40B4-BE49-F238E27FC236}">
              <a16:creationId xmlns:a16="http://schemas.microsoft.com/office/drawing/2014/main" id="{45A1FDF9-30CE-454A-8F39-43DEEA980B6D}"/>
            </a:ext>
          </a:extLst>
        </xdr:cNvPr>
        <xdr:cNvCxnSpPr/>
      </xdr:nvCxnSpPr>
      <xdr:spPr>
        <a:xfrm>
          <a:off x="14592300" y="1810784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31931</xdr:rowOff>
    </xdr:from>
    <xdr:to>
      <xdr:col>72</xdr:col>
      <xdr:colOff>38100</xdr:colOff>
      <xdr:row>105</xdr:row>
      <xdr:rowOff>133531</xdr:rowOff>
    </xdr:to>
    <xdr:sp macro="" textlink="">
      <xdr:nvSpPr>
        <xdr:cNvPr id="785" name="楕円 784">
          <a:extLst>
            <a:ext uri="{FF2B5EF4-FFF2-40B4-BE49-F238E27FC236}">
              <a16:creationId xmlns:a16="http://schemas.microsoft.com/office/drawing/2014/main" id="{6A6C5807-E951-4466-9DB7-FD53CBB01779}"/>
            </a:ext>
          </a:extLst>
        </xdr:cNvPr>
        <xdr:cNvSpPr/>
      </xdr:nvSpPr>
      <xdr:spPr>
        <a:xfrm>
          <a:off x="13652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82731</xdr:rowOff>
    </xdr:from>
    <xdr:to>
      <xdr:col>76</xdr:col>
      <xdr:colOff>114300</xdr:colOff>
      <xdr:row>105</xdr:row>
      <xdr:rowOff>105592</xdr:rowOff>
    </xdr:to>
    <xdr:cxnSp macro="">
      <xdr:nvCxnSpPr>
        <xdr:cNvPr id="786" name="直線コネクタ 785">
          <a:extLst>
            <a:ext uri="{FF2B5EF4-FFF2-40B4-BE49-F238E27FC236}">
              <a16:creationId xmlns:a16="http://schemas.microsoft.com/office/drawing/2014/main" id="{E69790C9-274F-450F-94BB-2BCBCF9981CC}"/>
            </a:ext>
          </a:extLst>
        </xdr:cNvPr>
        <xdr:cNvCxnSpPr/>
      </xdr:nvCxnSpPr>
      <xdr:spPr>
        <a:xfrm>
          <a:off x="13703300" y="1808498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170724</xdr:rowOff>
    </xdr:from>
    <xdr:to>
      <xdr:col>67</xdr:col>
      <xdr:colOff>101600</xdr:colOff>
      <xdr:row>105</xdr:row>
      <xdr:rowOff>100874</xdr:rowOff>
    </xdr:to>
    <xdr:sp macro="" textlink="">
      <xdr:nvSpPr>
        <xdr:cNvPr id="787" name="楕円 786">
          <a:extLst>
            <a:ext uri="{FF2B5EF4-FFF2-40B4-BE49-F238E27FC236}">
              <a16:creationId xmlns:a16="http://schemas.microsoft.com/office/drawing/2014/main" id="{AD38D1AD-885D-4BF2-A409-37E1F30FAA12}"/>
            </a:ext>
          </a:extLst>
        </xdr:cNvPr>
        <xdr:cNvSpPr/>
      </xdr:nvSpPr>
      <xdr:spPr>
        <a:xfrm>
          <a:off x="12763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50074</xdr:rowOff>
    </xdr:from>
    <xdr:to>
      <xdr:col>71</xdr:col>
      <xdr:colOff>177800</xdr:colOff>
      <xdr:row>105</xdr:row>
      <xdr:rowOff>82731</xdr:rowOff>
    </xdr:to>
    <xdr:cxnSp macro="">
      <xdr:nvCxnSpPr>
        <xdr:cNvPr id="788" name="直線コネクタ 787">
          <a:extLst>
            <a:ext uri="{FF2B5EF4-FFF2-40B4-BE49-F238E27FC236}">
              <a16:creationId xmlns:a16="http://schemas.microsoft.com/office/drawing/2014/main" id="{62639882-97AF-4021-84B1-63B788B4AA1E}"/>
            </a:ext>
          </a:extLst>
        </xdr:cNvPr>
        <xdr:cNvCxnSpPr/>
      </xdr:nvCxnSpPr>
      <xdr:spPr>
        <a:xfrm>
          <a:off x="12814300" y="180523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115769</xdr:rowOff>
    </xdr:from>
    <xdr:ext cx="405111" cy="259045"/>
    <xdr:sp macro="" textlink="">
      <xdr:nvSpPr>
        <xdr:cNvPr id="789" name="n_1aveValue【庁舎】&#10;有形固定資産減価償却率">
          <a:extLst>
            <a:ext uri="{FF2B5EF4-FFF2-40B4-BE49-F238E27FC236}">
              <a16:creationId xmlns:a16="http://schemas.microsoft.com/office/drawing/2014/main" id="{850C00C0-566D-4B43-9163-C47BBCD477C0}"/>
            </a:ext>
          </a:extLst>
        </xdr:cNvPr>
        <xdr:cNvSpPr txBox="1"/>
      </xdr:nvSpPr>
      <xdr:spPr>
        <a:xfrm>
          <a:off x="152660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89643</xdr:rowOff>
    </xdr:from>
    <xdr:ext cx="405111" cy="259045"/>
    <xdr:sp macro="" textlink="">
      <xdr:nvSpPr>
        <xdr:cNvPr id="790" name="n_2aveValue【庁舎】&#10;有形固定資産減価償却率">
          <a:extLst>
            <a:ext uri="{FF2B5EF4-FFF2-40B4-BE49-F238E27FC236}">
              <a16:creationId xmlns:a16="http://schemas.microsoft.com/office/drawing/2014/main" id="{E7F9C103-1E3E-4007-9866-173EE1643817}"/>
            </a:ext>
          </a:extLst>
        </xdr:cNvPr>
        <xdr:cNvSpPr txBox="1"/>
      </xdr:nvSpPr>
      <xdr:spPr>
        <a:xfrm>
          <a:off x="14389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74947</xdr:rowOff>
    </xdr:from>
    <xdr:ext cx="405111" cy="259045"/>
    <xdr:sp macro="" textlink="">
      <xdr:nvSpPr>
        <xdr:cNvPr id="791" name="n_3aveValue【庁舎】&#10;有形固定資産減価償却率">
          <a:extLst>
            <a:ext uri="{FF2B5EF4-FFF2-40B4-BE49-F238E27FC236}">
              <a16:creationId xmlns:a16="http://schemas.microsoft.com/office/drawing/2014/main" id="{BC09C195-386E-48F5-A736-915187616DE7}"/>
            </a:ext>
          </a:extLst>
        </xdr:cNvPr>
        <xdr:cNvSpPr txBox="1"/>
      </xdr:nvSpPr>
      <xdr:spPr>
        <a:xfrm>
          <a:off x="13500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792" name="n_4aveValue【庁舎】&#10;有形固定資産減価償却率">
          <a:extLst>
            <a:ext uri="{FF2B5EF4-FFF2-40B4-BE49-F238E27FC236}">
              <a16:creationId xmlns:a16="http://schemas.microsoft.com/office/drawing/2014/main" id="{D3214DBA-60CB-43C9-BEF0-523A974B1CB0}"/>
            </a:ext>
          </a:extLst>
        </xdr:cNvPr>
        <xdr:cNvSpPr txBox="1"/>
      </xdr:nvSpPr>
      <xdr:spPr>
        <a:xfrm>
          <a:off x="12611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7093</xdr:rowOff>
    </xdr:from>
    <xdr:ext cx="405111" cy="259045"/>
    <xdr:sp macro="" textlink="">
      <xdr:nvSpPr>
        <xdr:cNvPr id="793" name="n_1mainValue【庁舎】&#10;有形固定資産減価償却率">
          <a:extLst>
            <a:ext uri="{FF2B5EF4-FFF2-40B4-BE49-F238E27FC236}">
              <a16:creationId xmlns:a16="http://schemas.microsoft.com/office/drawing/2014/main" id="{BB911CCB-9D67-4D47-B7F1-C11A694FA55B}"/>
            </a:ext>
          </a:extLst>
        </xdr:cNvPr>
        <xdr:cNvSpPr txBox="1"/>
      </xdr:nvSpPr>
      <xdr:spPr>
        <a:xfrm>
          <a:off x="152660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147519</xdr:rowOff>
    </xdr:from>
    <xdr:ext cx="405111" cy="259045"/>
    <xdr:sp macro="" textlink="">
      <xdr:nvSpPr>
        <xdr:cNvPr id="794" name="n_2mainValue【庁舎】&#10;有形固定資産減価償却率">
          <a:extLst>
            <a:ext uri="{FF2B5EF4-FFF2-40B4-BE49-F238E27FC236}">
              <a16:creationId xmlns:a16="http://schemas.microsoft.com/office/drawing/2014/main" id="{8F8B0C6A-A459-411A-A7F2-1C13A475D90E}"/>
            </a:ext>
          </a:extLst>
        </xdr:cNvPr>
        <xdr:cNvSpPr txBox="1"/>
      </xdr:nvSpPr>
      <xdr:spPr>
        <a:xfrm>
          <a:off x="14389744"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124658</xdr:rowOff>
    </xdr:from>
    <xdr:ext cx="405111" cy="259045"/>
    <xdr:sp macro="" textlink="">
      <xdr:nvSpPr>
        <xdr:cNvPr id="795" name="n_3mainValue【庁舎】&#10;有形固定資産減価償却率">
          <a:extLst>
            <a:ext uri="{FF2B5EF4-FFF2-40B4-BE49-F238E27FC236}">
              <a16:creationId xmlns:a16="http://schemas.microsoft.com/office/drawing/2014/main" id="{0D22B3CC-03F3-4B47-BCA3-A5861AC07532}"/>
            </a:ext>
          </a:extLst>
        </xdr:cNvPr>
        <xdr:cNvSpPr txBox="1"/>
      </xdr:nvSpPr>
      <xdr:spPr>
        <a:xfrm>
          <a:off x="135007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92001</xdr:rowOff>
    </xdr:from>
    <xdr:ext cx="405111" cy="259045"/>
    <xdr:sp macro="" textlink="">
      <xdr:nvSpPr>
        <xdr:cNvPr id="796" name="n_4mainValue【庁舎】&#10;有形固定資産減価償却率">
          <a:extLst>
            <a:ext uri="{FF2B5EF4-FFF2-40B4-BE49-F238E27FC236}">
              <a16:creationId xmlns:a16="http://schemas.microsoft.com/office/drawing/2014/main" id="{48CEA4E5-8CAE-4A88-899D-F139B825428A}"/>
            </a:ext>
          </a:extLst>
        </xdr:cNvPr>
        <xdr:cNvSpPr txBox="1"/>
      </xdr:nvSpPr>
      <xdr:spPr>
        <a:xfrm>
          <a:off x="126117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7FD43D83-42CB-4850-886C-A4C3F3D3B7A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5FE851BE-1FC6-427B-A5E7-C65EB3BB7EC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35AC5EAB-9B79-405B-B471-CDF681664A9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FF5C8819-2C79-4526-938C-57CC968D759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B8A2B318-DE8C-4B2B-801F-6EDB7BDAD29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F2475170-CBE9-48EA-83EC-EF14B764422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F8151669-786E-44E2-8786-F0D59834762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5A4E1832-4FE4-400E-8265-B38269394BD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9DEA7FDF-73E6-4B16-9113-CD74D2CF007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A5E21E39-8ED6-434C-A319-E8F9393E11E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7" name="直線コネクタ 806">
          <a:extLst>
            <a:ext uri="{FF2B5EF4-FFF2-40B4-BE49-F238E27FC236}">
              <a16:creationId xmlns:a16="http://schemas.microsoft.com/office/drawing/2014/main" id="{FF0D3CDF-A63F-419E-939C-03DAEE303348}"/>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8" name="テキスト ボックス 807">
          <a:extLst>
            <a:ext uri="{FF2B5EF4-FFF2-40B4-BE49-F238E27FC236}">
              <a16:creationId xmlns:a16="http://schemas.microsoft.com/office/drawing/2014/main" id="{09128BD4-838A-499D-A257-33CA1751F069}"/>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9" name="直線コネクタ 808">
          <a:extLst>
            <a:ext uri="{FF2B5EF4-FFF2-40B4-BE49-F238E27FC236}">
              <a16:creationId xmlns:a16="http://schemas.microsoft.com/office/drawing/2014/main" id="{4FF1E2A6-EC98-448F-BAED-4B1B5FE63D1D}"/>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0" name="テキスト ボックス 809">
          <a:extLst>
            <a:ext uri="{FF2B5EF4-FFF2-40B4-BE49-F238E27FC236}">
              <a16:creationId xmlns:a16="http://schemas.microsoft.com/office/drawing/2014/main" id="{42FC164A-8BC4-4D90-AB29-F12A55220D91}"/>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1" name="直線コネクタ 810">
          <a:extLst>
            <a:ext uri="{FF2B5EF4-FFF2-40B4-BE49-F238E27FC236}">
              <a16:creationId xmlns:a16="http://schemas.microsoft.com/office/drawing/2014/main" id="{6333FA1E-AA96-4D34-AD73-9688CECB1422}"/>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2" name="テキスト ボックス 811">
          <a:extLst>
            <a:ext uri="{FF2B5EF4-FFF2-40B4-BE49-F238E27FC236}">
              <a16:creationId xmlns:a16="http://schemas.microsoft.com/office/drawing/2014/main" id="{07AC02FA-B293-49FA-B1DC-A5538995A95C}"/>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3" name="直線コネクタ 812">
          <a:extLst>
            <a:ext uri="{FF2B5EF4-FFF2-40B4-BE49-F238E27FC236}">
              <a16:creationId xmlns:a16="http://schemas.microsoft.com/office/drawing/2014/main" id="{0109FF53-EBB0-499F-9C62-FD5CB3AE3F06}"/>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4" name="テキスト ボックス 813">
          <a:extLst>
            <a:ext uri="{FF2B5EF4-FFF2-40B4-BE49-F238E27FC236}">
              <a16:creationId xmlns:a16="http://schemas.microsoft.com/office/drawing/2014/main" id="{A4B82BF7-426E-49C1-9B99-58A0C481524C}"/>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BE8C3D35-CEE6-411D-82AC-D89E2D33D28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F619A8B7-E3E2-4929-A4BB-EA0F949152F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a:extLst>
            <a:ext uri="{FF2B5EF4-FFF2-40B4-BE49-F238E27FC236}">
              <a16:creationId xmlns:a16="http://schemas.microsoft.com/office/drawing/2014/main" id="{5588FCDF-5A9F-4D03-8405-0E4128B11A3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818" name="直線コネクタ 817">
          <a:extLst>
            <a:ext uri="{FF2B5EF4-FFF2-40B4-BE49-F238E27FC236}">
              <a16:creationId xmlns:a16="http://schemas.microsoft.com/office/drawing/2014/main" id="{A6E49002-7725-4E1B-9FC8-543D2CDBD859}"/>
            </a:ext>
          </a:extLst>
        </xdr:cNvPr>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819" name="【庁舎】&#10;一人当たり面積最小値テキスト">
          <a:extLst>
            <a:ext uri="{FF2B5EF4-FFF2-40B4-BE49-F238E27FC236}">
              <a16:creationId xmlns:a16="http://schemas.microsoft.com/office/drawing/2014/main" id="{0FDF9098-39CC-4601-BD77-1F567B234875}"/>
            </a:ext>
          </a:extLst>
        </xdr:cNvPr>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820" name="直線コネクタ 819">
          <a:extLst>
            <a:ext uri="{FF2B5EF4-FFF2-40B4-BE49-F238E27FC236}">
              <a16:creationId xmlns:a16="http://schemas.microsoft.com/office/drawing/2014/main" id="{AD11FFE4-11EA-4539-BB31-551C7E25F95B}"/>
            </a:ext>
          </a:extLst>
        </xdr:cNvPr>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821" name="【庁舎】&#10;一人当たり面積最大値テキスト">
          <a:extLst>
            <a:ext uri="{FF2B5EF4-FFF2-40B4-BE49-F238E27FC236}">
              <a16:creationId xmlns:a16="http://schemas.microsoft.com/office/drawing/2014/main" id="{158C5694-20CD-4683-BC82-EA805F54B6AB}"/>
            </a:ext>
          </a:extLst>
        </xdr:cNvPr>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822" name="直線コネクタ 821">
          <a:extLst>
            <a:ext uri="{FF2B5EF4-FFF2-40B4-BE49-F238E27FC236}">
              <a16:creationId xmlns:a16="http://schemas.microsoft.com/office/drawing/2014/main" id="{82AF6B3A-0C73-485D-B930-5D18DF26FB24}"/>
            </a:ext>
          </a:extLst>
        </xdr:cNvPr>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89425</xdr:rowOff>
    </xdr:from>
    <xdr:ext cx="469744" cy="259045"/>
    <xdr:sp macro="" textlink="">
      <xdr:nvSpPr>
        <xdr:cNvPr id="823" name="【庁舎】&#10;一人当たり面積平均値テキスト">
          <a:extLst>
            <a:ext uri="{FF2B5EF4-FFF2-40B4-BE49-F238E27FC236}">
              <a16:creationId xmlns:a16="http://schemas.microsoft.com/office/drawing/2014/main" id="{EE9257CD-A252-4F93-858F-850A06BB2E94}"/>
            </a:ext>
          </a:extLst>
        </xdr:cNvPr>
        <xdr:cNvSpPr txBox="1"/>
      </xdr:nvSpPr>
      <xdr:spPr>
        <a:xfrm>
          <a:off x="22199600" y="1809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824" name="フローチャート: 判断 823">
          <a:extLst>
            <a:ext uri="{FF2B5EF4-FFF2-40B4-BE49-F238E27FC236}">
              <a16:creationId xmlns:a16="http://schemas.microsoft.com/office/drawing/2014/main" id="{D6684335-38AF-4423-8D00-73D0A736310C}"/>
            </a:ext>
          </a:extLst>
        </xdr:cNvPr>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825" name="フローチャート: 判断 824">
          <a:extLst>
            <a:ext uri="{FF2B5EF4-FFF2-40B4-BE49-F238E27FC236}">
              <a16:creationId xmlns:a16="http://schemas.microsoft.com/office/drawing/2014/main" id="{03A6B976-D49A-4B87-A1DC-252827743B28}"/>
            </a:ext>
          </a:extLst>
        </xdr:cNvPr>
        <xdr:cNvSpPr/>
      </xdr:nvSpPr>
      <xdr:spPr>
        <a:xfrm>
          <a:off x="21272500" y="1822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826" name="フローチャート: 判断 825">
          <a:extLst>
            <a:ext uri="{FF2B5EF4-FFF2-40B4-BE49-F238E27FC236}">
              <a16:creationId xmlns:a16="http://schemas.microsoft.com/office/drawing/2014/main" id="{A133F835-90C2-46C8-A9B7-86C439541FF4}"/>
            </a:ext>
          </a:extLst>
        </xdr:cNvPr>
        <xdr:cNvSpPr/>
      </xdr:nvSpPr>
      <xdr:spPr>
        <a:xfrm>
          <a:off x="20383500" y="1821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827" name="フローチャート: 判断 826">
          <a:extLst>
            <a:ext uri="{FF2B5EF4-FFF2-40B4-BE49-F238E27FC236}">
              <a16:creationId xmlns:a16="http://schemas.microsoft.com/office/drawing/2014/main" id="{46B6A501-3CC8-4227-94A5-C61FD8603BC9}"/>
            </a:ext>
          </a:extLst>
        </xdr:cNvPr>
        <xdr:cNvSpPr/>
      </xdr:nvSpPr>
      <xdr:spPr>
        <a:xfrm>
          <a:off x="19494500" y="1822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828" name="フローチャート: 判断 827">
          <a:extLst>
            <a:ext uri="{FF2B5EF4-FFF2-40B4-BE49-F238E27FC236}">
              <a16:creationId xmlns:a16="http://schemas.microsoft.com/office/drawing/2014/main" id="{50D10038-EED6-42B5-89D0-0E96C4911D96}"/>
            </a:ext>
          </a:extLst>
        </xdr:cNvPr>
        <xdr:cNvSpPr/>
      </xdr:nvSpPr>
      <xdr:spPr>
        <a:xfrm>
          <a:off x="18605500" y="1826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9E8294F4-1B30-4F9D-AABD-730B6BB5571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BC7DA919-AF14-48FE-94A8-07A2F4FF8EB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3AD07789-BC20-45D6-BEC6-AA0D6CDE5B8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BF56B97-244F-4A96-B1F3-B30C0018DBB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8B4DDBB4-B27B-416D-8472-93B8B04E605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129642</xdr:rowOff>
    </xdr:from>
    <xdr:to>
      <xdr:col>116</xdr:col>
      <xdr:colOff>114300</xdr:colOff>
      <xdr:row>107</xdr:row>
      <xdr:rowOff>59792</xdr:rowOff>
    </xdr:to>
    <xdr:sp macro="" textlink="">
      <xdr:nvSpPr>
        <xdr:cNvPr id="834" name="楕円 833">
          <a:extLst>
            <a:ext uri="{FF2B5EF4-FFF2-40B4-BE49-F238E27FC236}">
              <a16:creationId xmlns:a16="http://schemas.microsoft.com/office/drawing/2014/main" id="{24B5249C-C323-4E24-80D9-F5CF40A100BB}"/>
            </a:ext>
          </a:extLst>
        </xdr:cNvPr>
        <xdr:cNvSpPr/>
      </xdr:nvSpPr>
      <xdr:spPr>
        <a:xfrm>
          <a:off x="22110700" y="1830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108069</xdr:rowOff>
    </xdr:from>
    <xdr:ext cx="469744" cy="259045"/>
    <xdr:sp macro="" textlink="">
      <xdr:nvSpPr>
        <xdr:cNvPr id="835" name="【庁舎】&#10;一人当たり面積該当値テキスト">
          <a:extLst>
            <a:ext uri="{FF2B5EF4-FFF2-40B4-BE49-F238E27FC236}">
              <a16:creationId xmlns:a16="http://schemas.microsoft.com/office/drawing/2014/main" id="{99D87DC7-DF9A-41EE-8733-13A9AED43051}"/>
            </a:ext>
          </a:extLst>
        </xdr:cNvPr>
        <xdr:cNvSpPr txBox="1"/>
      </xdr:nvSpPr>
      <xdr:spPr>
        <a:xfrm>
          <a:off x="22199600" y="1828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129642</xdr:rowOff>
    </xdr:from>
    <xdr:to>
      <xdr:col>112</xdr:col>
      <xdr:colOff>38100</xdr:colOff>
      <xdr:row>107</xdr:row>
      <xdr:rowOff>59792</xdr:rowOff>
    </xdr:to>
    <xdr:sp macro="" textlink="">
      <xdr:nvSpPr>
        <xdr:cNvPr id="836" name="楕円 835">
          <a:extLst>
            <a:ext uri="{FF2B5EF4-FFF2-40B4-BE49-F238E27FC236}">
              <a16:creationId xmlns:a16="http://schemas.microsoft.com/office/drawing/2014/main" id="{1DCCAAE7-ACDA-4506-BCD0-F2E9A764B247}"/>
            </a:ext>
          </a:extLst>
        </xdr:cNvPr>
        <xdr:cNvSpPr/>
      </xdr:nvSpPr>
      <xdr:spPr>
        <a:xfrm>
          <a:off x="21272500" y="1830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8992</xdr:rowOff>
    </xdr:from>
    <xdr:to>
      <xdr:col>116</xdr:col>
      <xdr:colOff>63500</xdr:colOff>
      <xdr:row>107</xdr:row>
      <xdr:rowOff>8992</xdr:rowOff>
    </xdr:to>
    <xdr:cxnSp macro="">
      <xdr:nvCxnSpPr>
        <xdr:cNvPr id="837" name="直線コネクタ 836">
          <a:extLst>
            <a:ext uri="{FF2B5EF4-FFF2-40B4-BE49-F238E27FC236}">
              <a16:creationId xmlns:a16="http://schemas.microsoft.com/office/drawing/2014/main" id="{8CC16EE9-359D-4C33-B0B6-89DF58C2526F}"/>
            </a:ext>
          </a:extLst>
        </xdr:cNvPr>
        <xdr:cNvCxnSpPr/>
      </xdr:nvCxnSpPr>
      <xdr:spPr>
        <a:xfrm>
          <a:off x="21323300" y="18354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128727</xdr:rowOff>
    </xdr:from>
    <xdr:to>
      <xdr:col>107</xdr:col>
      <xdr:colOff>101600</xdr:colOff>
      <xdr:row>107</xdr:row>
      <xdr:rowOff>58877</xdr:rowOff>
    </xdr:to>
    <xdr:sp macro="" textlink="">
      <xdr:nvSpPr>
        <xdr:cNvPr id="838" name="楕円 837">
          <a:extLst>
            <a:ext uri="{FF2B5EF4-FFF2-40B4-BE49-F238E27FC236}">
              <a16:creationId xmlns:a16="http://schemas.microsoft.com/office/drawing/2014/main" id="{38B4FFCE-AA24-4145-BABE-30A9B92B2742}"/>
            </a:ext>
          </a:extLst>
        </xdr:cNvPr>
        <xdr:cNvSpPr/>
      </xdr:nvSpPr>
      <xdr:spPr>
        <a:xfrm>
          <a:off x="20383500" y="1830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8077</xdr:rowOff>
    </xdr:from>
    <xdr:to>
      <xdr:col>111</xdr:col>
      <xdr:colOff>177800</xdr:colOff>
      <xdr:row>107</xdr:row>
      <xdr:rowOff>8992</xdr:rowOff>
    </xdr:to>
    <xdr:cxnSp macro="">
      <xdr:nvCxnSpPr>
        <xdr:cNvPr id="839" name="直線コネクタ 838">
          <a:extLst>
            <a:ext uri="{FF2B5EF4-FFF2-40B4-BE49-F238E27FC236}">
              <a16:creationId xmlns:a16="http://schemas.microsoft.com/office/drawing/2014/main" id="{F00EA104-F9D8-49C7-899B-27AE91412DC5}"/>
            </a:ext>
          </a:extLst>
        </xdr:cNvPr>
        <xdr:cNvCxnSpPr/>
      </xdr:nvCxnSpPr>
      <xdr:spPr>
        <a:xfrm>
          <a:off x="20434300" y="1835322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127355</xdr:rowOff>
    </xdr:from>
    <xdr:to>
      <xdr:col>102</xdr:col>
      <xdr:colOff>165100</xdr:colOff>
      <xdr:row>107</xdr:row>
      <xdr:rowOff>57505</xdr:rowOff>
    </xdr:to>
    <xdr:sp macro="" textlink="">
      <xdr:nvSpPr>
        <xdr:cNvPr id="840" name="楕円 839">
          <a:extLst>
            <a:ext uri="{FF2B5EF4-FFF2-40B4-BE49-F238E27FC236}">
              <a16:creationId xmlns:a16="http://schemas.microsoft.com/office/drawing/2014/main" id="{96B40D16-AB16-4EEC-B526-AE83C8319BC1}"/>
            </a:ext>
          </a:extLst>
        </xdr:cNvPr>
        <xdr:cNvSpPr/>
      </xdr:nvSpPr>
      <xdr:spPr>
        <a:xfrm>
          <a:off x="19494500" y="183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6705</xdr:rowOff>
    </xdr:from>
    <xdr:to>
      <xdr:col>107</xdr:col>
      <xdr:colOff>50800</xdr:colOff>
      <xdr:row>107</xdr:row>
      <xdr:rowOff>8077</xdr:rowOff>
    </xdr:to>
    <xdr:cxnSp macro="">
      <xdr:nvCxnSpPr>
        <xdr:cNvPr id="841" name="直線コネクタ 840">
          <a:extLst>
            <a:ext uri="{FF2B5EF4-FFF2-40B4-BE49-F238E27FC236}">
              <a16:creationId xmlns:a16="http://schemas.microsoft.com/office/drawing/2014/main" id="{D0B02FE0-8021-4D91-9644-1C3D4D22C0C1}"/>
            </a:ext>
          </a:extLst>
        </xdr:cNvPr>
        <xdr:cNvCxnSpPr/>
      </xdr:nvCxnSpPr>
      <xdr:spPr>
        <a:xfrm>
          <a:off x="19545300" y="1835185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126442</xdr:rowOff>
    </xdr:from>
    <xdr:to>
      <xdr:col>98</xdr:col>
      <xdr:colOff>38100</xdr:colOff>
      <xdr:row>107</xdr:row>
      <xdr:rowOff>56592</xdr:rowOff>
    </xdr:to>
    <xdr:sp macro="" textlink="">
      <xdr:nvSpPr>
        <xdr:cNvPr id="842" name="楕円 841">
          <a:extLst>
            <a:ext uri="{FF2B5EF4-FFF2-40B4-BE49-F238E27FC236}">
              <a16:creationId xmlns:a16="http://schemas.microsoft.com/office/drawing/2014/main" id="{B3FBDBF5-0A8E-4C0F-957C-CD06C8534B16}"/>
            </a:ext>
          </a:extLst>
        </xdr:cNvPr>
        <xdr:cNvSpPr/>
      </xdr:nvSpPr>
      <xdr:spPr>
        <a:xfrm>
          <a:off x="18605500" y="1830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5792</xdr:rowOff>
    </xdr:from>
    <xdr:to>
      <xdr:col>102</xdr:col>
      <xdr:colOff>114300</xdr:colOff>
      <xdr:row>107</xdr:row>
      <xdr:rowOff>6705</xdr:rowOff>
    </xdr:to>
    <xdr:cxnSp macro="">
      <xdr:nvCxnSpPr>
        <xdr:cNvPr id="843" name="直線コネクタ 842">
          <a:extLst>
            <a:ext uri="{FF2B5EF4-FFF2-40B4-BE49-F238E27FC236}">
              <a16:creationId xmlns:a16="http://schemas.microsoft.com/office/drawing/2014/main" id="{9FBFB25B-07E8-4CFB-96E0-CDC4EE5D1B22}"/>
            </a:ext>
          </a:extLst>
        </xdr:cNvPr>
        <xdr:cNvCxnSpPr/>
      </xdr:nvCxnSpPr>
      <xdr:spPr>
        <a:xfrm>
          <a:off x="18656300" y="18350942"/>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164558</xdr:rowOff>
    </xdr:from>
    <xdr:ext cx="469744" cy="259045"/>
    <xdr:sp macro="" textlink="">
      <xdr:nvSpPr>
        <xdr:cNvPr id="844" name="n_1aveValue【庁舎】&#10;一人当たり面積">
          <a:extLst>
            <a:ext uri="{FF2B5EF4-FFF2-40B4-BE49-F238E27FC236}">
              <a16:creationId xmlns:a16="http://schemas.microsoft.com/office/drawing/2014/main" id="{97F37726-026E-448A-83C4-ADF3233045FE}"/>
            </a:ext>
          </a:extLst>
        </xdr:cNvPr>
        <xdr:cNvSpPr txBox="1"/>
      </xdr:nvSpPr>
      <xdr:spPr>
        <a:xfrm>
          <a:off x="21075727" y="1799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160444</xdr:rowOff>
    </xdr:from>
    <xdr:ext cx="469744" cy="259045"/>
    <xdr:sp macro="" textlink="">
      <xdr:nvSpPr>
        <xdr:cNvPr id="845" name="n_2aveValue【庁舎】&#10;一人当たり面積">
          <a:extLst>
            <a:ext uri="{FF2B5EF4-FFF2-40B4-BE49-F238E27FC236}">
              <a16:creationId xmlns:a16="http://schemas.microsoft.com/office/drawing/2014/main" id="{E54971E2-45F1-4276-AC0D-D3012D4B2807}"/>
            </a:ext>
          </a:extLst>
        </xdr:cNvPr>
        <xdr:cNvSpPr txBox="1"/>
      </xdr:nvSpPr>
      <xdr:spPr>
        <a:xfrm>
          <a:off x="20199427" y="179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170045</xdr:rowOff>
    </xdr:from>
    <xdr:ext cx="469744" cy="259045"/>
    <xdr:sp macro="" textlink="">
      <xdr:nvSpPr>
        <xdr:cNvPr id="846" name="n_3aveValue【庁舎】&#10;一人当たり面積">
          <a:extLst>
            <a:ext uri="{FF2B5EF4-FFF2-40B4-BE49-F238E27FC236}">
              <a16:creationId xmlns:a16="http://schemas.microsoft.com/office/drawing/2014/main" id="{4313ABD4-6F5C-4F61-AE70-DB0ACB051101}"/>
            </a:ext>
          </a:extLst>
        </xdr:cNvPr>
        <xdr:cNvSpPr txBox="1"/>
      </xdr:nvSpPr>
      <xdr:spPr>
        <a:xfrm>
          <a:off x="19310427" y="180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42029</xdr:rowOff>
    </xdr:from>
    <xdr:ext cx="469744" cy="259045"/>
    <xdr:sp macro="" textlink="">
      <xdr:nvSpPr>
        <xdr:cNvPr id="847" name="n_4aveValue【庁舎】&#10;一人当たり面積">
          <a:extLst>
            <a:ext uri="{FF2B5EF4-FFF2-40B4-BE49-F238E27FC236}">
              <a16:creationId xmlns:a16="http://schemas.microsoft.com/office/drawing/2014/main" id="{B94A6EB2-825A-470C-B507-B1FFE6706655}"/>
            </a:ext>
          </a:extLst>
        </xdr:cNvPr>
        <xdr:cNvSpPr txBox="1"/>
      </xdr:nvSpPr>
      <xdr:spPr>
        <a:xfrm>
          <a:off x="18421427" y="1804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50919</xdr:rowOff>
    </xdr:from>
    <xdr:ext cx="469744" cy="259045"/>
    <xdr:sp macro="" textlink="">
      <xdr:nvSpPr>
        <xdr:cNvPr id="848" name="n_1mainValue【庁舎】&#10;一人当たり面積">
          <a:extLst>
            <a:ext uri="{FF2B5EF4-FFF2-40B4-BE49-F238E27FC236}">
              <a16:creationId xmlns:a16="http://schemas.microsoft.com/office/drawing/2014/main" id="{02F03E00-AFDC-47FB-9B42-C0A25E6B2A8E}"/>
            </a:ext>
          </a:extLst>
        </xdr:cNvPr>
        <xdr:cNvSpPr txBox="1"/>
      </xdr:nvSpPr>
      <xdr:spPr>
        <a:xfrm>
          <a:off x="21075727" y="1839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50004</xdr:rowOff>
    </xdr:from>
    <xdr:ext cx="469744" cy="259045"/>
    <xdr:sp macro="" textlink="">
      <xdr:nvSpPr>
        <xdr:cNvPr id="849" name="n_2mainValue【庁舎】&#10;一人当たり面積">
          <a:extLst>
            <a:ext uri="{FF2B5EF4-FFF2-40B4-BE49-F238E27FC236}">
              <a16:creationId xmlns:a16="http://schemas.microsoft.com/office/drawing/2014/main" id="{9B1C85F0-5D58-4ECB-B6AC-B0C35DC1DA96}"/>
            </a:ext>
          </a:extLst>
        </xdr:cNvPr>
        <xdr:cNvSpPr txBox="1"/>
      </xdr:nvSpPr>
      <xdr:spPr>
        <a:xfrm>
          <a:off x="20199427" y="1839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48632</xdr:rowOff>
    </xdr:from>
    <xdr:ext cx="469744" cy="259045"/>
    <xdr:sp macro="" textlink="">
      <xdr:nvSpPr>
        <xdr:cNvPr id="850" name="n_3mainValue【庁舎】&#10;一人当たり面積">
          <a:extLst>
            <a:ext uri="{FF2B5EF4-FFF2-40B4-BE49-F238E27FC236}">
              <a16:creationId xmlns:a16="http://schemas.microsoft.com/office/drawing/2014/main" id="{00C84CD6-09BE-4585-A252-640945C61C29}"/>
            </a:ext>
          </a:extLst>
        </xdr:cNvPr>
        <xdr:cNvSpPr txBox="1"/>
      </xdr:nvSpPr>
      <xdr:spPr>
        <a:xfrm>
          <a:off x="19310427" y="1839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47719</xdr:rowOff>
    </xdr:from>
    <xdr:ext cx="469744" cy="259045"/>
    <xdr:sp macro="" textlink="">
      <xdr:nvSpPr>
        <xdr:cNvPr id="851" name="n_4mainValue【庁舎】&#10;一人当たり面積">
          <a:extLst>
            <a:ext uri="{FF2B5EF4-FFF2-40B4-BE49-F238E27FC236}">
              <a16:creationId xmlns:a16="http://schemas.microsoft.com/office/drawing/2014/main" id="{CF1D5C46-D713-4CA5-943D-2B005D2FB0D5}"/>
            </a:ext>
          </a:extLst>
        </xdr:cNvPr>
        <xdr:cNvSpPr txBox="1"/>
      </xdr:nvSpPr>
      <xdr:spPr>
        <a:xfrm>
          <a:off x="18421427" y="1839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D541CAA0-E2EE-4DBA-B7F9-886D918DEBC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13123FDE-EFDB-4A24-8FD7-BB133C5FCDF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CB4D7F66-30F0-4729-ACCF-082C52DA604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当村の施設の多くが類似団体内平均を上回っている。中でも一般廃棄物処理施設と消防施設は高くなっている。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一般廃棄物処理施設は、諏訪南行政事務組合に係る施設である。有形固定資産減価償却率は</a:t>
          </a:r>
          <a:r>
            <a:rPr kumimoji="1" lang="en-US" altLang="ja-JP" sz="1300">
              <a:latin typeface="ＭＳ Ｐゴシック" panose="020B0600070205080204" pitchFamily="50" charset="-128"/>
              <a:ea typeface="ＭＳ Ｐゴシック" panose="020B0600070205080204" pitchFamily="50" charset="-128"/>
            </a:rPr>
            <a:t>95.7</a:t>
          </a:r>
          <a:r>
            <a:rPr kumimoji="1" lang="ja-JP" altLang="en-US" sz="1300">
              <a:latin typeface="ＭＳ Ｐゴシック" panose="020B0600070205080204" pitchFamily="50" charset="-128"/>
              <a:ea typeface="ＭＳ Ｐゴシック" panose="020B0600070205080204" pitchFamily="50" charset="-128"/>
            </a:rPr>
            <a:t>％と類似団体内平均の</a:t>
          </a:r>
          <a:r>
            <a:rPr kumimoji="1" lang="en-US" altLang="ja-JP" sz="1300">
              <a:latin typeface="ＭＳ Ｐゴシック" panose="020B0600070205080204" pitchFamily="50" charset="-128"/>
              <a:ea typeface="ＭＳ Ｐゴシック" panose="020B0600070205080204" pitchFamily="50" charset="-128"/>
            </a:rPr>
            <a:t>60.4</a:t>
          </a:r>
          <a:r>
            <a:rPr kumimoji="1" lang="ja-JP" altLang="en-US" sz="1300">
              <a:latin typeface="ＭＳ Ｐゴシック" panose="020B0600070205080204" pitchFamily="50" charset="-128"/>
              <a:ea typeface="ＭＳ Ｐゴシック" panose="020B0600070205080204" pitchFamily="50" charset="-128"/>
            </a:rPr>
            <a:t>％を大きく上回った。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また、消防施設は、施設更新を行ったため若干ではあるが、有形固定資産減価償却率は前年度から下がっている。今後も計画的に更新が予定さているので値は下がることが予想される。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8,036
7,897
43.26
5,642,681
5,237,342
391,911
2,881,399
1,787,085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年の基準財政収入額、需要額はともに若干の増加があったが、財政力指数は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と比べて変動はなかった。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類似団体の平均値と比較すると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ポイント上回ったが、全国平均と比べると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年度は新型コロナウイルス感染症の影響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を受け、村税は減少した。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もしばらくはコロナウイルス感染症の影響は続くことが予想される。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施設改修等建設事業が続くが、計画的な事業実施により平準化を図る。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52211</xdr:rowOff>
    </xdr:from>
    <xdr:to>
      <xdr:col>23</xdr:col>
      <xdr:colOff>133350</xdr:colOff>
      <xdr:row>42</xdr:row>
      <xdr:rowOff>52211</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2531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52211</xdr:rowOff>
    </xdr:from>
    <xdr:to>
      <xdr:col>19</xdr:col>
      <xdr:colOff>133350</xdr:colOff>
      <xdr:row>42</xdr:row>
      <xdr:rowOff>65617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79022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79022</xdr:rowOff>
    </xdr:from>
    <xdr:to>
      <xdr:col>11</xdr:col>
      <xdr:colOff>31750</xdr:colOff>
      <xdr:row>42</xdr:row>
      <xdr:rowOff>92428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17938</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04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1411</xdr:rowOff>
    </xdr:from>
    <xdr:to>
      <xdr:col>19</xdr:col>
      <xdr:colOff>184150</xdr:colOff>
      <xdr:row>42</xdr:row>
      <xdr:rowOff>103011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28222</xdr:rowOff>
    </xdr:from>
    <xdr:to>
      <xdr:col>11</xdr:col>
      <xdr:colOff>82550</xdr:colOff>
      <xdr:row>42</xdr:row>
      <xdr:rowOff>129822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扶助費は前年度と同様、公債費は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％の増加であったが、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を下回った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令和２年度の扶助費は減少しているが、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高齢者福祉や子育て支援などを抑制することは難しいので、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これからも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増加が見込まれ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今後は、事務事業の見直し、優先度の低い事務事業について廃止・縮小進めて、経常経費の削減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を図る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3302</xdr:rowOff>
    </xdr:from>
    <xdr:to>
      <xdr:col>23</xdr:col>
      <xdr:colOff>133350</xdr:colOff>
      <xdr:row>63</xdr:row>
      <xdr:rowOff>12954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80465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21099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131318</xdr:rowOff>
    </xdr:from>
    <xdr:to>
      <xdr:col>19</xdr:col>
      <xdr:colOff>133350</xdr:colOff>
      <xdr:row>63</xdr:row>
      <xdr:rowOff>12954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76121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7383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8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107188</xdr:rowOff>
    </xdr:from>
    <xdr:to>
      <xdr:col>15</xdr:col>
      <xdr:colOff>82550</xdr:colOff>
      <xdr:row>62</xdr:row>
      <xdr:rowOff>131318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73708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15494</xdr:rowOff>
    </xdr:from>
    <xdr:to>
      <xdr:col>11</xdr:col>
      <xdr:colOff>31750</xdr:colOff>
      <xdr:row>62</xdr:row>
      <xdr:rowOff>107188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64539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123952</xdr:rowOff>
    </xdr:from>
    <xdr:to>
      <xdr:col>23</xdr:col>
      <xdr:colOff>184150</xdr:colOff>
      <xdr:row>63</xdr:row>
      <xdr:rowOff>54102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140479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133604</xdr:rowOff>
    </xdr:from>
    <xdr:to>
      <xdr:col>19</xdr:col>
      <xdr:colOff>184150</xdr:colOff>
      <xdr:row>63</xdr:row>
      <xdr:rowOff>63754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73931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3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80518</xdr:rowOff>
    </xdr:from>
    <xdr:to>
      <xdr:col>15</xdr:col>
      <xdr:colOff>133350</xdr:colOff>
      <xdr:row>63</xdr:row>
      <xdr:rowOff>10668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20845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56388</xdr:rowOff>
    </xdr:from>
    <xdr:to>
      <xdr:col>11</xdr:col>
      <xdr:colOff>82550</xdr:colOff>
      <xdr:row>62</xdr:row>
      <xdr:rowOff>157988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136144</xdr:rowOff>
    </xdr:from>
    <xdr:to>
      <xdr:col>7</xdr:col>
      <xdr:colOff>31750</xdr:colOff>
      <xdr:row>62</xdr:row>
      <xdr:rowOff>66294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76471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[197,432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し、物件費は、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123,914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円低い。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人件費の増加と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の主な原因としては、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会計年度任用職員人件費の計上が物件費から人件費に変更になったことが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類似団体の平均よりは低いため、良好であると考えられるが、長野県平均と比べると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38,555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円高い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。人件費の抑制は難しいが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物件費の見直しとあわせて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効率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コスト削減に努める。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138629</xdr:rowOff>
    </xdr:from>
    <xdr:to>
      <xdr:col>23</xdr:col>
      <xdr:colOff>133350</xdr:colOff>
      <xdr:row>80</xdr:row>
      <xdr:rowOff>158903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3854629"/>
          <a:ext cx="838200" cy="2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36285</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095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116092</xdr:rowOff>
    </xdr:from>
    <xdr:to>
      <xdr:col>19</xdr:col>
      <xdr:colOff>133350</xdr:colOff>
      <xdr:row>80</xdr:row>
      <xdr:rowOff>138629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3832092"/>
          <a:ext cx="889000" cy="2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89572</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1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109637</xdr:rowOff>
    </xdr:from>
    <xdr:to>
      <xdr:col>15</xdr:col>
      <xdr:colOff>82550</xdr:colOff>
      <xdr:row>80</xdr:row>
      <xdr:rowOff>116092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3825637"/>
          <a:ext cx="889000" cy="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65884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107085</xdr:rowOff>
    </xdr:from>
    <xdr:to>
      <xdr:col>11</xdr:col>
      <xdr:colOff>31750</xdr:colOff>
      <xdr:row>80</xdr:row>
      <xdr:rowOff>109637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3823085"/>
          <a:ext cx="889000"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51309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25447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08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108103</xdr:rowOff>
    </xdr:from>
    <xdr:to>
      <xdr:col>23</xdr:col>
      <xdr:colOff>184150</xdr:colOff>
      <xdr:row>81</xdr:row>
      <xdr:rowOff>38253</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382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29380</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74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87829</xdr:rowOff>
    </xdr:from>
    <xdr:to>
      <xdr:col>19</xdr:col>
      <xdr:colOff>184150</xdr:colOff>
      <xdr:row>81</xdr:row>
      <xdr:rowOff>17979</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380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28156</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572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65292</xdr:rowOff>
    </xdr:from>
    <xdr:to>
      <xdr:col>15</xdr:col>
      <xdr:colOff>133350</xdr:colOff>
      <xdr:row>80</xdr:row>
      <xdr:rowOff>166892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78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5619</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55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58837</xdr:rowOff>
    </xdr:from>
    <xdr:to>
      <xdr:col>11</xdr:col>
      <xdr:colOff>82550</xdr:colOff>
      <xdr:row>80</xdr:row>
      <xdr:rowOff>160437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77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170614</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54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56285</xdr:rowOff>
    </xdr:from>
    <xdr:to>
      <xdr:col>7</xdr:col>
      <xdr:colOff>31750</xdr:colOff>
      <xdr:row>80</xdr:row>
      <xdr:rowOff>157885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77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168062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54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ラスパイレス指数は、昨年より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が、類似団体の平均より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ポイント低く、全国町村平均からは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当村のラスパイレス指数は、近年増加している。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との差が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以前より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無くなっ</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てきているが、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全国町村平均と比較すると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低い水準であるので等級別基準職務表の見直しにより、給与水準の適正化に努める。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23707</xdr:rowOff>
    </xdr:from>
    <xdr:to>
      <xdr:col>81</xdr:col>
      <xdr:colOff>44450</xdr:colOff>
      <xdr:row>85</xdr:row>
      <xdr:rowOff>55880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59695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25416</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74507</xdr:rowOff>
    </xdr:from>
    <xdr:to>
      <xdr:col>77</xdr:col>
      <xdr:colOff>44450</xdr:colOff>
      <xdr:row>85</xdr:row>
      <xdr:rowOff>23707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4763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168063</xdr:rowOff>
    </xdr:from>
    <xdr:to>
      <xdr:col>72</xdr:col>
      <xdr:colOff>203200</xdr:colOff>
      <xdr:row>84</xdr:row>
      <xdr:rowOff>74507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226963"/>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168063</xdr:rowOff>
    </xdr:from>
    <xdr:to>
      <xdr:col>68</xdr:col>
      <xdr:colOff>152400</xdr:colOff>
      <xdr:row>83</xdr:row>
      <xdr:rowOff>12700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42269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5080</xdr:rowOff>
    </xdr:from>
    <xdr:to>
      <xdr:col>81</xdr:col>
      <xdr:colOff>95250</xdr:colOff>
      <xdr:row>85</xdr:row>
      <xdr:rowOff>106680</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21607</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4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144357</xdr:rowOff>
    </xdr:from>
    <xdr:to>
      <xdr:col>77</xdr:col>
      <xdr:colOff>95250</xdr:colOff>
      <xdr:row>85</xdr:row>
      <xdr:rowOff>74507</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84684</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31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23707</xdr:rowOff>
    </xdr:from>
    <xdr:to>
      <xdr:col>73</xdr:col>
      <xdr:colOff>44450</xdr:colOff>
      <xdr:row>84</xdr:row>
      <xdr:rowOff>125307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135484</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117263</xdr:rowOff>
    </xdr:from>
    <xdr:to>
      <xdr:col>68</xdr:col>
      <xdr:colOff>203200</xdr:colOff>
      <xdr:row>83</xdr:row>
      <xdr:rowOff>47413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1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57590</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39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　類似団体の平均と比較して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人少ない状況である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が、長野県平均と比較すると水準にある。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近年、事務事業の量は増加傾向にあるが、業務に支障のないよう、適切な定員管理に努める。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156432</xdr:rowOff>
    </xdr:from>
    <xdr:to>
      <xdr:col>81</xdr:col>
      <xdr:colOff>44450</xdr:colOff>
      <xdr:row>60</xdr:row>
      <xdr:rowOff>14542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271982"/>
          <a:ext cx="838200" cy="2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168673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5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156432</xdr:rowOff>
    </xdr:from>
    <xdr:to>
      <xdr:col>77</xdr:col>
      <xdr:colOff>44450</xdr:colOff>
      <xdr:row>59</xdr:row>
      <xdr:rowOff>166688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5290800" y="10271982"/>
          <a:ext cx="8890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135653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166688</xdr:rowOff>
    </xdr:from>
    <xdr:to>
      <xdr:col>72</xdr:col>
      <xdr:colOff>203200</xdr:colOff>
      <xdr:row>60</xdr:row>
      <xdr:rowOff>21177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4401800" y="10282238"/>
          <a:ext cx="889000" cy="2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116952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9716</xdr:rowOff>
    </xdr:from>
    <xdr:to>
      <xdr:col>68</xdr:col>
      <xdr:colOff>152400</xdr:colOff>
      <xdr:row>60</xdr:row>
      <xdr:rowOff>21177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296716"/>
          <a:ext cx="889000" cy="1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107301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91615</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135192</xdr:rowOff>
    </xdr:from>
    <xdr:to>
      <xdr:col>81</xdr:col>
      <xdr:colOff>95250</xdr:colOff>
      <xdr:row>60</xdr:row>
      <xdr:rowOff>65342</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25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151719</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095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105632</xdr:rowOff>
    </xdr:from>
    <xdr:to>
      <xdr:col>77</xdr:col>
      <xdr:colOff>95250</xdr:colOff>
      <xdr:row>60</xdr:row>
      <xdr:rowOff>35782</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2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45959</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9990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115888</xdr:rowOff>
    </xdr:from>
    <xdr:to>
      <xdr:col>73</xdr:col>
      <xdr:colOff>44450</xdr:colOff>
      <xdr:row>60</xdr:row>
      <xdr:rowOff>46038</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2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56215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00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141827</xdr:rowOff>
    </xdr:from>
    <xdr:to>
      <xdr:col>68</xdr:col>
      <xdr:colOff>203200</xdr:colOff>
      <xdr:row>60</xdr:row>
      <xdr:rowOff>71977</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2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82154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026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130366</xdr:rowOff>
    </xdr:from>
    <xdr:to>
      <xdr:col>64</xdr:col>
      <xdr:colOff>152400</xdr:colOff>
      <xdr:row>60</xdr:row>
      <xdr:rowOff>60516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24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70693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01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償還期間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年を基本に借入れていることもあり、償還が始まると単年度の公債費の増加量は大きくなる傾向にある。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実質公債費率は、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で類似団体の平均と比較すると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ポイント低く、良好であると考えられる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が、長野県平均より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ポイント高い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地方債の新規発行にあたっては、事業を精査し、交付税措置を勘案して起債に大きく頼らない財政運営を心掛ける。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13462</xdr:rowOff>
    </xdr:from>
    <xdr:to>
      <xdr:col>81</xdr:col>
      <xdr:colOff>44450</xdr:colOff>
      <xdr:row>41</xdr:row>
      <xdr:rowOff>23114</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179800" y="704291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65041</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709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160782</xdr:rowOff>
    </xdr:from>
    <xdr:to>
      <xdr:col>77</xdr:col>
      <xdr:colOff>44450</xdr:colOff>
      <xdr:row>41</xdr:row>
      <xdr:rowOff>13462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5290800" y="701878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131826</xdr:rowOff>
    </xdr:from>
    <xdr:to>
      <xdr:col>72</xdr:col>
      <xdr:colOff>203200</xdr:colOff>
      <xdr:row>40</xdr:row>
      <xdr:rowOff>160782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4401800" y="698982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93218</xdr:rowOff>
    </xdr:from>
    <xdr:to>
      <xdr:col>68</xdr:col>
      <xdr:colOff>152400</xdr:colOff>
      <xdr:row>40</xdr:row>
      <xdr:rowOff>131826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3512800" y="695121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160291</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134112</xdr:rowOff>
    </xdr:from>
    <xdr:to>
      <xdr:col>77</xdr:col>
      <xdr:colOff>95250</xdr:colOff>
      <xdr:row>41</xdr:row>
      <xdr:rowOff>64262</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74439</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109982</xdr:rowOff>
    </xdr:from>
    <xdr:to>
      <xdr:col>73</xdr:col>
      <xdr:colOff>44450</xdr:colOff>
      <xdr:row>41</xdr:row>
      <xdr:rowOff>40132</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50309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73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81026</xdr:rowOff>
    </xdr:from>
    <xdr:to>
      <xdr:col>68</xdr:col>
      <xdr:colOff>203200</xdr:colOff>
      <xdr:row>41</xdr:row>
      <xdr:rowOff>11176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21353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70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42418</xdr:rowOff>
    </xdr:from>
    <xdr:to>
      <xdr:col>64</xdr:col>
      <xdr:colOff>152400</xdr:colOff>
      <xdr:row>40</xdr:row>
      <xdr:rowOff>144018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154195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三セク等に対する債務負担行がなく、基金の積立額や交付税として参入される公債費の総額が、地方債残高や職員の退職手当引当金などの将来負担額を上回っているため「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今後も引き続き財政の健全化に努める。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8,036
7,897
43.26
5,642,681
5,237,342
391,911
2,881,399
1,787,085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給与水準や定員管理の状況は、類似団体の平均より下回っているが、人件費は、類似団体の平均より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令和２年度から会計年度任用職員人件費が物件費から人件費に計上された。長野県平均と類似団体の平均を大きく上回ったことは、当村が会計年度任用職員を多く採用していることによる。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38</xdr:row>
      <xdr:rowOff>49276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44920"/>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5842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44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168148</xdr:rowOff>
    </xdr:from>
    <xdr:to>
      <xdr:col>15</xdr:col>
      <xdr:colOff>98425</xdr:colOff>
      <xdr:row>37</xdr:row>
      <xdr:rowOff>5842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40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168148</xdr:rowOff>
    </xdr:from>
    <xdr:to>
      <xdr:col>11</xdr:col>
      <xdr:colOff>9525</xdr:colOff>
      <xdr:row>37</xdr:row>
      <xdr:rowOff>46990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403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169926</xdr:rowOff>
    </xdr:from>
    <xdr:to>
      <xdr:col>24</xdr:col>
      <xdr:colOff>76200</xdr:colOff>
      <xdr:row>38</xdr:row>
      <xdr:rowOff>100076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142003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126492</xdr:rowOff>
    </xdr:from>
    <xdr:to>
      <xdr:col>15</xdr:col>
      <xdr:colOff>149225</xdr:colOff>
      <xdr:row>37</xdr:row>
      <xdr:rowOff>56642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117348</xdr:rowOff>
    </xdr:from>
    <xdr:to>
      <xdr:col>11</xdr:col>
      <xdr:colOff>60325</xdr:colOff>
      <xdr:row>37</xdr:row>
      <xdr:rowOff>47498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32275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令和元年度まで類似団体平均と長野県平均を高い水準で上回っていたが、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人件費が物件費から人件費に計上されたことにより、大きく減少した。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これにより、当村は、多くの会計年度任用職員を採用していることがうかがえる。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6169</xdr:rowOff>
    </xdr:from>
    <xdr:to>
      <xdr:col>82</xdr:col>
      <xdr:colOff>107950</xdr:colOff>
      <xdr:row>18</xdr:row>
      <xdr:rowOff>74749</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49369"/>
          <a:ext cx="8382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71500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47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74749</xdr:rowOff>
    </xdr:from>
    <xdr:to>
      <xdr:col>78</xdr:col>
      <xdr:colOff>69850</xdr:colOff>
      <xdr:row>18</xdr:row>
      <xdr:rowOff>74749</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160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42091</xdr:rowOff>
    </xdr:from>
    <xdr:to>
      <xdr:col>73</xdr:col>
      <xdr:colOff>180975</xdr:colOff>
      <xdr:row>18</xdr:row>
      <xdr:rowOff>74749</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12819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161290</xdr:rowOff>
    </xdr:from>
    <xdr:to>
      <xdr:col>69</xdr:col>
      <xdr:colOff>92075</xdr:colOff>
      <xdr:row>18</xdr:row>
      <xdr:rowOff>42091</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7594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47551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126819</xdr:rowOff>
    </xdr:from>
    <xdr:to>
      <xdr:col>82</xdr:col>
      <xdr:colOff>158750</xdr:colOff>
      <xdr:row>16</xdr:row>
      <xdr:rowOff>56969</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98896</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7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23949</xdr:rowOff>
    </xdr:from>
    <xdr:to>
      <xdr:col>78</xdr:col>
      <xdr:colOff>120650</xdr:colOff>
      <xdr:row>18</xdr:row>
      <xdr:rowOff>125549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1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110326</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96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23949</xdr:rowOff>
    </xdr:from>
    <xdr:to>
      <xdr:col>74</xdr:col>
      <xdr:colOff>31750</xdr:colOff>
      <xdr:row>18</xdr:row>
      <xdr:rowOff>125549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1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110326</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96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162741</xdr:rowOff>
    </xdr:from>
    <xdr:to>
      <xdr:col>69</xdr:col>
      <xdr:colOff>142875</xdr:colOff>
      <xdr:row>18</xdr:row>
      <xdr:rowOff>92891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7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77668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163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110490</xdr:rowOff>
    </xdr:from>
    <xdr:to>
      <xdr:col>65</xdr:col>
      <xdr:colOff>53975</xdr:colOff>
      <xdr:row>18</xdr:row>
      <xdr:rowOff>40640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25417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当村は、福祉の充実を重点施策の一つとしてきた。老人医療や子ども医療などの医療費特別給付事業を実施しているため、扶助費は増加傾向に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老人医療費の見直し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を図り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、類似団体の平均との差はり少なくったが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今後は、予防事業の拡充などの対策を進め、扶助費抑制の検討を進める。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0711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7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127000</xdr:rowOff>
    </xdr:from>
    <xdr:to>
      <xdr:col>19</xdr:col>
      <xdr:colOff>187325</xdr:colOff>
      <xdr:row>60</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242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xdr:rowOff>
    </xdr:from>
    <xdr:to>
      <xdr:col>15</xdr:col>
      <xdr:colOff>98425</xdr:colOff>
      <xdr:row>60</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299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88900</xdr:rowOff>
    </xdr:from>
    <xdr:to>
      <xdr:col>11</xdr:col>
      <xdr:colOff>9525</xdr:colOff>
      <xdr:row>60</xdr:row>
      <xdr:rowOff>31750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204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76200</xdr:rowOff>
    </xdr:from>
    <xdr:to>
      <xdr:col>20</xdr:col>
      <xdr:colOff>38100</xdr:colOff>
      <xdr:row>60</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162577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27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152400</xdr:rowOff>
    </xdr:from>
    <xdr:to>
      <xdr:col>11</xdr:col>
      <xdr:colOff>60325</xdr:colOff>
      <xdr:row>60</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38100</xdr:rowOff>
    </xdr:from>
    <xdr:to>
      <xdr:col>6</xdr:col>
      <xdr:colOff>171450</xdr:colOff>
      <xdr:row>59</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124477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ポイント、長野県平均を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ポイント、全国平均を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、過去のから低い水準で推移している。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国保事業特別会計、後期高齢者医療事業会計への繰出金への増減はあるもののほぼ横ばいで推移しているが、介護保険事業会計への繰出金は増加傾向にあり今後も上昇する見込みである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73660</xdr:rowOff>
    </xdr:from>
    <xdr:to>
      <xdr:col>82</xdr:col>
      <xdr:colOff>107950</xdr:colOff>
      <xdr:row>54</xdr:row>
      <xdr:rowOff>104140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3319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120667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50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43180</xdr:rowOff>
    </xdr:from>
    <xdr:to>
      <xdr:col>78</xdr:col>
      <xdr:colOff>69850</xdr:colOff>
      <xdr:row>54</xdr:row>
      <xdr:rowOff>104140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301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71137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43180</xdr:rowOff>
    </xdr:from>
    <xdr:to>
      <xdr:col>73</xdr:col>
      <xdr:colOff>180975</xdr:colOff>
      <xdr:row>54</xdr:row>
      <xdr:rowOff>58420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301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78757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27940</xdr:rowOff>
    </xdr:from>
    <xdr:to>
      <xdr:col>69</xdr:col>
      <xdr:colOff>92075</xdr:colOff>
      <xdr:row>54</xdr:row>
      <xdr:rowOff>58420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286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33037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22860</xdr:rowOff>
    </xdr:from>
    <xdr:to>
      <xdr:col>82</xdr:col>
      <xdr:colOff>158750</xdr:colOff>
      <xdr:row>54</xdr:row>
      <xdr:rowOff>124460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39387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53340</xdr:rowOff>
    </xdr:from>
    <xdr:to>
      <xdr:col>78</xdr:col>
      <xdr:colOff>120650</xdr:colOff>
      <xdr:row>54</xdr:row>
      <xdr:rowOff>154940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165117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163830</xdr:rowOff>
    </xdr:from>
    <xdr:to>
      <xdr:col>74</xdr:col>
      <xdr:colOff>31750</xdr:colOff>
      <xdr:row>54</xdr:row>
      <xdr:rowOff>93980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104157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7620</xdr:rowOff>
    </xdr:from>
    <xdr:to>
      <xdr:col>69</xdr:col>
      <xdr:colOff>142875</xdr:colOff>
      <xdr:row>54</xdr:row>
      <xdr:rowOff>109220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119397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148590</xdr:rowOff>
    </xdr:from>
    <xdr:to>
      <xdr:col>65</xdr:col>
      <xdr:colOff>53975</xdr:colOff>
      <xdr:row>54</xdr:row>
      <xdr:rowOff>78740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88917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00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類似団体の平均より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ポイント、長野県平均より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一部事務組合への補助が増加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今後は、補助金、負担金等の見直しを行い、交付することが適当な事業であるかなど必要性を精査して適正な執行に努める。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147574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363208"/>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19558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340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36</xdr:row>
      <xdr:rowOff>168148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340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36</xdr:row>
      <xdr:rowOff>168148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3129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96774</xdr:rowOff>
    </xdr:from>
    <xdr:to>
      <xdr:col>82</xdr:col>
      <xdr:colOff>158750</xdr:colOff>
      <xdr:row>38</xdr:row>
      <xdr:rowOff>26924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68851</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類似団体の平均より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長野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県平均より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公共施設等の長寿命化や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建設事業に対する起債額は増加すると思われるが、借入額と償還額のバランスを考慮しながら起債の平準化を図り、将来への負担を抑制するよう努める。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49276</xdr:rowOff>
    </xdr:from>
    <xdr:to>
      <xdr:col>24</xdr:col>
      <xdr:colOff>25400</xdr:colOff>
      <xdr:row>76</xdr:row>
      <xdr:rowOff>58420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0794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49276</xdr:rowOff>
    </xdr:from>
    <xdr:to>
      <xdr:col>19</xdr:col>
      <xdr:colOff>187325</xdr:colOff>
      <xdr:row>76</xdr:row>
      <xdr:rowOff>58420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079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44704</xdr:rowOff>
    </xdr:from>
    <xdr:to>
      <xdr:col>15</xdr:col>
      <xdr:colOff>98425</xdr:colOff>
      <xdr:row>76</xdr:row>
      <xdr:rowOff>49276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074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17272</xdr:rowOff>
    </xdr:from>
    <xdr:to>
      <xdr:col>11</xdr:col>
      <xdr:colOff>9525</xdr:colOff>
      <xdr:row>76</xdr:row>
      <xdr:rowOff>44704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0474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169926</xdr:rowOff>
    </xdr:from>
    <xdr:to>
      <xdr:col>24</xdr:col>
      <xdr:colOff>76200</xdr:colOff>
      <xdr:row>76</xdr:row>
      <xdr:rowOff>100076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15003</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169926</xdr:rowOff>
    </xdr:from>
    <xdr:to>
      <xdr:col>15</xdr:col>
      <xdr:colOff>149225</xdr:colOff>
      <xdr:row>76</xdr:row>
      <xdr:rowOff>100076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110253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165354</xdr:rowOff>
    </xdr:from>
    <xdr:to>
      <xdr:col>11</xdr:col>
      <xdr:colOff>60325</xdr:colOff>
      <xdr:row>76</xdr:row>
      <xdr:rowOff>95504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105681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137922</xdr:rowOff>
    </xdr:from>
    <xdr:to>
      <xdr:col>6</xdr:col>
      <xdr:colOff>171450</xdr:colOff>
      <xdr:row>76</xdr:row>
      <xdr:rowOff>68072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78249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から増加していないが、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緩やかではあるが増加傾向にあり、類似団体の平均を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扶助費、物件費ともに類似団体の平均を上回り、今後も増加傾向にある。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財政の硬直化を招かないためにも経常経費の抑制に努める。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66039</xdr:rowOff>
    </xdr:from>
    <xdr:to>
      <xdr:col>82</xdr:col>
      <xdr:colOff>107950</xdr:colOff>
      <xdr:row>78</xdr:row>
      <xdr:rowOff>66039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439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31750</xdr:rowOff>
    </xdr:from>
    <xdr:to>
      <xdr:col>78</xdr:col>
      <xdr:colOff>69850</xdr:colOff>
      <xdr:row>78</xdr:row>
      <xdr:rowOff>66039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4048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16511</xdr:rowOff>
    </xdr:from>
    <xdr:to>
      <xdr:col>73</xdr:col>
      <xdr:colOff>180975</xdr:colOff>
      <xdr:row>78</xdr:row>
      <xdr:rowOff>31750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3896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138430</xdr:rowOff>
    </xdr:from>
    <xdr:to>
      <xdr:col>69</xdr:col>
      <xdr:colOff>92075</xdr:colOff>
      <xdr:row>78</xdr:row>
      <xdr:rowOff>16511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3400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15239</xdr:rowOff>
    </xdr:from>
    <xdr:to>
      <xdr:col>82</xdr:col>
      <xdr:colOff>158750</xdr:colOff>
      <xdr:row>78</xdr:row>
      <xdr:rowOff>116839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158766</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15239</xdr:rowOff>
    </xdr:from>
    <xdr:to>
      <xdr:col>78</xdr:col>
      <xdr:colOff>120650</xdr:colOff>
      <xdr:row>78</xdr:row>
      <xdr:rowOff>116839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101616</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152400</xdr:rowOff>
    </xdr:from>
    <xdr:to>
      <xdr:col>74</xdr:col>
      <xdr:colOff>31750</xdr:colOff>
      <xdr:row>78</xdr:row>
      <xdr:rowOff>82550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67327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137161</xdr:rowOff>
    </xdr:from>
    <xdr:to>
      <xdr:col>69</xdr:col>
      <xdr:colOff>142875</xdr:colOff>
      <xdr:row>78</xdr:row>
      <xdr:rowOff>67311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52088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54009</xdr:rowOff>
    </xdr:from>
    <xdr:to>
      <xdr:col>29</xdr:col>
      <xdr:colOff>127000</xdr:colOff>
      <xdr:row>20</xdr:row>
      <xdr:rowOff>65162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530634"/>
          <a:ext cx="647700" cy="11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167026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29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56883</xdr:rowOff>
    </xdr:from>
    <xdr:to>
      <xdr:col>26</xdr:col>
      <xdr:colOff>50800</xdr:colOff>
      <xdr:row>20</xdr:row>
      <xdr:rowOff>65162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533508"/>
          <a:ext cx="698500" cy="8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106120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68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56883</xdr:rowOff>
    </xdr:from>
    <xdr:to>
      <xdr:col>22</xdr:col>
      <xdr:colOff>114300</xdr:colOff>
      <xdr:row>20</xdr:row>
      <xdr:rowOff>67758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533508"/>
          <a:ext cx="698500" cy="10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111786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7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63036</xdr:rowOff>
    </xdr:from>
    <xdr:to>
      <xdr:col>18</xdr:col>
      <xdr:colOff>177800</xdr:colOff>
      <xdr:row>20</xdr:row>
      <xdr:rowOff>67758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539661"/>
          <a:ext cx="698500" cy="4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8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135469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9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3209</xdr:rowOff>
    </xdr:from>
    <xdr:to>
      <xdr:col>29</xdr:col>
      <xdr:colOff>177800</xdr:colOff>
      <xdr:row>20</xdr:row>
      <xdr:rowOff>104809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479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83236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8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14362</xdr:rowOff>
    </xdr:from>
    <xdr:to>
      <xdr:col>26</xdr:col>
      <xdr:colOff>101600</xdr:colOff>
      <xdr:row>20</xdr:row>
      <xdr:rowOff>115962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490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100739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577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6083</xdr:rowOff>
    </xdr:from>
    <xdr:to>
      <xdr:col>22</xdr:col>
      <xdr:colOff>165100</xdr:colOff>
      <xdr:row>20</xdr:row>
      <xdr:rowOff>107683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482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92460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56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16958</xdr:rowOff>
    </xdr:from>
    <xdr:to>
      <xdr:col>19</xdr:col>
      <xdr:colOff>38100</xdr:colOff>
      <xdr:row>20</xdr:row>
      <xdr:rowOff>118558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493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103335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57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12236</xdr:rowOff>
    </xdr:from>
    <xdr:to>
      <xdr:col>15</xdr:col>
      <xdr:colOff>101600</xdr:colOff>
      <xdr:row>20</xdr:row>
      <xdr:rowOff>113836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488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98613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57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293065</xdr:rowOff>
    </xdr:from>
    <xdr:to>
      <xdr:col>29</xdr:col>
      <xdr:colOff>127000</xdr:colOff>
      <xdr:row>35</xdr:row>
      <xdr:rowOff>317703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03415"/>
          <a:ext cx="647700" cy="24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196563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464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317703</xdr:rowOff>
    </xdr:from>
    <xdr:to>
      <xdr:col>26</xdr:col>
      <xdr:colOff>50800</xdr:colOff>
      <xdr:row>35</xdr:row>
      <xdr:rowOff>329908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28053"/>
          <a:ext cx="698500" cy="12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144937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4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329908</xdr:rowOff>
    </xdr:from>
    <xdr:to>
      <xdr:col>22</xdr:col>
      <xdr:colOff>114300</xdr:colOff>
      <xdr:row>36</xdr:row>
      <xdr:rowOff>4953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40258"/>
          <a:ext cx="698500" cy="17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139539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4953</xdr:rowOff>
    </xdr:from>
    <xdr:to>
      <xdr:col>18</xdr:col>
      <xdr:colOff>177800</xdr:colOff>
      <xdr:row>36</xdr:row>
      <xdr:rowOff>38836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958203"/>
          <a:ext cx="698500" cy="33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133278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159072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242265</xdr:rowOff>
    </xdr:from>
    <xdr:to>
      <xdr:col>29</xdr:col>
      <xdr:colOff>177800</xdr:colOff>
      <xdr:row>36</xdr:row>
      <xdr:rowOff>965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52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214342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24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266903</xdr:rowOff>
    </xdr:from>
    <xdr:to>
      <xdr:col>26</xdr:col>
      <xdr:colOff>101600</xdr:colOff>
      <xdr:row>36</xdr:row>
      <xdr:rowOff>25603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77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10380</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63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279108</xdr:rowOff>
    </xdr:from>
    <xdr:to>
      <xdr:col>22</xdr:col>
      <xdr:colOff>165100</xdr:colOff>
      <xdr:row>36</xdr:row>
      <xdr:rowOff>37808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89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22585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7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297053</xdr:rowOff>
    </xdr:from>
    <xdr:to>
      <xdr:col>19</xdr:col>
      <xdr:colOff>38100</xdr:colOff>
      <xdr:row>36</xdr:row>
      <xdr:rowOff>55753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07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40530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9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330936</xdr:rowOff>
    </xdr:from>
    <xdr:to>
      <xdr:col>15</xdr:col>
      <xdr:colOff>101600</xdr:colOff>
      <xdr:row>36</xdr:row>
      <xdr:rowOff>89636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41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74413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2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8,036
7,897
43.26
5,642,681
5,237,342
391,911
2,881,399
1,787,085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114028</xdr:rowOff>
    </xdr:from>
    <xdr:to>
      <xdr:col>24</xdr:col>
      <xdr:colOff>63500</xdr:colOff>
      <xdr:row>38</xdr:row>
      <xdr:rowOff>82173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457678"/>
          <a:ext cx="838200" cy="13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19966</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020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78201</xdr:rowOff>
    </xdr:from>
    <xdr:to>
      <xdr:col>19</xdr:col>
      <xdr:colOff>177800</xdr:colOff>
      <xdr:row>38</xdr:row>
      <xdr:rowOff>82173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2908300" y="6593301"/>
          <a:ext cx="889000" cy="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34371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78201</xdr:rowOff>
    </xdr:from>
    <xdr:to>
      <xdr:col>15</xdr:col>
      <xdr:colOff>50800</xdr:colOff>
      <xdr:row>38</xdr:row>
      <xdr:rowOff>80544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593301"/>
          <a:ext cx="8890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50110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58913</xdr:rowOff>
    </xdr:from>
    <xdr:to>
      <xdr:col>10</xdr:col>
      <xdr:colOff>114300</xdr:colOff>
      <xdr:row>38</xdr:row>
      <xdr:rowOff>80544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1130300" y="6574013"/>
          <a:ext cx="889000" cy="2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62106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66432</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6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63228</xdr:rowOff>
    </xdr:from>
    <xdr:to>
      <xdr:col>24</xdr:col>
      <xdr:colOff>114300</xdr:colOff>
      <xdr:row>37</xdr:row>
      <xdr:rowOff>164829</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4068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41655</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38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31373</xdr:rowOff>
    </xdr:from>
    <xdr:to>
      <xdr:col>20</xdr:col>
      <xdr:colOff>38100</xdr:colOff>
      <xdr:row>38</xdr:row>
      <xdr:rowOff>132973</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54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124100</xdr:rowOff>
    </xdr:from>
    <xdr:ext cx="534377"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530111" y="663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27401</xdr:rowOff>
    </xdr:from>
    <xdr:to>
      <xdr:col>15</xdr:col>
      <xdr:colOff>101600</xdr:colOff>
      <xdr:row>38</xdr:row>
      <xdr:rowOff>129001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54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120128</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41111" y="663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29744</xdr:rowOff>
    </xdr:from>
    <xdr:to>
      <xdr:col>10</xdr:col>
      <xdr:colOff>165100</xdr:colOff>
      <xdr:row>38</xdr:row>
      <xdr:rowOff>131344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54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122471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52111" y="663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8113</xdr:rowOff>
    </xdr:from>
    <xdr:to>
      <xdr:col>6</xdr:col>
      <xdr:colOff>38100</xdr:colOff>
      <xdr:row>38</xdr:row>
      <xdr:rowOff>109713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52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100840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63111" y="661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a:extLst>
            <a:ext uri="{FF2B5EF4-FFF2-40B4-BE49-F238E27FC236}">
              <a16:creationId xmlns:a16="http://schemas.microsoft.com/office/drawing/2014/main" id="{00000000-0008-0000-0600-00006A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a:extLst>
            <a:ext uri="{FF2B5EF4-FFF2-40B4-BE49-F238E27FC236}">
              <a16:creationId xmlns:a16="http://schemas.microsoft.com/office/drawing/2014/main" id="{00000000-0008-0000-0600-00006C000000}"/>
            </a:ext>
          </a:extLst>
        </xdr:cNvPr>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a:extLst>
            <a:ext uri="{FF2B5EF4-FFF2-40B4-BE49-F238E27FC236}">
              <a16:creationId xmlns:a16="http://schemas.microsoft.com/office/drawing/2014/main" id="{00000000-0008-0000-0600-00006E000000}"/>
            </a:ext>
          </a:extLst>
        </xdr:cNvPr>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93292</xdr:rowOff>
    </xdr:from>
    <xdr:to>
      <xdr:col>24</xdr:col>
      <xdr:colOff>63500</xdr:colOff>
      <xdr:row>57</xdr:row>
      <xdr:rowOff>116614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3797300" y="9865942"/>
          <a:ext cx="838200" cy="2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104798</xdr:rowOff>
    </xdr:from>
    <xdr:ext cx="599010" cy="259045"/>
    <xdr:sp macro="" textlink="">
      <xdr:nvSpPr>
        <xdr:cNvPr id="113" name="物件費平均値テキスト">
          <a:extLst>
            <a:ext uri="{FF2B5EF4-FFF2-40B4-BE49-F238E27FC236}">
              <a16:creationId xmlns:a16="http://schemas.microsoft.com/office/drawing/2014/main" id="{00000000-0008-0000-0600-000071000000}"/>
            </a:ext>
          </a:extLst>
        </xdr:cNvPr>
        <xdr:cNvSpPr txBox="1"/>
      </xdr:nvSpPr>
      <xdr:spPr>
        <a:xfrm>
          <a:off x="4686300" y="953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a:extLst>
            <a:ext uri="{FF2B5EF4-FFF2-40B4-BE49-F238E27FC236}">
              <a16:creationId xmlns:a16="http://schemas.microsoft.com/office/drawing/2014/main" id="{00000000-0008-0000-0600-000072000000}"/>
            </a:ext>
          </a:extLst>
        </xdr:cNvPr>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93292</xdr:rowOff>
    </xdr:from>
    <xdr:to>
      <xdr:col>19</xdr:col>
      <xdr:colOff>177800</xdr:colOff>
      <xdr:row>57</xdr:row>
      <xdr:rowOff>109251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2908300" y="9865942"/>
          <a:ext cx="889000" cy="1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33755</xdr:rowOff>
    </xdr:from>
    <xdr:ext cx="599010" cy="259045"/>
    <xdr:sp macro=""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3497795" y="946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106338</xdr:rowOff>
    </xdr:from>
    <xdr:to>
      <xdr:col>15</xdr:col>
      <xdr:colOff>50800</xdr:colOff>
      <xdr:row>57</xdr:row>
      <xdr:rowOff>109251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019300" y="9878988"/>
          <a:ext cx="889000" cy="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51151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2608795" y="94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106338</xdr:rowOff>
    </xdr:from>
    <xdr:to>
      <xdr:col>10</xdr:col>
      <xdr:colOff>114300</xdr:colOff>
      <xdr:row>57</xdr:row>
      <xdr:rowOff>114659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1130300" y="9878988"/>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59159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1719795" y="948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77201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830795" y="950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65814</xdr:rowOff>
    </xdr:from>
    <xdr:to>
      <xdr:col>24</xdr:col>
      <xdr:colOff>114300</xdr:colOff>
      <xdr:row>57</xdr:row>
      <xdr:rowOff>167414</xdr:rowOff>
    </xdr:to>
    <xdr:sp macro="" textlink="">
      <xdr:nvSpPr>
        <xdr:cNvPr id="131" name="楕円 130">
          <a:extLst>
            <a:ext uri="{FF2B5EF4-FFF2-40B4-BE49-F238E27FC236}">
              <a16:creationId xmlns:a16="http://schemas.microsoft.com/office/drawing/2014/main" id="{00000000-0008-0000-0600-000083000000}"/>
            </a:ext>
          </a:extLst>
        </xdr:cNvPr>
        <xdr:cNvSpPr/>
      </xdr:nvSpPr>
      <xdr:spPr>
        <a:xfrm>
          <a:off x="4584700" y="983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152191</xdr:rowOff>
    </xdr:from>
    <xdr:ext cx="534377" cy="259045"/>
    <xdr:sp macro="" textlink="">
      <xdr:nvSpPr>
        <xdr:cNvPr id="132" name="物件費該当値テキスト">
          <a:extLst>
            <a:ext uri="{FF2B5EF4-FFF2-40B4-BE49-F238E27FC236}">
              <a16:creationId xmlns:a16="http://schemas.microsoft.com/office/drawing/2014/main" id="{00000000-0008-0000-0600-000084000000}"/>
            </a:ext>
          </a:extLst>
        </xdr:cNvPr>
        <xdr:cNvSpPr txBox="1"/>
      </xdr:nvSpPr>
      <xdr:spPr>
        <a:xfrm>
          <a:off x="4686300" y="975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42492</xdr:rowOff>
    </xdr:from>
    <xdr:to>
      <xdr:col>20</xdr:col>
      <xdr:colOff>38100</xdr:colOff>
      <xdr:row>57</xdr:row>
      <xdr:rowOff>144092</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3746500" y="981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135219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530111" y="990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58451</xdr:rowOff>
    </xdr:from>
    <xdr:to>
      <xdr:col>15</xdr:col>
      <xdr:colOff>101600</xdr:colOff>
      <xdr:row>57</xdr:row>
      <xdr:rowOff>160051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2857500" y="983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151178</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641111" y="992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55538</xdr:rowOff>
    </xdr:from>
    <xdr:to>
      <xdr:col>10</xdr:col>
      <xdr:colOff>165100</xdr:colOff>
      <xdr:row>57</xdr:row>
      <xdr:rowOff>157138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1968500" y="98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148265</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752111" y="992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63859</xdr:rowOff>
    </xdr:from>
    <xdr:to>
      <xdr:col>6</xdr:col>
      <xdr:colOff>38100</xdr:colOff>
      <xdr:row>57</xdr:row>
      <xdr:rowOff>165459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079500" y="983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156586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863111" y="992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a:extLst>
            <a:ext uri="{FF2B5EF4-FFF2-40B4-BE49-F238E27FC236}">
              <a16:creationId xmlns:a16="http://schemas.microsoft.com/office/drawing/2014/main" id="{00000000-0008-0000-0600-00008D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a:extLst>
            <a:ext uri="{FF2B5EF4-FFF2-40B4-BE49-F238E27FC236}">
              <a16:creationId xmlns:a16="http://schemas.microsoft.com/office/drawing/2014/main" id="{00000000-0008-0000-0600-0000A3000000}"/>
            </a:ext>
          </a:extLst>
        </xdr:cNvPr>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a:extLst>
            <a:ext uri="{FF2B5EF4-FFF2-40B4-BE49-F238E27FC236}">
              <a16:creationId xmlns:a16="http://schemas.microsoft.com/office/drawing/2014/main" id="{00000000-0008-0000-0600-0000A5000000}"/>
            </a:ext>
          </a:extLst>
        </xdr:cNvPr>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80882</xdr:rowOff>
    </xdr:from>
    <xdr:to>
      <xdr:col>24</xdr:col>
      <xdr:colOff>63500</xdr:colOff>
      <xdr:row>78</xdr:row>
      <xdr:rowOff>25081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3797300" y="13282532"/>
          <a:ext cx="838200" cy="11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41231</xdr:rowOff>
    </xdr:from>
    <xdr:ext cx="534377" cy="259045"/>
    <xdr:sp macro="" textlink="">
      <xdr:nvSpPr>
        <xdr:cNvPr id="168" name="維持補修費平均値テキスト">
          <a:extLst>
            <a:ext uri="{FF2B5EF4-FFF2-40B4-BE49-F238E27FC236}">
              <a16:creationId xmlns:a16="http://schemas.microsoft.com/office/drawing/2014/main" id="{00000000-0008-0000-0600-0000A8000000}"/>
            </a:ext>
          </a:extLst>
        </xdr:cNvPr>
        <xdr:cNvSpPr txBox="1"/>
      </xdr:nvSpPr>
      <xdr:spPr>
        <a:xfrm>
          <a:off x="4686300" y="12899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a:extLst>
            <a:ext uri="{FF2B5EF4-FFF2-40B4-BE49-F238E27FC236}">
              <a16:creationId xmlns:a16="http://schemas.microsoft.com/office/drawing/2014/main" id="{00000000-0008-0000-0600-0000A9000000}"/>
            </a:ext>
          </a:extLst>
        </xdr:cNvPr>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80882</xdr:rowOff>
    </xdr:from>
    <xdr:to>
      <xdr:col>19</xdr:col>
      <xdr:colOff>177800</xdr:colOff>
      <xdr:row>78</xdr:row>
      <xdr:rowOff>6655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2908300" y="13282532"/>
          <a:ext cx="889000" cy="9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14729</xdr:rowOff>
    </xdr:from>
    <xdr:ext cx="534377"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3530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6655</xdr:rowOff>
    </xdr:from>
    <xdr:to>
      <xdr:col>15</xdr:col>
      <xdr:colOff>50800</xdr:colOff>
      <xdr:row>78</xdr:row>
      <xdr:rowOff>59851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019300" y="13379755"/>
          <a:ext cx="889000" cy="5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13014</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641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59851</xdr:rowOff>
    </xdr:from>
    <xdr:to>
      <xdr:col>10</xdr:col>
      <xdr:colOff>114300</xdr:colOff>
      <xdr:row>78</xdr:row>
      <xdr:rowOff>82139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1130300" y="13432951"/>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20078</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1752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37909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863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145731</xdr:rowOff>
    </xdr:from>
    <xdr:to>
      <xdr:col>24</xdr:col>
      <xdr:colOff>114300</xdr:colOff>
      <xdr:row>78</xdr:row>
      <xdr:rowOff>75881</xdr:rowOff>
    </xdr:to>
    <xdr:sp macro="" textlink="">
      <xdr:nvSpPr>
        <xdr:cNvPr id="186" name="楕円 185">
          <a:extLst>
            <a:ext uri="{FF2B5EF4-FFF2-40B4-BE49-F238E27FC236}">
              <a16:creationId xmlns:a16="http://schemas.microsoft.com/office/drawing/2014/main" id="{00000000-0008-0000-0600-0000BA000000}"/>
            </a:ext>
          </a:extLst>
        </xdr:cNvPr>
        <xdr:cNvSpPr/>
      </xdr:nvSpPr>
      <xdr:spPr>
        <a:xfrm>
          <a:off x="4584700" y="1334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60658</xdr:rowOff>
    </xdr:from>
    <xdr:ext cx="469744" cy="259045"/>
    <xdr:sp macro="" textlink="">
      <xdr:nvSpPr>
        <xdr:cNvPr id="187" name="維持補修費該当値テキスト">
          <a:extLst>
            <a:ext uri="{FF2B5EF4-FFF2-40B4-BE49-F238E27FC236}">
              <a16:creationId xmlns:a16="http://schemas.microsoft.com/office/drawing/2014/main" id="{00000000-0008-0000-0600-0000BB000000}"/>
            </a:ext>
          </a:extLst>
        </xdr:cNvPr>
        <xdr:cNvSpPr txBox="1"/>
      </xdr:nvSpPr>
      <xdr:spPr>
        <a:xfrm>
          <a:off x="4686300" y="1326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30082</xdr:rowOff>
    </xdr:from>
    <xdr:to>
      <xdr:col>20</xdr:col>
      <xdr:colOff>38100</xdr:colOff>
      <xdr:row>77</xdr:row>
      <xdr:rowOff>131682</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3746500" y="1323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122809</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530111" y="1332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127305</xdr:rowOff>
    </xdr:from>
    <xdr:to>
      <xdr:col>15</xdr:col>
      <xdr:colOff>101600</xdr:colOff>
      <xdr:row>78</xdr:row>
      <xdr:rowOff>57455</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2857500" y="133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48582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673428" y="134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9051</xdr:rowOff>
    </xdr:from>
    <xdr:to>
      <xdr:col>10</xdr:col>
      <xdr:colOff>165100</xdr:colOff>
      <xdr:row>78</xdr:row>
      <xdr:rowOff>110651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1968500" y="133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101778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47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31339</xdr:rowOff>
    </xdr:from>
    <xdr:to>
      <xdr:col>6</xdr:col>
      <xdr:colOff>38100</xdr:colOff>
      <xdr:row>78</xdr:row>
      <xdr:rowOff>132939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079500" y="1340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124066</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49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a:extLst>
            <a:ext uri="{FF2B5EF4-FFF2-40B4-BE49-F238E27FC236}">
              <a16:creationId xmlns:a16="http://schemas.microsoft.com/office/drawing/2014/main" id="{00000000-0008-0000-0600-0000C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a:extLst>
            <a:ext uri="{FF2B5EF4-FFF2-40B4-BE49-F238E27FC236}">
              <a16:creationId xmlns:a16="http://schemas.microsoft.com/office/drawing/2014/main" id="{00000000-0008-0000-0600-0000C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20002</xdr:rowOff>
    </xdr:from>
    <xdr:to>
      <xdr:col>24</xdr:col>
      <xdr:colOff>63500</xdr:colOff>
      <xdr:row>97</xdr:row>
      <xdr:rowOff>20422</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3797300" y="16650652"/>
          <a:ext cx="8382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112247</xdr:rowOff>
    </xdr:from>
    <xdr:ext cx="534377"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22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20002</xdr:rowOff>
    </xdr:from>
    <xdr:to>
      <xdr:col>19</xdr:col>
      <xdr:colOff>177800</xdr:colOff>
      <xdr:row>97</xdr:row>
      <xdr:rowOff>29439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2908300" y="16650652"/>
          <a:ext cx="889000" cy="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51300</xdr:rowOff>
    </xdr:from>
    <xdr:ext cx="534377"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30111" y="161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29439</xdr:rowOff>
    </xdr:from>
    <xdr:to>
      <xdr:col>15</xdr:col>
      <xdr:colOff>50800</xdr:colOff>
      <xdr:row>97</xdr:row>
      <xdr:rowOff>57975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019300" y="16660089"/>
          <a:ext cx="889000" cy="2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78528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41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57975</xdr:rowOff>
    </xdr:from>
    <xdr:to>
      <xdr:col>10</xdr:col>
      <xdr:colOff>114300</xdr:colOff>
      <xdr:row>97</xdr:row>
      <xdr:rowOff>73470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1130300" y="16688625"/>
          <a:ext cx="889000" cy="1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85081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52111" y="16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86352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63111" y="162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141072</xdr:rowOff>
    </xdr:from>
    <xdr:to>
      <xdr:col>24</xdr:col>
      <xdr:colOff>114300</xdr:colOff>
      <xdr:row>97</xdr:row>
      <xdr:rowOff>71222</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60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119499</xdr:rowOff>
    </xdr:from>
    <xdr:ext cx="534377"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657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140652</xdr:rowOff>
    </xdr:from>
    <xdr:to>
      <xdr:col>20</xdr:col>
      <xdr:colOff>38100</xdr:colOff>
      <xdr:row>97</xdr:row>
      <xdr:rowOff>70802</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59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61929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69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150089</xdr:rowOff>
    </xdr:from>
    <xdr:to>
      <xdr:col>15</xdr:col>
      <xdr:colOff>101600</xdr:colOff>
      <xdr:row>97</xdr:row>
      <xdr:rowOff>80239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60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71366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41111" y="1670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7175</xdr:rowOff>
    </xdr:from>
    <xdr:to>
      <xdr:col>10</xdr:col>
      <xdr:colOff>165100</xdr:colOff>
      <xdr:row>97</xdr:row>
      <xdr:rowOff>108775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63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99902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7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22670</xdr:rowOff>
    </xdr:from>
    <xdr:to>
      <xdr:col>6</xdr:col>
      <xdr:colOff>38100</xdr:colOff>
      <xdr:row>97</xdr:row>
      <xdr:rowOff>124270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6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115397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74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20272</xdr:rowOff>
    </xdr:from>
    <xdr:to>
      <xdr:col>55</xdr:col>
      <xdr:colOff>0</xdr:colOff>
      <xdr:row>39</xdr:row>
      <xdr:rowOff>12054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6192472"/>
          <a:ext cx="838200" cy="50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21385</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850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167063</xdr:rowOff>
    </xdr:from>
    <xdr:to>
      <xdr:col>50</xdr:col>
      <xdr:colOff>114300</xdr:colOff>
      <xdr:row>39</xdr:row>
      <xdr:rowOff>12054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6682163"/>
          <a:ext cx="889000" cy="1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92967</xdr:rowOff>
    </xdr:from>
    <xdr:ext cx="599010"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39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167063</xdr:rowOff>
    </xdr:from>
    <xdr:to>
      <xdr:col>45</xdr:col>
      <xdr:colOff>177800</xdr:colOff>
      <xdr:row>39</xdr:row>
      <xdr:rowOff>22257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682163"/>
          <a:ext cx="889000" cy="2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105094</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6503</xdr:rowOff>
    </xdr:from>
    <xdr:to>
      <xdr:col>41</xdr:col>
      <xdr:colOff>50800</xdr:colOff>
      <xdr:row>39</xdr:row>
      <xdr:rowOff>22257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972300" y="6693053"/>
          <a:ext cx="889000" cy="1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107940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61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127280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672795" y="629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140922</xdr:rowOff>
    </xdr:from>
    <xdr:to>
      <xdr:col>55</xdr:col>
      <xdr:colOff>50800</xdr:colOff>
      <xdr:row>36</xdr:row>
      <xdr:rowOff>71072</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1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119349</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120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132704</xdr:rowOff>
    </xdr:from>
    <xdr:to>
      <xdr:col>50</xdr:col>
      <xdr:colOff>165100</xdr:colOff>
      <xdr:row>39</xdr:row>
      <xdr:rowOff>62854</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64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53981</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39795" y="674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116263</xdr:rowOff>
    </xdr:from>
    <xdr:to>
      <xdr:col>46</xdr:col>
      <xdr:colOff>38100</xdr:colOff>
      <xdr:row>39</xdr:row>
      <xdr:rowOff>46413</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6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37540</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6724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142907</xdr:rowOff>
    </xdr:from>
    <xdr:to>
      <xdr:col>41</xdr:col>
      <xdr:colOff>101600</xdr:colOff>
      <xdr:row>39</xdr:row>
      <xdr:rowOff>73057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65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64184</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61795" y="67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127153</xdr:rowOff>
    </xdr:from>
    <xdr:to>
      <xdr:col>36</xdr:col>
      <xdr:colOff>165100</xdr:colOff>
      <xdr:row>39</xdr:row>
      <xdr:rowOff>57303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6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48430</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672795" y="6734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8343</xdr:rowOff>
    </xdr:from>
    <xdr:to>
      <xdr:col>55</xdr:col>
      <xdr:colOff>0</xdr:colOff>
      <xdr:row>59</xdr:row>
      <xdr:rowOff>47677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10123893"/>
          <a:ext cx="838200" cy="3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86968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8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82684</xdr:rowOff>
    </xdr:from>
    <xdr:to>
      <xdr:col>50</xdr:col>
      <xdr:colOff>114300</xdr:colOff>
      <xdr:row>59</xdr:row>
      <xdr:rowOff>8343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10026784"/>
          <a:ext cx="889000" cy="9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26965</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6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82684</xdr:rowOff>
    </xdr:from>
    <xdr:to>
      <xdr:col>45</xdr:col>
      <xdr:colOff>177800</xdr:colOff>
      <xdr:row>58</xdr:row>
      <xdr:rowOff>161927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10026784"/>
          <a:ext cx="889000" cy="7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64157</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127068</xdr:rowOff>
    </xdr:from>
    <xdr:to>
      <xdr:col>41</xdr:col>
      <xdr:colOff>50800</xdr:colOff>
      <xdr:row>58</xdr:row>
      <xdr:rowOff>161927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10071168"/>
          <a:ext cx="889000" cy="3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6398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6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61918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66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168327</xdr:rowOff>
    </xdr:from>
    <xdr:to>
      <xdr:col>55</xdr:col>
      <xdr:colOff>50800</xdr:colOff>
      <xdr:row>59</xdr:row>
      <xdr:rowOff>98477</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1011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83254</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1002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128993</xdr:rowOff>
    </xdr:from>
    <xdr:to>
      <xdr:col>50</xdr:col>
      <xdr:colOff>165100</xdr:colOff>
      <xdr:row>59</xdr:row>
      <xdr:rowOff>59143</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1007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50270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1016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31884</xdr:rowOff>
    </xdr:from>
    <xdr:to>
      <xdr:col>46</xdr:col>
      <xdr:colOff>38100</xdr:colOff>
      <xdr:row>58</xdr:row>
      <xdr:rowOff>133484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97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124611</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1006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111127</xdr:rowOff>
    </xdr:from>
    <xdr:to>
      <xdr:col>41</xdr:col>
      <xdr:colOff>101600</xdr:colOff>
      <xdr:row>59</xdr:row>
      <xdr:rowOff>41277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1005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32404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14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76268</xdr:rowOff>
    </xdr:from>
    <xdr:to>
      <xdr:col>36</xdr:col>
      <xdr:colOff>165100</xdr:colOff>
      <xdr:row>59</xdr:row>
      <xdr:rowOff>6418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1002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168995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1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3322</xdr:rowOff>
    </xdr:from>
    <xdr:to>
      <xdr:col>55</xdr:col>
      <xdr:colOff>0</xdr:colOff>
      <xdr:row>78</xdr:row>
      <xdr:rowOff>16490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9639300" y="13376422"/>
          <a:ext cx="838200" cy="1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170732</xdr:rowOff>
    </xdr:from>
    <xdr:to>
      <xdr:col>50</xdr:col>
      <xdr:colOff>114300</xdr:colOff>
      <xdr:row>78</xdr:row>
      <xdr:rowOff>16490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8750300" y="13372382"/>
          <a:ext cx="889000" cy="1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15403</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150175</xdr:rowOff>
    </xdr:from>
    <xdr:to>
      <xdr:col>45</xdr:col>
      <xdr:colOff>177800</xdr:colOff>
      <xdr:row>77</xdr:row>
      <xdr:rowOff>170732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3351825"/>
          <a:ext cx="889000" cy="2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37988</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150175</xdr:rowOff>
    </xdr:from>
    <xdr:to>
      <xdr:col>41</xdr:col>
      <xdr:colOff>50800</xdr:colOff>
      <xdr:row>78</xdr:row>
      <xdr:rowOff>1837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6972300" y="13351825"/>
          <a:ext cx="889000" cy="2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122045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28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123972</xdr:rowOff>
    </xdr:from>
    <xdr:to>
      <xdr:col>55</xdr:col>
      <xdr:colOff>50800</xdr:colOff>
      <xdr:row>78</xdr:row>
      <xdr:rowOff>54122</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32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38899</xdr:rowOff>
    </xdr:from>
    <xdr:ext cx="469744"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24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137140</xdr:rowOff>
    </xdr:from>
    <xdr:to>
      <xdr:col>50</xdr:col>
      <xdr:colOff>165100</xdr:colOff>
      <xdr:row>78</xdr:row>
      <xdr:rowOff>67290</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33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58417</xdr:rowOff>
    </xdr:from>
    <xdr:ext cx="469744"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04428" y="1343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119932</xdr:rowOff>
    </xdr:from>
    <xdr:to>
      <xdr:col>46</xdr:col>
      <xdr:colOff>38100</xdr:colOff>
      <xdr:row>78</xdr:row>
      <xdr:rowOff>50082</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32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41209</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15428" y="134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99375</xdr:rowOff>
    </xdr:from>
    <xdr:to>
      <xdr:col>41</xdr:col>
      <xdr:colOff>101600</xdr:colOff>
      <xdr:row>78</xdr:row>
      <xdr:rowOff>29525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30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20652</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26428" y="1339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122487</xdr:rowOff>
    </xdr:from>
    <xdr:to>
      <xdr:col>36</xdr:col>
      <xdr:colOff>165100</xdr:colOff>
      <xdr:row>78</xdr:row>
      <xdr:rowOff>52637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32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43764</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37428" y="1341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129012</xdr:rowOff>
    </xdr:from>
    <xdr:to>
      <xdr:col>55</xdr:col>
      <xdr:colOff>0</xdr:colOff>
      <xdr:row>99</xdr:row>
      <xdr:rowOff>2614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931112"/>
          <a:ext cx="838200" cy="4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123789</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82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28786</xdr:rowOff>
    </xdr:from>
    <xdr:to>
      <xdr:col>50</xdr:col>
      <xdr:colOff>114300</xdr:colOff>
      <xdr:row>98</xdr:row>
      <xdr:rowOff>129012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830886"/>
          <a:ext cx="889000" cy="10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68473</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28786</xdr:rowOff>
    </xdr:from>
    <xdr:to>
      <xdr:col>45</xdr:col>
      <xdr:colOff>177800</xdr:colOff>
      <xdr:row>98</xdr:row>
      <xdr:rowOff>127752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830886"/>
          <a:ext cx="889000" cy="9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95200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72431</xdr:rowOff>
    </xdr:from>
    <xdr:to>
      <xdr:col>41</xdr:col>
      <xdr:colOff>50800</xdr:colOff>
      <xdr:row>98</xdr:row>
      <xdr:rowOff>127752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874531"/>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95781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124443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58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123264</xdr:rowOff>
    </xdr:from>
    <xdr:to>
      <xdr:col>55</xdr:col>
      <xdr:colOff>50800</xdr:colOff>
      <xdr:row>99</xdr:row>
      <xdr:rowOff>53414</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92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38191</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84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78212</xdr:rowOff>
    </xdr:from>
    <xdr:to>
      <xdr:col>50</xdr:col>
      <xdr:colOff>165100</xdr:colOff>
      <xdr:row>99</xdr:row>
      <xdr:rowOff>8362</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88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170939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97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149436</xdr:rowOff>
    </xdr:from>
    <xdr:to>
      <xdr:col>46</xdr:col>
      <xdr:colOff>38100</xdr:colOff>
      <xdr:row>98</xdr:row>
      <xdr:rowOff>79586</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7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70713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87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76952</xdr:rowOff>
    </xdr:from>
    <xdr:to>
      <xdr:col>41</xdr:col>
      <xdr:colOff>101600</xdr:colOff>
      <xdr:row>99</xdr:row>
      <xdr:rowOff>7102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87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169679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97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21631</xdr:rowOff>
    </xdr:from>
    <xdr:to>
      <xdr:col>36</xdr:col>
      <xdr:colOff>165100</xdr:colOff>
      <xdr:row>98</xdr:row>
      <xdr:rowOff>123231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82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114358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91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a:extLst>
            <a:ext uri="{FF2B5EF4-FFF2-40B4-BE49-F238E27FC236}">
              <a16:creationId xmlns:a16="http://schemas.microsoft.com/office/drawing/2014/main" id="{00000000-0008-0000-0600-0000F5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a:extLst>
            <a:ext uri="{FF2B5EF4-FFF2-40B4-BE49-F238E27FC236}">
              <a16:creationId xmlns:a16="http://schemas.microsoft.com/office/drawing/2014/main" id="{00000000-0008-0000-0600-0000F7010000}"/>
            </a:ext>
          </a:extLst>
        </xdr:cNvPr>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100604</xdr:rowOff>
    </xdr:from>
    <xdr:to>
      <xdr:col>85</xdr:col>
      <xdr:colOff>127000</xdr:colOff>
      <xdr:row>38</xdr:row>
      <xdr:rowOff>17542</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5481300" y="6444254"/>
          <a:ext cx="838200" cy="8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6" name="災害復旧事業費平均値テキスト">
          <a:extLst>
            <a:ext uri="{FF2B5EF4-FFF2-40B4-BE49-F238E27FC236}">
              <a16:creationId xmlns:a16="http://schemas.microsoft.com/office/drawing/2014/main" id="{00000000-0008-0000-0600-0000FA010000}"/>
            </a:ext>
          </a:extLst>
        </xdr:cNvPr>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8849</xdr:rowOff>
    </xdr:from>
    <xdr:to>
      <xdr:col>81</xdr:col>
      <xdr:colOff>50800</xdr:colOff>
      <xdr:row>38</xdr:row>
      <xdr:rowOff>17542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4592300" y="6523949"/>
          <a:ext cx="889000" cy="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169925</xdr:rowOff>
    </xdr:from>
    <xdr:ext cx="534377"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14111" y="61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8849</xdr:rowOff>
    </xdr:from>
    <xdr:to>
      <xdr:col>76</xdr:col>
      <xdr:colOff>114300</xdr:colOff>
      <xdr:row>38</xdr:row>
      <xdr:rowOff>10404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3703300" y="6523949"/>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325111"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10404</xdr:rowOff>
    </xdr:from>
    <xdr:to>
      <xdr:col>71</xdr:col>
      <xdr:colOff>177800</xdr:colOff>
      <xdr:row>38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2814300" y="6525504"/>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20518</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547111" y="61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49804</xdr:rowOff>
    </xdr:from>
    <xdr:to>
      <xdr:col>85</xdr:col>
      <xdr:colOff>177800</xdr:colOff>
      <xdr:row>37</xdr:row>
      <xdr:rowOff>151404</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6268700" y="639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19321</xdr:rowOff>
    </xdr:from>
    <xdr:ext cx="534377" cy="259045"/>
    <xdr:sp macro="" textlink="">
      <xdr:nvSpPr>
        <xdr:cNvPr id="525" name="災害復旧事業費該当値テキスト">
          <a:extLst>
            <a:ext uri="{FF2B5EF4-FFF2-40B4-BE49-F238E27FC236}">
              <a16:creationId xmlns:a16="http://schemas.microsoft.com/office/drawing/2014/main" id="{00000000-0008-0000-0600-00000D020000}"/>
            </a:ext>
          </a:extLst>
        </xdr:cNvPr>
        <xdr:cNvSpPr txBox="1"/>
      </xdr:nvSpPr>
      <xdr:spPr>
        <a:xfrm>
          <a:off x="16370300"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138192</xdr:rowOff>
    </xdr:from>
    <xdr:to>
      <xdr:col>81</xdr:col>
      <xdr:colOff>101600</xdr:colOff>
      <xdr:row>38</xdr:row>
      <xdr:rowOff>68342</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5430500" y="648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59469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57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129499</xdr:rowOff>
    </xdr:from>
    <xdr:to>
      <xdr:col>76</xdr:col>
      <xdr:colOff>165100</xdr:colOff>
      <xdr:row>38</xdr:row>
      <xdr:rowOff>59649</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4541500" y="647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50776</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56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131054</xdr:rowOff>
    </xdr:from>
    <xdr:to>
      <xdr:col>72</xdr:col>
      <xdr:colOff>38100</xdr:colOff>
      <xdr:row>38</xdr:row>
      <xdr:rowOff>61204</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3652500" y="647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52331</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56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a:extLst>
            <a:ext uri="{FF2B5EF4-FFF2-40B4-BE49-F238E27FC236}">
              <a16:creationId xmlns:a16="http://schemas.microsoft.com/office/drawing/2014/main" id="{00000000-0008-0000-0600-00006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a:extLst>
            <a:ext uri="{FF2B5EF4-FFF2-40B4-BE49-F238E27FC236}">
              <a16:creationId xmlns:a16="http://schemas.microsoft.com/office/drawing/2014/main" id="{00000000-0008-0000-0600-000063020000}"/>
            </a:ext>
          </a:extLst>
        </xdr:cNvPr>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146010</xdr:rowOff>
    </xdr:from>
    <xdr:to>
      <xdr:col>85</xdr:col>
      <xdr:colOff>127000</xdr:colOff>
      <xdr:row>76</xdr:row>
      <xdr:rowOff>150382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5481300" y="13176210"/>
          <a:ext cx="838200" cy="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48055</xdr:rowOff>
    </xdr:from>
    <xdr:ext cx="599010" cy="259045"/>
    <xdr:sp macro="" textlink="">
      <xdr:nvSpPr>
        <xdr:cNvPr id="614" name="公債費平均値テキスト">
          <a:extLst>
            <a:ext uri="{FF2B5EF4-FFF2-40B4-BE49-F238E27FC236}">
              <a16:creationId xmlns:a16="http://schemas.microsoft.com/office/drawing/2014/main" id="{00000000-0008-0000-0600-000066020000}"/>
            </a:ext>
          </a:extLst>
        </xdr:cNvPr>
        <xdr:cNvSpPr txBox="1"/>
      </xdr:nvSpPr>
      <xdr:spPr>
        <a:xfrm>
          <a:off x="16370300" y="12563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150382</xdr:rowOff>
    </xdr:from>
    <xdr:to>
      <xdr:col>81</xdr:col>
      <xdr:colOff>50800</xdr:colOff>
      <xdr:row>76</xdr:row>
      <xdr:rowOff>156936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4592300" y="13180582"/>
          <a:ext cx="889000" cy="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141550</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181795" y="1248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156936</xdr:rowOff>
    </xdr:from>
    <xdr:to>
      <xdr:col>76</xdr:col>
      <xdr:colOff>114300</xdr:colOff>
      <xdr:row>76</xdr:row>
      <xdr:rowOff>160189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3703300" y="13187136"/>
          <a:ext cx="889000" cy="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132806</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292795" y="1247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160189</xdr:rowOff>
    </xdr:from>
    <xdr:to>
      <xdr:col>71</xdr:col>
      <xdr:colOff>177800</xdr:colOff>
      <xdr:row>76</xdr:row>
      <xdr:rowOff>169441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2814300" y="13190389"/>
          <a:ext cx="88900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155906</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03795" y="1250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9700</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14795" y="1252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95210</xdr:rowOff>
    </xdr:from>
    <xdr:to>
      <xdr:col>85</xdr:col>
      <xdr:colOff>177800</xdr:colOff>
      <xdr:row>77</xdr:row>
      <xdr:rowOff>25360</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6268700" y="1312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73637</xdr:rowOff>
    </xdr:from>
    <xdr:ext cx="534377" cy="259045"/>
    <xdr:sp macro="" textlink="">
      <xdr:nvSpPr>
        <xdr:cNvPr id="633" name="公債費該当値テキスト">
          <a:extLst>
            <a:ext uri="{FF2B5EF4-FFF2-40B4-BE49-F238E27FC236}">
              <a16:creationId xmlns:a16="http://schemas.microsoft.com/office/drawing/2014/main" id="{00000000-0008-0000-0600-000079020000}"/>
            </a:ext>
          </a:extLst>
        </xdr:cNvPr>
        <xdr:cNvSpPr txBox="1"/>
      </xdr:nvSpPr>
      <xdr:spPr>
        <a:xfrm>
          <a:off x="16370300" y="1310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99582</xdr:rowOff>
    </xdr:from>
    <xdr:to>
      <xdr:col>81</xdr:col>
      <xdr:colOff>101600</xdr:colOff>
      <xdr:row>77</xdr:row>
      <xdr:rowOff>29732</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5430500" y="1312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20859</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22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106136</xdr:rowOff>
    </xdr:from>
    <xdr:to>
      <xdr:col>76</xdr:col>
      <xdr:colOff>165100</xdr:colOff>
      <xdr:row>77</xdr:row>
      <xdr:rowOff>36286</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4541500" y="1313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27413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2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109389</xdr:rowOff>
    </xdr:from>
    <xdr:to>
      <xdr:col>72</xdr:col>
      <xdr:colOff>38100</xdr:colOff>
      <xdr:row>77</xdr:row>
      <xdr:rowOff>39539</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3652500" y="1313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30666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23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118641</xdr:rowOff>
    </xdr:from>
    <xdr:to>
      <xdr:col>67</xdr:col>
      <xdr:colOff>101600</xdr:colOff>
      <xdr:row>77</xdr:row>
      <xdr:rowOff>48791</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2763500" y="1314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39918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24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4170</xdr:rowOff>
    </xdr:from>
    <xdr:to>
      <xdr:col>85</xdr:col>
      <xdr:colOff>127000</xdr:colOff>
      <xdr:row>99</xdr:row>
      <xdr:rowOff>39374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5481300" y="16977720"/>
          <a:ext cx="8382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4170</xdr:rowOff>
    </xdr:from>
    <xdr:to>
      <xdr:col>81</xdr:col>
      <xdr:colOff>50800</xdr:colOff>
      <xdr:row>99</xdr:row>
      <xdr:rowOff>40317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977720"/>
          <a:ext cx="889000" cy="3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45215</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6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40317</xdr:rowOff>
    </xdr:from>
    <xdr:to>
      <xdr:col>76</xdr:col>
      <xdr:colOff>114300</xdr:colOff>
      <xdr:row>99</xdr:row>
      <xdr:rowOff>40656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3703300" y="17013867"/>
          <a:ext cx="889000" cy="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52151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6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40656</xdr:rowOff>
    </xdr:from>
    <xdr:to>
      <xdr:col>71</xdr:col>
      <xdr:colOff>177800</xdr:colOff>
      <xdr:row>99</xdr:row>
      <xdr:rowOff>40858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2814300" y="17014206"/>
          <a:ext cx="8890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49658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6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47561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6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160024</xdr:rowOff>
    </xdr:from>
    <xdr:to>
      <xdr:col>85</xdr:col>
      <xdr:colOff>177800</xdr:colOff>
      <xdr:row>99</xdr:row>
      <xdr:rowOff>90174</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96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74951</xdr:rowOff>
    </xdr:from>
    <xdr:ext cx="469744"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87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124820</xdr:rowOff>
    </xdr:from>
    <xdr:to>
      <xdr:col>81</xdr:col>
      <xdr:colOff>101600</xdr:colOff>
      <xdr:row>99</xdr:row>
      <xdr:rowOff>54970</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92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46097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701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160967</xdr:rowOff>
    </xdr:from>
    <xdr:to>
      <xdr:col>76</xdr:col>
      <xdr:colOff>165100</xdr:colOff>
      <xdr:row>99</xdr:row>
      <xdr:rowOff>91117</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96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82244</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705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161306</xdr:rowOff>
    </xdr:from>
    <xdr:to>
      <xdr:col>72</xdr:col>
      <xdr:colOff>38100</xdr:colOff>
      <xdr:row>99</xdr:row>
      <xdr:rowOff>91456</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96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82583</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428" y="1705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161508</xdr:rowOff>
    </xdr:from>
    <xdr:to>
      <xdr:col>67</xdr:col>
      <xdr:colOff>101600</xdr:colOff>
      <xdr:row>99</xdr:row>
      <xdr:rowOff>91658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96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82785</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79428" y="1705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66863</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199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57490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10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71794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214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19856</xdr:rowOff>
    </xdr:from>
    <xdr:to>
      <xdr:col>116</xdr:col>
      <xdr:colOff>63500</xdr:colOff>
      <xdr:row>57</xdr:row>
      <xdr:rowOff>19914</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323300" y="9792506"/>
          <a:ext cx="8382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35018</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979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18390</xdr:rowOff>
    </xdr:from>
    <xdr:to>
      <xdr:col>111</xdr:col>
      <xdr:colOff>177800</xdr:colOff>
      <xdr:row>57</xdr:row>
      <xdr:rowOff>19856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0434300" y="9791040"/>
          <a:ext cx="889000" cy="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165778</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1010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16408</xdr:rowOff>
    </xdr:from>
    <xdr:to>
      <xdr:col>107</xdr:col>
      <xdr:colOff>50800</xdr:colOff>
      <xdr:row>57</xdr:row>
      <xdr:rowOff>18390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9789058"/>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132631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1007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13913</xdr:rowOff>
    </xdr:from>
    <xdr:to>
      <xdr:col>102</xdr:col>
      <xdr:colOff>114300</xdr:colOff>
      <xdr:row>57</xdr:row>
      <xdr:rowOff>16408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656300" y="9786563"/>
          <a:ext cx="889000" cy="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153605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1009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156348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1010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140564</xdr:rowOff>
    </xdr:from>
    <xdr:to>
      <xdr:col>116</xdr:col>
      <xdr:colOff>114300</xdr:colOff>
      <xdr:row>57</xdr:row>
      <xdr:rowOff>70714</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974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163441</xdr:rowOff>
    </xdr:from>
    <xdr:ext cx="534377"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59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140506</xdr:rowOff>
    </xdr:from>
    <xdr:to>
      <xdr:col>112</xdr:col>
      <xdr:colOff>38100</xdr:colOff>
      <xdr:row>57</xdr:row>
      <xdr:rowOff>70656</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974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87183</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56111" y="951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139040</xdr:rowOff>
    </xdr:from>
    <xdr:to>
      <xdr:col>107</xdr:col>
      <xdr:colOff>101600</xdr:colOff>
      <xdr:row>57</xdr:row>
      <xdr:rowOff>69190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97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85717</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67111" y="951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137058</xdr:rowOff>
    </xdr:from>
    <xdr:to>
      <xdr:col>102</xdr:col>
      <xdr:colOff>165100</xdr:colOff>
      <xdr:row>57</xdr:row>
      <xdr:rowOff>67208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973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83735</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278111" y="951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134563</xdr:rowOff>
    </xdr:from>
    <xdr:to>
      <xdr:col>98</xdr:col>
      <xdr:colOff>38100</xdr:colOff>
      <xdr:row>57</xdr:row>
      <xdr:rowOff>64713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973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81240</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389111" y="951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133186</xdr:rowOff>
    </xdr:from>
    <xdr:to>
      <xdr:col>116</xdr:col>
      <xdr:colOff>63500</xdr:colOff>
      <xdr:row>78</xdr:row>
      <xdr:rowOff>138988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3506286"/>
          <a:ext cx="838200" cy="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97388</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784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138988</xdr:rowOff>
    </xdr:from>
    <xdr:to>
      <xdr:col>111</xdr:col>
      <xdr:colOff>177800</xdr:colOff>
      <xdr:row>78</xdr:row>
      <xdr:rowOff>144577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3512088"/>
          <a:ext cx="889000" cy="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158932</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135052</xdr:rowOff>
    </xdr:from>
    <xdr:to>
      <xdr:col>107</xdr:col>
      <xdr:colOff>50800</xdr:colOff>
      <xdr:row>78</xdr:row>
      <xdr:rowOff>144577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9545300" y="13508152"/>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156836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135052</xdr:rowOff>
    </xdr:from>
    <xdr:to>
      <xdr:col>102</xdr:col>
      <xdr:colOff>114300</xdr:colOff>
      <xdr:row>78</xdr:row>
      <xdr:rowOff>152705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3508152"/>
          <a:ext cx="8890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155211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166006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6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82386</xdr:rowOff>
    </xdr:from>
    <xdr:to>
      <xdr:col>116</xdr:col>
      <xdr:colOff>114300</xdr:colOff>
      <xdr:row>79</xdr:row>
      <xdr:rowOff>12536</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45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60813</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343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88188</xdr:rowOff>
    </xdr:from>
    <xdr:to>
      <xdr:col>112</xdr:col>
      <xdr:colOff>38100</xdr:colOff>
      <xdr:row>79</xdr:row>
      <xdr:rowOff>18338</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46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9465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55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93777</xdr:rowOff>
    </xdr:from>
    <xdr:to>
      <xdr:col>107</xdr:col>
      <xdr:colOff>101600</xdr:colOff>
      <xdr:row>79</xdr:row>
      <xdr:rowOff>23927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46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15054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55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84252</xdr:rowOff>
    </xdr:from>
    <xdr:to>
      <xdr:col>102</xdr:col>
      <xdr:colOff>165100</xdr:colOff>
      <xdr:row>79</xdr:row>
      <xdr:rowOff>14402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45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5529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55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101905</xdr:rowOff>
    </xdr:from>
    <xdr:to>
      <xdr:col>98</xdr:col>
      <xdr:colOff>38100</xdr:colOff>
      <xdr:row>79</xdr:row>
      <xdr:rowOff>32055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4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23182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歳出総額は、一人当たり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651,735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円となり、貸付金を除く費目はいずれも類似団体の平均を下回ってい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31,357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円となっており、類似団体の平均と比較して一人当たりのコストが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168,837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円低い状況で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農地耕作条件改善事業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小学校非構造部材改修工事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が完了したことによる減少で普通建設事業費の更新設備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大幅に減少してい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今後、施設の老朽化に伴う更新整備等が見込まれているが、公共施設等総合管理計画及び個別施設計画に基づき、事業の優先順位の明確化と平準化に取り組んでいく必要があ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8,036
7,897
43.26
5,642,681
5,237,342
391,911
2,881,399
1,787,085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139573</xdr:rowOff>
    </xdr:from>
    <xdr:to>
      <xdr:col>24</xdr:col>
      <xdr:colOff>63500</xdr:colOff>
      <xdr:row>37</xdr:row>
      <xdr:rowOff>155067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83223"/>
          <a:ext cx="838200" cy="1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10177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125095</xdr:rowOff>
    </xdr:from>
    <xdr:to>
      <xdr:col>19</xdr:col>
      <xdr:colOff>177800</xdr:colOff>
      <xdr:row>37</xdr:row>
      <xdr:rowOff>155067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68745"/>
          <a:ext cx="889000" cy="2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45737</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103124</xdr:rowOff>
    </xdr:from>
    <xdr:to>
      <xdr:col>15</xdr:col>
      <xdr:colOff>50800</xdr:colOff>
      <xdr:row>37</xdr:row>
      <xdr:rowOff>125095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46774"/>
          <a:ext cx="889000" cy="2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53865</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99314</xdr:rowOff>
    </xdr:from>
    <xdr:to>
      <xdr:col>10</xdr:col>
      <xdr:colOff>114300</xdr:colOff>
      <xdr:row>37</xdr:row>
      <xdr:rowOff>103124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44296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58183</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87647</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88773</xdr:rowOff>
    </xdr:from>
    <xdr:to>
      <xdr:col>24</xdr:col>
      <xdr:colOff>114300</xdr:colOff>
      <xdr:row>38</xdr:row>
      <xdr:rowOff>18923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3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67200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10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104267</xdr:rowOff>
    </xdr:from>
    <xdr:to>
      <xdr:col>20</xdr:col>
      <xdr:colOff>38100</xdr:colOff>
      <xdr:row>38</xdr:row>
      <xdr:rowOff>34417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4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25544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4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74295</xdr:rowOff>
    </xdr:from>
    <xdr:to>
      <xdr:col>15</xdr:col>
      <xdr:colOff>101600</xdr:colOff>
      <xdr:row>38</xdr:row>
      <xdr:rowOff>4445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167022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10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52324</xdr:rowOff>
    </xdr:from>
    <xdr:to>
      <xdr:col>10</xdr:col>
      <xdr:colOff>165100</xdr:colOff>
      <xdr:row>37</xdr:row>
      <xdr:rowOff>153924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145051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8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48514</xdr:rowOff>
    </xdr:from>
    <xdr:to>
      <xdr:col>6</xdr:col>
      <xdr:colOff>38100</xdr:colOff>
      <xdr:row>37</xdr:row>
      <xdr:rowOff>150114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9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141241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92382</xdr:rowOff>
    </xdr:from>
    <xdr:to>
      <xdr:col>24</xdr:col>
      <xdr:colOff>63500</xdr:colOff>
      <xdr:row>58</xdr:row>
      <xdr:rowOff>148282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36482"/>
          <a:ext cx="838200" cy="5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101564</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02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148282</xdr:rowOff>
    </xdr:from>
    <xdr:to>
      <xdr:col>19</xdr:col>
      <xdr:colOff>177800</xdr:colOff>
      <xdr:row>58</xdr:row>
      <xdr:rowOff>165436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92382"/>
          <a:ext cx="889000" cy="1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135472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163017</xdr:rowOff>
    </xdr:from>
    <xdr:to>
      <xdr:col>15</xdr:col>
      <xdr:colOff>50800</xdr:colOff>
      <xdr:row>58</xdr:row>
      <xdr:rowOff>165436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107117"/>
          <a:ext cx="889000" cy="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145502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161868</xdr:rowOff>
    </xdr:from>
    <xdr:to>
      <xdr:col>10</xdr:col>
      <xdr:colOff>114300</xdr:colOff>
      <xdr:row>58</xdr:row>
      <xdr:rowOff>163017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105968"/>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147826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152581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5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41582</xdr:rowOff>
    </xdr:from>
    <xdr:to>
      <xdr:col>24</xdr:col>
      <xdr:colOff>114300</xdr:colOff>
      <xdr:row>58</xdr:row>
      <xdr:rowOff>143182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8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127959</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0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97482</xdr:rowOff>
    </xdr:from>
    <xdr:to>
      <xdr:col>20</xdr:col>
      <xdr:colOff>38100</xdr:colOff>
      <xdr:row>59</xdr:row>
      <xdr:rowOff>27632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4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18759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13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114636</xdr:rowOff>
    </xdr:from>
    <xdr:to>
      <xdr:col>15</xdr:col>
      <xdr:colOff>101600</xdr:colOff>
      <xdr:row>59</xdr:row>
      <xdr:rowOff>44786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5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35913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5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112217</xdr:rowOff>
    </xdr:from>
    <xdr:to>
      <xdr:col>10</xdr:col>
      <xdr:colOff>165100</xdr:colOff>
      <xdr:row>59</xdr:row>
      <xdr:rowOff>42367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5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33494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4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111068</xdr:rowOff>
    </xdr:from>
    <xdr:to>
      <xdr:col>6</xdr:col>
      <xdr:colOff>38100</xdr:colOff>
      <xdr:row>59</xdr:row>
      <xdr:rowOff>41218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5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32345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4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72520</xdr:rowOff>
    </xdr:from>
    <xdr:to>
      <xdr:col>24</xdr:col>
      <xdr:colOff>63500</xdr:colOff>
      <xdr:row>77</xdr:row>
      <xdr:rowOff>142932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74170"/>
          <a:ext cx="838200" cy="7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150241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37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108752</xdr:rowOff>
    </xdr:from>
    <xdr:to>
      <xdr:col>19</xdr:col>
      <xdr:colOff>177800</xdr:colOff>
      <xdr:row>77</xdr:row>
      <xdr:rowOff>142932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310402"/>
          <a:ext cx="889000" cy="3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125348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108752</xdr:rowOff>
    </xdr:from>
    <xdr:to>
      <xdr:col>15</xdr:col>
      <xdr:colOff>50800</xdr:colOff>
      <xdr:row>77</xdr:row>
      <xdr:rowOff>149073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10402"/>
          <a:ext cx="889000" cy="4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150874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149073</xdr:rowOff>
    </xdr:from>
    <xdr:to>
      <xdr:col>10</xdr:col>
      <xdr:colOff>114300</xdr:colOff>
      <xdr:row>77</xdr:row>
      <xdr:rowOff>154070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50723"/>
          <a:ext cx="8890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133029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169770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21720</xdr:rowOff>
    </xdr:from>
    <xdr:to>
      <xdr:col>24</xdr:col>
      <xdr:colOff>114300</xdr:colOff>
      <xdr:row>77</xdr:row>
      <xdr:rowOff>123320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2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01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92132</xdr:rowOff>
    </xdr:from>
    <xdr:to>
      <xdr:col>20</xdr:col>
      <xdr:colOff>38100</xdr:colOff>
      <xdr:row>78</xdr:row>
      <xdr:rowOff>22282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13409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8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57952</xdr:rowOff>
    </xdr:from>
    <xdr:to>
      <xdr:col>15</xdr:col>
      <xdr:colOff>101600</xdr:colOff>
      <xdr:row>77</xdr:row>
      <xdr:rowOff>159552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5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150679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5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98273</xdr:rowOff>
    </xdr:from>
    <xdr:to>
      <xdr:col>10</xdr:col>
      <xdr:colOff>165100</xdr:colOff>
      <xdr:row>78</xdr:row>
      <xdr:rowOff>28423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9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19550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92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103270</xdr:rowOff>
    </xdr:from>
    <xdr:to>
      <xdr:col>6</xdr:col>
      <xdr:colOff>38100</xdr:colOff>
      <xdr:row>78</xdr:row>
      <xdr:rowOff>33420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24547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97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99284</xdr:rowOff>
    </xdr:from>
    <xdr:to>
      <xdr:col>24</xdr:col>
      <xdr:colOff>63500</xdr:colOff>
      <xdr:row>97</xdr:row>
      <xdr:rowOff>127868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729934"/>
          <a:ext cx="838200" cy="2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34231</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21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127868</xdr:rowOff>
    </xdr:from>
    <xdr:to>
      <xdr:col>19</xdr:col>
      <xdr:colOff>177800</xdr:colOff>
      <xdr:row>97</xdr:row>
      <xdr:rowOff>141204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758518"/>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147883</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141204</xdr:rowOff>
    </xdr:from>
    <xdr:to>
      <xdr:col>15</xdr:col>
      <xdr:colOff>50800</xdr:colOff>
      <xdr:row>97</xdr:row>
      <xdr:rowOff>151161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771854"/>
          <a:ext cx="889000" cy="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170770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151161</xdr:rowOff>
    </xdr:from>
    <xdr:to>
      <xdr:col>10</xdr:col>
      <xdr:colOff>114300</xdr:colOff>
      <xdr:row>97</xdr:row>
      <xdr:rowOff>153370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781811"/>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156483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48484</xdr:rowOff>
    </xdr:from>
    <xdr:to>
      <xdr:col>24</xdr:col>
      <xdr:colOff>114300</xdr:colOff>
      <xdr:row>97</xdr:row>
      <xdr:rowOff>150084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67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134861</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59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77068</xdr:rowOff>
    </xdr:from>
    <xdr:to>
      <xdr:col>20</xdr:col>
      <xdr:colOff>38100</xdr:colOff>
      <xdr:row>98</xdr:row>
      <xdr:rowOff>7218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70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169795</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80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90404</xdr:rowOff>
    </xdr:from>
    <xdr:to>
      <xdr:col>15</xdr:col>
      <xdr:colOff>101600</xdr:colOff>
      <xdr:row>98</xdr:row>
      <xdr:rowOff>20554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2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11681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1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100361</xdr:rowOff>
    </xdr:from>
    <xdr:to>
      <xdr:col>10</xdr:col>
      <xdr:colOff>165100</xdr:colOff>
      <xdr:row>98</xdr:row>
      <xdr:rowOff>30511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21638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82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102570</xdr:rowOff>
    </xdr:from>
    <xdr:to>
      <xdr:col>6</xdr:col>
      <xdr:colOff>38100</xdr:colOff>
      <xdr:row>98</xdr:row>
      <xdr:rowOff>32720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3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23847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82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146676</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139361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114215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112090</xdr:rowOff>
    </xdr:from>
    <xdr:to>
      <xdr:col>55</xdr:col>
      <xdr:colOff>0</xdr:colOff>
      <xdr:row>57</xdr:row>
      <xdr:rowOff>158193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9884740"/>
          <a:ext cx="838200" cy="4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166564</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424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103302</xdr:rowOff>
    </xdr:from>
    <xdr:to>
      <xdr:col>50</xdr:col>
      <xdr:colOff>114300</xdr:colOff>
      <xdr:row>57</xdr:row>
      <xdr:rowOff>112090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875952"/>
          <a:ext cx="889000" cy="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67901</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103302</xdr:rowOff>
    </xdr:from>
    <xdr:to>
      <xdr:col>45</xdr:col>
      <xdr:colOff>177800</xdr:colOff>
      <xdr:row>57</xdr:row>
      <xdr:rowOff>142466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875952"/>
          <a:ext cx="889000" cy="3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95027</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142466</xdr:rowOff>
    </xdr:from>
    <xdr:to>
      <xdr:col>41</xdr:col>
      <xdr:colOff>50800</xdr:colOff>
      <xdr:row>58</xdr:row>
      <xdr:rowOff>10551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915116"/>
          <a:ext cx="889000" cy="3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164622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107393</xdr:rowOff>
    </xdr:from>
    <xdr:to>
      <xdr:col>55</xdr:col>
      <xdr:colOff>50800</xdr:colOff>
      <xdr:row>58</xdr:row>
      <xdr:rowOff>37543</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88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22320</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9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61290</xdr:rowOff>
    </xdr:from>
    <xdr:to>
      <xdr:col>50</xdr:col>
      <xdr:colOff>165100</xdr:colOff>
      <xdr:row>57</xdr:row>
      <xdr:rowOff>162890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83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154017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92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52502</xdr:rowOff>
    </xdr:from>
    <xdr:to>
      <xdr:col>46</xdr:col>
      <xdr:colOff>38100</xdr:colOff>
      <xdr:row>57</xdr:row>
      <xdr:rowOff>154102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82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145229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91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91666</xdr:rowOff>
    </xdr:from>
    <xdr:to>
      <xdr:col>41</xdr:col>
      <xdr:colOff>101600</xdr:colOff>
      <xdr:row>58</xdr:row>
      <xdr:rowOff>21816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86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12943</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95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131201</xdr:rowOff>
    </xdr:from>
    <xdr:to>
      <xdr:col>36</xdr:col>
      <xdr:colOff>165100</xdr:colOff>
      <xdr:row>58</xdr:row>
      <xdr:rowOff>61351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0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52478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99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94273</xdr:rowOff>
    </xdr:from>
    <xdr:to>
      <xdr:col>55</xdr:col>
      <xdr:colOff>0</xdr:colOff>
      <xdr:row>76</xdr:row>
      <xdr:rowOff>127960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9639300" y="12953023"/>
          <a:ext cx="838200" cy="20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152778</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301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32679</xdr:rowOff>
    </xdr:from>
    <xdr:to>
      <xdr:col>50</xdr:col>
      <xdr:colOff>114300</xdr:colOff>
      <xdr:row>76</xdr:row>
      <xdr:rowOff>127960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8750300" y="12548529"/>
          <a:ext cx="889000" cy="60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96514</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72111" y="1329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32679</xdr:rowOff>
    </xdr:from>
    <xdr:to>
      <xdr:col>45</xdr:col>
      <xdr:colOff>177800</xdr:colOff>
      <xdr:row>76</xdr:row>
      <xdr:rowOff>949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7861300" y="12548529"/>
          <a:ext cx="889000" cy="48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100401</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330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949</xdr:rowOff>
    </xdr:from>
    <xdr:to>
      <xdr:col>41</xdr:col>
      <xdr:colOff>50800</xdr:colOff>
      <xdr:row>76</xdr:row>
      <xdr:rowOff>4085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6972300" y="13031149"/>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100530</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330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95135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32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43473</xdr:rowOff>
    </xdr:from>
    <xdr:to>
      <xdr:col>55</xdr:col>
      <xdr:colOff>50800</xdr:colOff>
      <xdr:row>75</xdr:row>
      <xdr:rowOff>145073</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290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66350</xdr:rowOff>
    </xdr:from>
    <xdr:ext cx="534377"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275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77160</xdr:rowOff>
    </xdr:from>
    <xdr:to>
      <xdr:col>50</xdr:col>
      <xdr:colOff>165100</xdr:colOff>
      <xdr:row>77</xdr:row>
      <xdr:rowOff>7310</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310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23836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288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153329</xdr:rowOff>
    </xdr:from>
    <xdr:to>
      <xdr:col>46</xdr:col>
      <xdr:colOff>38100</xdr:colOff>
      <xdr:row>73</xdr:row>
      <xdr:rowOff>83479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249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100006</xdr:rowOff>
    </xdr:from>
    <xdr:ext cx="59901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50795" y="1227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121599</xdr:rowOff>
    </xdr:from>
    <xdr:to>
      <xdr:col>41</xdr:col>
      <xdr:colOff>101600</xdr:colOff>
      <xdr:row>76</xdr:row>
      <xdr:rowOff>51749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298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68276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275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124735</xdr:rowOff>
    </xdr:from>
    <xdr:to>
      <xdr:col>36</xdr:col>
      <xdr:colOff>165100</xdr:colOff>
      <xdr:row>76</xdr:row>
      <xdr:rowOff>54885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29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71412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275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58648</xdr:rowOff>
    </xdr:from>
    <xdr:to>
      <xdr:col>55</xdr:col>
      <xdr:colOff>0</xdr:colOff>
      <xdr:row>97</xdr:row>
      <xdr:rowOff>127324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9639300" y="16689298"/>
          <a:ext cx="838200" cy="6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169631</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28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58648</xdr:rowOff>
    </xdr:from>
    <xdr:to>
      <xdr:col>50</xdr:col>
      <xdr:colOff>114300</xdr:colOff>
      <xdr:row>97</xdr:row>
      <xdr:rowOff>81778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8750300" y="16689298"/>
          <a:ext cx="889000" cy="2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100674</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72111" y="162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55896</xdr:rowOff>
    </xdr:from>
    <xdr:to>
      <xdr:col>45</xdr:col>
      <xdr:colOff>177800</xdr:colOff>
      <xdr:row>97</xdr:row>
      <xdr:rowOff>81778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7861300" y="16686546"/>
          <a:ext cx="889000" cy="2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111659</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29163</xdr:rowOff>
    </xdr:from>
    <xdr:to>
      <xdr:col>41</xdr:col>
      <xdr:colOff>50800</xdr:colOff>
      <xdr:row>97</xdr:row>
      <xdr:rowOff>55896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972300" y="16659813"/>
          <a:ext cx="889000" cy="2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106320</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129001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76524</xdr:rowOff>
    </xdr:from>
    <xdr:to>
      <xdr:col>55</xdr:col>
      <xdr:colOff>50800</xdr:colOff>
      <xdr:row>98</xdr:row>
      <xdr:rowOff>6674</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70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162901</xdr:rowOff>
    </xdr:from>
    <xdr:ext cx="534377"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62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7848</xdr:rowOff>
    </xdr:from>
    <xdr:to>
      <xdr:col>50</xdr:col>
      <xdr:colOff>165100</xdr:colOff>
      <xdr:row>97</xdr:row>
      <xdr:rowOff>109448</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63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100575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73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30978</xdr:rowOff>
    </xdr:from>
    <xdr:to>
      <xdr:col>46</xdr:col>
      <xdr:colOff>38100</xdr:colOff>
      <xdr:row>97</xdr:row>
      <xdr:rowOff>132578</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66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123705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5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5096</xdr:rowOff>
    </xdr:from>
    <xdr:to>
      <xdr:col>41</xdr:col>
      <xdr:colOff>101600</xdr:colOff>
      <xdr:row>97</xdr:row>
      <xdr:rowOff>106696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63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97823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72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149813</xdr:rowOff>
    </xdr:from>
    <xdr:to>
      <xdr:col>36</xdr:col>
      <xdr:colOff>165100</xdr:colOff>
      <xdr:row>97</xdr:row>
      <xdr:rowOff>79963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60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71090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70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a:extLst>
            <a:ext uri="{FF2B5EF4-FFF2-40B4-BE49-F238E27FC236}">
              <a16:creationId xmlns:a16="http://schemas.microsoft.com/office/drawing/2014/main" id="{00000000-0008-0000-0700-0000F4010000}"/>
            </a:ext>
          </a:extLst>
        </xdr:cNvPr>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a:extLst>
            <a:ext uri="{FF2B5EF4-FFF2-40B4-BE49-F238E27FC236}">
              <a16:creationId xmlns:a16="http://schemas.microsoft.com/office/drawing/2014/main" id="{00000000-0008-0000-0700-0000F6010000}"/>
            </a:ext>
          </a:extLst>
        </xdr:cNvPr>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166551</xdr:rowOff>
    </xdr:from>
    <xdr:to>
      <xdr:col>85</xdr:col>
      <xdr:colOff>127000</xdr:colOff>
      <xdr:row>38</xdr:row>
      <xdr:rowOff>8040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5481300" y="6510201"/>
          <a:ext cx="8382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a:extLst>
            <a:ext uri="{FF2B5EF4-FFF2-40B4-BE49-F238E27FC236}">
              <a16:creationId xmlns:a16="http://schemas.microsoft.com/office/drawing/2014/main" id="{00000000-0008-0000-0700-0000F9010000}"/>
            </a:ext>
          </a:extLst>
        </xdr:cNvPr>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a:extLst>
            <a:ext uri="{FF2B5EF4-FFF2-40B4-BE49-F238E27FC236}">
              <a16:creationId xmlns:a16="http://schemas.microsoft.com/office/drawing/2014/main" id="{00000000-0008-0000-0700-0000FA010000}"/>
            </a:ext>
          </a:extLst>
        </xdr:cNvPr>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166551</xdr:rowOff>
    </xdr:from>
    <xdr:to>
      <xdr:col>81</xdr:col>
      <xdr:colOff>50800</xdr:colOff>
      <xdr:row>38</xdr:row>
      <xdr:rowOff>39153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4592300" y="6510201"/>
          <a:ext cx="889000" cy="4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169573</xdr:rowOff>
    </xdr:from>
    <xdr:ext cx="534377"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5214111" y="61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35358</xdr:rowOff>
    </xdr:from>
    <xdr:to>
      <xdr:col>76</xdr:col>
      <xdr:colOff>114300</xdr:colOff>
      <xdr:row>38</xdr:row>
      <xdr:rowOff>39153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3703300" y="6550458"/>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16841</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4325111" y="61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35358</xdr:rowOff>
    </xdr:from>
    <xdr:to>
      <xdr:col>71</xdr:col>
      <xdr:colOff>177800</xdr:colOff>
      <xdr:row>38</xdr:row>
      <xdr:rowOff>36167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2814300" y="6550458"/>
          <a:ext cx="889000" cy="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19209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3436111" y="61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8396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2547111" y="61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128690</xdr:rowOff>
    </xdr:from>
    <xdr:to>
      <xdr:col>85</xdr:col>
      <xdr:colOff>177800</xdr:colOff>
      <xdr:row>38</xdr:row>
      <xdr:rowOff>58840</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16268700" y="647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43617</xdr:rowOff>
    </xdr:from>
    <xdr:ext cx="534377" cy="259045"/>
    <xdr:sp macro="" textlink="">
      <xdr:nvSpPr>
        <xdr:cNvPr id="524" name="消防費該当値テキスト">
          <a:extLst>
            <a:ext uri="{FF2B5EF4-FFF2-40B4-BE49-F238E27FC236}">
              <a16:creationId xmlns:a16="http://schemas.microsoft.com/office/drawing/2014/main" id="{00000000-0008-0000-0700-00000C020000}"/>
            </a:ext>
          </a:extLst>
        </xdr:cNvPr>
        <xdr:cNvSpPr txBox="1"/>
      </xdr:nvSpPr>
      <xdr:spPr>
        <a:xfrm>
          <a:off x="16370300" y="638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115751</xdr:rowOff>
    </xdr:from>
    <xdr:to>
      <xdr:col>81</xdr:col>
      <xdr:colOff>101600</xdr:colOff>
      <xdr:row>38</xdr:row>
      <xdr:rowOff>45901</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5430500" y="645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37028</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5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159803</xdr:rowOff>
    </xdr:from>
    <xdr:to>
      <xdr:col>76</xdr:col>
      <xdr:colOff>165100</xdr:colOff>
      <xdr:row>38</xdr:row>
      <xdr:rowOff>89953</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4541500" y="650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81080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59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156008</xdr:rowOff>
    </xdr:from>
    <xdr:to>
      <xdr:col>72</xdr:col>
      <xdr:colOff>38100</xdr:colOff>
      <xdr:row>38</xdr:row>
      <xdr:rowOff>86158</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3652500" y="649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77285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9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156817</xdr:rowOff>
    </xdr:from>
    <xdr:to>
      <xdr:col>67</xdr:col>
      <xdr:colOff>101600</xdr:colOff>
      <xdr:row>38</xdr:row>
      <xdr:rowOff>86967</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2763500" y="650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78094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9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a:extLst>
            <a:ext uri="{FF2B5EF4-FFF2-40B4-BE49-F238E27FC236}">
              <a16:creationId xmlns:a16="http://schemas.microsoft.com/office/drawing/2014/main" id="{00000000-0008-0000-0700-00002B020000}"/>
            </a:ext>
          </a:extLst>
        </xdr:cNvPr>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a:extLst>
            <a:ext uri="{FF2B5EF4-FFF2-40B4-BE49-F238E27FC236}">
              <a16:creationId xmlns:a16="http://schemas.microsoft.com/office/drawing/2014/main" id="{00000000-0008-0000-0700-00002D020000}"/>
            </a:ext>
          </a:extLst>
        </xdr:cNvPr>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19740</xdr:rowOff>
    </xdr:from>
    <xdr:to>
      <xdr:col>85</xdr:col>
      <xdr:colOff>127000</xdr:colOff>
      <xdr:row>57</xdr:row>
      <xdr:rowOff>24248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5481300" y="9792390"/>
          <a:ext cx="838200" cy="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163335</xdr:rowOff>
    </xdr:from>
    <xdr:ext cx="599010" cy="259045"/>
    <xdr:sp macro="" textlink="">
      <xdr:nvSpPr>
        <xdr:cNvPr id="560" name="教育費平均値テキスト">
          <a:extLst>
            <a:ext uri="{FF2B5EF4-FFF2-40B4-BE49-F238E27FC236}">
              <a16:creationId xmlns:a16="http://schemas.microsoft.com/office/drawing/2014/main" id="{00000000-0008-0000-0700-000030020000}"/>
            </a:ext>
          </a:extLst>
        </xdr:cNvPr>
        <xdr:cNvSpPr txBox="1"/>
      </xdr:nvSpPr>
      <xdr:spPr>
        <a:xfrm>
          <a:off x="16370300" y="9421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a:extLst>
            <a:ext uri="{FF2B5EF4-FFF2-40B4-BE49-F238E27FC236}">
              <a16:creationId xmlns:a16="http://schemas.microsoft.com/office/drawing/2014/main" id="{00000000-0008-0000-0700-000031020000}"/>
            </a:ext>
          </a:extLst>
        </xdr:cNvPr>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24248</xdr:rowOff>
    </xdr:from>
    <xdr:to>
      <xdr:col>81</xdr:col>
      <xdr:colOff>50800</xdr:colOff>
      <xdr:row>57</xdr:row>
      <xdr:rowOff>81407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4592300" y="9796898"/>
          <a:ext cx="889000" cy="5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a:extLst>
            <a:ext uri="{FF2B5EF4-FFF2-40B4-BE49-F238E27FC236}">
              <a16:creationId xmlns:a16="http://schemas.microsoft.com/office/drawing/2014/main" id="{00000000-0008-0000-0700-000033020000}"/>
            </a:ext>
          </a:extLst>
        </xdr:cNvPr>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95680</xdr:rowOff>
    </xdr:from>
    <xdr:ext cx="534377"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5214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63754</xdr:rowOff>
    </xdr:from>
    <xdr:to>
      <xdr:col>76</xdr:col>
      <xdr:colOff>114300</xdr:colOff>
      <xdr:row>57</xdr:row>
      <xdr:rowOff>81407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3703300" y="9836404"/>
          <a:ext cx="8890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119346</xdr:rowOff>
    </xdr:from>
    <xdr:ext cx="534377"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4325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119199</xdr:rowOff>
    </xdr:from>
    <xdr:to>
      <xdr:col>71</xdr:col>
      <xdr:colOff>177800</xdr:colOff>
      <xdr:row>57</xdr:row>
      <xdr:rowOff>63754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814300" y="9720399"/>
          <a:ext cx="889000" cy="11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106841</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3436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123593</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547111" y="93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140390</xdr:rowOff>
    </xdr:from>
    <xdr:to>
      <xdr:col>85</xdr:col>
      <xdr:colOff>177800</xdr:colOff>
      <xdr:row>57</xdr:row>
      <xdr:rowOff>70540</xdr:rowOff>
    </xdr:to>
    <xdr:sp macro="" textlink="">
      <xdr:nvSpPr>
        <xdr:cNvPr id="578" name="楕円 577">
          <a:extLst>
            <a:ext uri="{FF2B5EF4-FFF2-40B4-BE49-F238E27FC236}">
              <a16:creationId xmlns:a16="http://schemas.microsoft.com/office/drawing/2014/main" id="{00000000-0008-0000-0700-000042020000}"/>
            </a:ext>
          </a:extLst>
        </xdr:cNvPr>
        <xdr:cNvSpPr/>
      </xdr:nvSpPr>
      <xdr:spPr>
        <a:xfrm>
          <a:off x="16268700" y="974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55317</xdr:rowOff>
    </xdr:from>
    <xdr:ext cx="534377" cy="259045"/>
    <xdr:sp macro="" textlink="">
      <xdr:nvSpPr>
        <xdr:cNvPr id="579" name="教育費該当値テキスト">
          <a:extLst>
            <a:ext uri="{FF2B5EF4-FFF2-40B4-BE49-F238E27FC236}">
              <a16:creationId xmlns:a16="http://schemas.microsoft.com/office/drawing/2014/main" id="{00000000-0008-0000-0700-000043020000}"/>
            </a:ext>
          </a:extLst>
        </xdr:cNvPr>
        <xdr:cNvSpPr txBox="1"/>
      </xdr:nvSpPr>
      <xdr:spPr>
        <a:xfrm>
          <a:off x="16370300" y="965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144898</xdr:rowOff>
    </xdr:from>
    <xdr:to>
      <xdr:col>81</xdr:col>
      <xdr:colOff>101600</xdr:colOff>
      <xdr:row>57</xdr:row>
      <xdr:rowOff>75048</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5430500" y="974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66175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83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30607</xdr:rowOff>
    </xdr:from>
    <xdr:to>
      <xdr:col>76</xdr:col>
      <xdr:colOff>165100</xdr:colOff>
      <xdr:row>57</xdr:row>
      <xdr:rowOff>132207</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4541500" y="980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123334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89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12954</xdr:rowOff>
    </xdr:from>
    <xdr:to>
      <xdr:col>72</xdr:col>
      <xdr:colOff>38100</xdr:colOff>
      <xdr:row>57</xdr:row>
      <xdr:rowOff>114554</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3652500" y="978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105681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8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68399</xdr:rowOff>
    </xdr:from>
    <xdr:to>
      <xdr:col>67</xdr:col>
      <xdr:colOff>101600</xdr:colOff>
      <xdr:row>56</xdr:row>
      <xdr:rowOff>169999</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2763500" y="966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161126</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76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7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a:extLst>
            <a:ext uri="{FF2B5EF4-FFF2-40B4-BE49-F238E27FC236}">
              <a16:creationId xmlns:a16="http://schemas.microsoft.com/office/drawing/2014/main" id="{00000000-0008-0000-0700-00006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a:extLst>
            <a:ext uri="{FF2B5EF4-FFF2-40B4-BE49-F238E27FC236}">
              <a16:creationId xmlns:a16="http://schemas.microsoft.com/office/drawing/2014/main" id="{00000000-0008-0000-0700-000062020000}"/>
            </a:ext>
          </a:extLst>
        </xdr:cNvPr>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100603</xdr:rowOff>
    </xdr:from>
    <xdr:to>
      <xdr:col>85</xdr:col>
      <xdr:colOff>127000</xdr:colOff>
      <xdr:row>78</xdr:row>
      <xdr:rowOff>17542</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flipV="1">
          <a:off x="15481300" y="13302253"/>
          <a:ext cx="838200" cy="8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a:extLst>
            <a:ext uri="{FF2B5EF4-FFF2-40B4-BE49-F238E27FC236}">
              <a16:creationId xmlns:a16="http://schemas.microsoft.com/office/drawing/2014/main" id="{00000000-0008-0000-0700-000065020000}"/>
            </a:ext>
          </a:extLst>
        </xdr:cNvPr>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a:extLst>
            <a:ext uri="{FF2B5EF4-FFF2-40B4-BE49-F238E27FC236}">
              <a16:creationId xmlns:a16="http://schemas.microsoft.com/office/drawing/2014/main" id="{00000000-0008-0000-0700-000066020000}"/>
            </a:ext>
          </a:extLst>
        </xdr:cNvPr>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8849</xdr:rowOff>
    </xdr:from>
    <xdr:to>
      <xdr:col>81</xdr:col>
      <xdr:colOff>50800</xdr:colOff>
      <xdr:row>78</xdr:row>
      <xdr:rowOff>17542</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4592300" y="13381949"/>
          <a:ext cx="889000" cy="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a:extLst>
            <a:ext uri="{FF2B5EF4-FFF2-40B4-BE49-F238E27FC236}">
              <a16:creationId xmlns:a16="http://schemas.microsoft.com/office/drawing/2014/main" id="{00000000-0008-0000-0700-000068020000}"/>
            </a:ext>
          </a:extLst>
        </xdr:cNvPr>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169925</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5214111" y="1302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8849</xdr:rowOff>
    </xdr:from>
    <xdr:to>
      <xdr:col>76</xdr:col>
      <xdr:colOff>114300</xdr:colOff>
      <xdr:row>78</xdr:row>
      <xdr:rowOff>10404</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3703300" y="13381949"/>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4325111"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10404</xdr:rowOff>
    </xdr:from>
    <xdr:to>
      <xdr:col>71</xdr:col>
      <xdr:colOff>177800</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2814300" y="13383504"/>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20517</xdr:rowOff>
    </xdr:from>
    <xdr:ext cx="534377"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547111" y="130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49803</xdr:rowOff>
    </xdr:from>
    <xdr:to>
      <xdr:col>85</xdr:col>
      <xdr:colOff>177800</xdr:colOff>
      <xdr:row>77</xdr:row>
      <xdr:rowOff>151403</xdr:rowOff>
    </xdr:to>
    <xdr:sp macro="" textlink="">
      <xdr:nvSpPr>
        <xdr:cNvPr id="631" name="楕円 630">
          <a:extLst>
            <a:ext uri="{FF2B5EF4-FFF2-40B4-BE49-F238E27FC236}">
              <a16:creationId xmlns:a16="http://schemas.microsoft.com/office/drawing/2014/main" id="{00000000-0008-0000-0700-000077020000}"/>
            </a:ext>
          </a:extLst>
        </xdr:cNvPr>
        <xdr:cNvSpPr/>
      </xdr:nvSpPr>
      <xdr:spPr>
        <a:xfrm>
          <a:off x="16268700" y="1325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19303</xdr:rowOff>
    </xdr:from>
    <xdr:ext cx="534377" cy="259045"/>
    <xdr:sp macro="" textlink="">
      <xdr:nvSpPr>
        <xdr:cNvPr id="632" name="災害復旧費該当値テキスト">
          <a:extLst>
            <a:ext uri="{FF2B5EF4-FFF2-40B4-BE49-F238E27FC236}">
              <a16:creationId xmlns:a16="http://schemas.microsoft.com/office/drawing/2014/main" id="{00000000-0008-0000-0700-000078020000}"/>
            </a:ext>
          </a:extLst>
        </xdr:cNvPr>
        <xdr:cNvSpPr txBox="1"/>
      </xdr:nvSpPr>
      <xdr:spPr>
        <a:xfrm>
          <a:off x="16370300" y="1322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138192</xdr:rowOff>
    </xdr:from>
    <xdr:to>
      <xdr:col>81</xdr:col>
      <xdr:colOff>101600</xdr:colOff>
      <xdr:row>78</xdr:row>
      <xdr:rowOff>68342</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5430500" y="1333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59469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43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129499</xdr:rowOff>
    </xdr:from>
    <xdr:to>
      <xdr:col>76</xdr:col>
      <xdr:colOff>165100</xdr:colOff>
      <xdr:row>78</xdr:row>
      <xdr:rowOff>59649</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4541500" y="133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50776</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42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131054</xdr:rowOff>
    </xdr:from>
    <xdr:to>
      <xdr:col>72</xdr:col>
      <xdr:colOff>38100</xdr:colOff>
      <xdr:row>78</xdr:row>
      <xdr:rowOff>61204</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3652500" y="1333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52331</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42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7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a:extLst>
            <a:ext uri="{FF2B5EF4-FFF2-40B4-BE49-F238E27FC236}">
              <a16:creationId xmlns:a16="http://schemas.microsoft.com/office/drawing/2014/main" id="{00000000-0008-0000-0700-000095020000}"/>
            </a:ext>
          </a:extLst>
        </xdr:cNvPr>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a:extLst>
            <a:ext uri="{FF2B5EF4-FFF2-40B4-BE49-F238E27FC236}">
              <a16:creationId xmlns:a16="http://schemas.microsoft.com/office/drawing/2014/main" id="{00000000-0008-0000-0700-000097020000}"/>
            </a:ext>
          </a:extLst>
        </xdr:cNvPr>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146010</xdr:rowOff>
    </xdr:from>
    <xdr:to>
      <xdr:col>85</xdr:col>
      <xdr:colOff>127000</xdr:colOff>
      <xdr:row>96</xdr:row>
      <xdr:rowOff>150382</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flipV="1">
          <a:off x="15481300" y="16605210"/>
          <a:ext cx="838200" cy="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47986</xdr:rowOff>
    </xdr:from>
    <xdr:ext cx="599010" cy="259045"/>
    <xdr:sp macro="" textlink="">
      <xdr:nvSpPr>
        <xdr:cNvPr id="666" name="公債費平均値テキスト">
          <a:extLst>
            <a:ext uri="{FF2B5EF4-FFF2-40B4-BE49-F238E27FC236}">
              <a16:creationId xmlns:a16="http://schemas.microsoft.com/office/drawing/2014/main" id="{00000000-0008-0000-0700-00009A020000}"/>
            </a:ext>
          </a:extLst>
        </xdr:cNvPr>
        <xdr:cNvSpPr txBox="1"/>
      </xdr:nvSpPr>
      <xdr:spPr>
        <a:xfrm>
          <a:off x="16370300" y="1599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a:extLst>
            <a:ext uri="{FF2B5EF4-FFF2-40B4-BE49-F238E27FC236}">
              <a16:creationId xmlns:a16="http://schemas.microsoft.com/office/drawing/2014/main" id="{00000000-0008-0000-0700-00009B020000}"/>
            </a:ext>
          </a:extLst>
        </xdr:cNvPr>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150382</xdr:rowOff>
    </xdr:from>
    <xdr:to>
      <xdr:col>81</xdr:col>
      <xdr:colOff>50800</xdr:colOff>
      <xdr:row>96</xdr:row>
      <xdr:rowOff>156936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flipV="1">
          <a:off x="14592300" y="16609582"/>
          <a:ext cx="889000" cy="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a:extLst>
            <a:ext uri="{FF2B5EF4-FFF2-40B4-BE49-F238E27FC236}">
              <a16:creationId xmlns:a16="http://schemas.microsoft.com/office/drawing/2014/main" id="{00000000-0008-0000-0700-00009D020000}"/>
            </a:ext>
          </a:extLst>
        </xdr:cNvPr>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141453</xdr:rowOff>
    </xdr:from>
    <xdr:ext cx="599010"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181795" y="1591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156936</xdr:rowOff>
    </xdr:from>
    <xdr:to>
      <xdr:col>76</xdr:col>
      <xdr:colOff>114300</xdr:colOff>
      <xdr:row>96</xdr:row>
      <xdr:rowOff>160189</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3703300" y="16616136"/>
          <a:ext cx="889000" cy="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132743</xdr:rowOff>
    </xdr:from>
    <xdr:ext cx="599010"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4292795" y="1590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160189</xdr:rowOff>
    </xdr:from>
    <xdr:to>
      <xdr:col>71</xdr:col>
      <xdr:colOff>177800</xdr:colOff>
      <xdr:row>96</xdr:row>
      <xdr:rowOff>169441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2814300" y="16619389"/>
          <a:ext cx="88900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155878</xdr:rowOff>
    </xdr:from>
    <xdr:ext cx="599010"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3403795" y="1592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9568</xdr:rowOff>
    </xdr:from>
    <xdr:ext cx="599010"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514795" y="15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95210</xdr:rowOff>
    </xdr:from>
    <xdr:to>
      <xdr:col>85</xdr:col>
      <xdr:colOff>177800</xdr:colOff>
      <xdr:row>97</xdr:row>
      <xdr:rowOff>25360</xdr:rowOff>
    </xdr:to>
    <xdr:sp macro="" textlink="">
      <xdr:nvSpPr>
        <xdr:cNvPr id="684" name="楕円 683">
          <a:extLst>
            <a:ext uri="{FF2B5EF4-FFF2-40B4-BE49-F238E27FC236}">
              <a16:creationId xmlns:a16="http://schemas.microsoft.com/office/drawing/2014/main" id="{00000000-0008-0000-0700-0000AC020000}"/>
            </a:ext>
          </a:extLst>
        </xdr:cNvPr>
        <xdr:cNvSpPr/>
      </xdr:nvSpPr>
      <xdr:spPr>
        <a:xfrm>
          <a:off x="16268700" y="165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73637</xdr:rowOff>
    </xdr:from>
    <xdr:ext cx="534377" cy="259045"/>
    <xdr:sp macro="" textlink="">
      <xdr:nvSpPr>
        <xdr:cNvPr id="685" name="公債費該当値テキスト">
          <a:extLst>
            <a:ext uri="{FF2B5EF4-FFF2-40B4-BE49-F238E27FC236}">
              <a16:creationId xmlns:a16="http://schemas.microsoft.com/office/drawing/2014/main" id="{00000000-0008-0000-0700-0000AD020000}"/>
            </a:ext>
          </a:extLst>
        </xdr:cNvPr>
        <xdr:cNvSpPr txBox="1"/>
      </xdr:nvSpPr>
      <xdr:spPr>
        <a:xfrm>
          <a:off x="16370300" y="1653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99582</xdr:rowOff>
    </xdr:from>
    <xdr:to>
      <xdr:col>81</xdr:col>
      <xdr:colOff>101600</xdr:colOff>
      <xdr:row>97</xdr:row>
      <xdr:rowOff>29732</xdr:rowOff>
    </xdr:to>
    <xdr:sp macro="" textlink="">
      <xdr:nvSpPr>
        <xdr:cNvPr id="686" name="楕円 685">
          <a:extLst>
            <a:ext uri="{FF2B5EF4-FFF2-40B4-BE49-F238E27FC236}">
              <a16:creationId xmlns:a16="http://schemas.microsoft.com/office/drawing/2014/main" id="{00000000-0008-0000-0700-0000AE020000}"/>
            </a:ext>
          </a:extLst>
        </xdr:cNvPr>
        <xdr:cNvSpPr/>
      </xdr:nvSpPr>
      <xdr:spPr>
        <a:xfrm>
          <a:off x="15430500" y="1655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20859</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65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106136</xdr:rowOff>
    </xdr:from>
    <xdr:to>
      <xdr:col>76</xdr:col>
      <xdr:colOff>165100</xdr:colOff>
      <xdr:row>97</xdr:row>
      <xdr:rowOff>36286</xdr:rowOff>
    </xdr:to>
    <xdr:sp macro="" textlink="">
      <xdr:nvSpPr>
        <xdr:cNvPr id="688" name="楕円 687">
          <a:extLst>
            <a:ext uri="{FF2B5EF4-FFF2-40B4-BE49-F238E27FC236}">
              <a16:creationId xmlns:a16="http://schemas.microsoft.com/office/drawing/2014/main" id="{00000000-0008-0000-0700-0000B0020000}"/>
            </a:ext>
          </a:extLst>
        </xdr:cNvPr>
        <xdr:cNvSpPr/>
      </xdr:nvSpPr>
      <xdr:spPr>
        <a:xfrm>
          <a:off x="14541500" y="1656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27413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65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109389</xdr:rowOff>
    </xdr:from>
    <xdr:to>
      <xdr:col>72</xdr:col>
      <xdr:colOff>38100</xdr:colOff>
      <xdr:row>97</xdr:row>
      <xdr:rowOff>39539</xdr:rowOff>
    </xdr:to>
    <xdr:sp macro="" textlink="">
      <xdr:nvSpPr>
        <xdr:cNvPr id="690" name="楕円 689">
          <a:extLst>
            <a:ext uri="{FF2B5EF4-FFF2-40B4-BE49-F238E27FC236}">
              <a16:creationId xmlns:a16="http://schemas.microsoft.com/office/drawing/2014/main" id="{00000000-0008-0000-0700-0000B2020000}"/>
            </a:ext>
          </a:extLst>
        </xdr:cNvPr>
        <xdr:cNvSpPr/>
      </xdr:nvSpPr>
      <xdr:spPr>
        <a:xfrm>
          <a:off x="13652500" y="1656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30666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36111" y="1666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118641</xdr:rowOff>
    </xdr:from>
    <xdr:to>
      <xdr:col>67</xdr:col>
      <xdr:colOff>101600</xdr:colOff>
      <xdr:row>97</xdr:row>
      <xdr:rowOff>48791</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2763500" y="1657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39918</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67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id="{00000000-0008-0000-07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a16="http://schemas.microsoft.com/office/drawing/2014/main" id="{00000000-0008-0000-0700-0000B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a16="http://schemas.microsoft.com/office/drawing/2014/main" id="{00000000-0008-0000-0700-0000B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a:extLst>
            <a:ext uri="{FF2B5EF4-FFF2-40B4-BE49-F238E27FC236}">
              <a16:creationId xmlns:a16="http://schemas.microsoft.com/office/drawing/2014/main" id="{00000000-0008-0000-0700-0000CC020000}"/>
            </a:ext>
          </a:extLst>
        </xdr:cNvPr>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a:extLst>
            <a:ext uri="{FF2B5EF4-FFF2-40B4-BE49-F238E27FC236}">
              <a16:creationId xmlns:a16="http://schemas.microsoft.com/office/drawing/2014/main" id="{00000000-0008-0000-0700-0000CE020000}"/>
            </a:ext>
          </a:extLst>
        </xdr:cNvPr>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a:extLst>
            <a:ext uri="{FF2B5EF4-FFF2-40B4-BE49-F238E27FC236}">
              <a16:creationId xmlns:a16="http://schemas.microsoft.com/office/drawing/2014/main" id="{00000000-0008-0000-0700-0000D1020000}"/>
            </a:ext>
          </a:extLst>
        </xdr:cNvPr>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a:extLst>
            <a:ext uri="{FF2B5EF4-FFF2-40B4-BE49-F238E27FC236}">
              <a16:creationId xmlns:a16="http://schemas.microsoft.com/office/drawing/2014/main" id="{00000000-0008-0000-0700-0000D2020000}"/>
            </a:ext>
          </a:extLst>
        </xdr:cNvPr>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a:extLst>
            <a:ext uri="{FF2B5EF4-FFF2-40B4-BE49-F238E27FC236}">
              <a16:creationId xmlns:a16="http://schemas.microsoft.com/office/drawing/2014/main" id="{00000000-0008-0000-0700-0000D4020000}"/>
            </a:ext>
          </a:extLst>
        </xdr:cNvPr>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a:extLst>
            <a:ext uri="{FF2B5EF4-FFF2-40B4-BE49-F238E27FC236}">
              <a16:creationId xmlns:a16="http://schemas.microsoft.com/office/drawing/2014/main" id="{00000000-0008-0000-0700-0000D7020000}"/>
            </a:ext>
          </a:extLst>
        </xdr:cNvPr>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a:extLst>
            <a:ext uri="{FF2B5EF4-FFF2-40B4-BE49-F238E27FC236}">
              <a16:creationId xmlns:a16="http://schemas.microsoft.com/office/drawing/2014/main" id="{00000000-0008-0000-0700-0000E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a:extLst>
            <a:ext uri="{FF2B5EF4-FFF2-40B4-BE49-F238E27FC236}">
              <a16:creationId xmlns:a16="http://schemas.microsoft.com/office/drawing/2014/main" id="{00000000-0008-0000-0700-0000E4020000}"/>
            </a:ext>
          </a:extLst>
        </xdr:cNvPr>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a:extLst>
            <a:ext uri="{FF2B5EF4-FFF2-40B4-BE49-F238E27FC236}">
              <a16:creationId xmlns:a16="http://schemas.microsoft.com/office/drawing/2014/main" id="{00000000-0008-0000-0700-0000E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a:extLst>
            <a:ext uri="{FF2B5EF4-FFF2-40B4-BE49-F238E27FC236}">
              <a16:creationId xmlns:a16="http://schemas.microsoft.com/office/drawing/2014/main" id="{00000000-0008-0000-0700-0000E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00000000-0008-0000-07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a16="http://schemas.microsoft.com/office/drawing/2014/main" id="{00000000-0008-0000-0700-0000E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a16="http://schemas.microsoft.com/office/drawing/2014/main" id="{00000000-0008-0000-0700-0000E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a16="http://schemas.microsoft.com/office/drawing/2014/main" id="{00000000-0008-0000-0700-0000F0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a:extLst>
            <a:ext uri="{FF2B5EF4-FFF2-40B4-BE49-F238E27FC236}">
              <a16:creationId xmlns:a16="http://schemas.microsoft.com/office/drawing/2014/main" id="{00000000-0008-0000-07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a:extLst>
            <a:ext uri="{FF2B5EF4-FFF2-40B4-BE49-F238E27FC236}">
              <a16:creationId xmlns:a16="http://schemas.microsoft.com/office/drawing/2014/main" id="{00000000-0008-0000-0700-0000FD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a:extLst>
            <a:ext uri="{FF2B5EF4-FFF2-40B4-BE49-F238E27FC236}">
              <a16:creationId xmlns:a16="http://schemas.microsoft.com/office/drawing/2014/main" id="{00000000-0008-0000-0700-0000FF02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a:extLst>
            <a:ext uri="{FF2B5EF4-FFF2-40B4-BE49-F238E27FC236}">
              <a16:creationId xmlns:a16="http://schemas.microsoft.com/office/drawing/2014/main" id="{00000000-0008-0000-0700-00000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a:extLst>
            <a:ext uri="{FF2B5EF4-FFF2-40B4-BE49-F238E27FC236}">
              <a16:creationId xmlns:a16="http://schemas.microsoft.com/office/drawing/2014/main" id="{00000000-0008-0000-0700-00001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令和２年度は、新型コロナウイルス感染症対策が実施されたため、総務費、</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商工費</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等が大きく増加した。また、台風の被害で災害復旧費も増加した。</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商工費は、一人当たり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61,218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円となり、昨年と比較して</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22,434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類似団体の平均を上回ってい</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の主な原因は、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コロナ関連で実施した地域応援商品券事業、事業継続特別給付金事業による。</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は、一人当たり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162,097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円となり、昨年と比較して</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73.360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主な原因は、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庁舎のコロナウイルス感染症対策事業、特別定額給付金事業による。</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商工費を除く費目はいずれも類似団体の平均を下回っているが、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観光施設を抱える商工費は、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令和２年度以前から</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類似団体の平均を上回り、一人当たりのコストが高い状況が続いて</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います</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。今後も、その施設の維持・修繕などが必要なことから、増加傾向になると考えら</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れます</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財政調整基金は、適切な財源の確保と歳出の精査により、令和元年、２年度と財政調整基金の取崩しを回避しており、令和元年度とほぼ同額を維持している。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事務事業の改善を進めたことにより実質収支額は、徐々にではあるが上昇傾向にある。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経費の削減に取り組み、歳入と歳出のバランスの取れた健全運営を努め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各会計いずれも赤字計上はしておらず、健全な財政運営で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特別会計、企業会計ともに独立採算の原則に立ち返った保険料や使用料料金の適正化を図り、適切な事業運営に努める。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5642681</v>
      </c>
      <c r="BO4" s="433"/>
      <c r="BP4" s="433"/>
      <c r="BQ4" s="433"/>
      <c r="BR4" s="433"/>
      <c r="BS4" s="433"/>
      <c r="BT4" s="433"/>
      <c r="BU4" s="434"/>
      <c r="BV4" s="432">
        <v>4696062</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13.6</v>
      </c>
      <c r="CU4" s="439"/>
      <c r="CV4" s="439"/>
      <c r="CW4" s="439"/>
      <c r="CX4" s="439"/>
      <c r="CY4" s="439"/>
      <c r="CZ4" s="439"/>
      <c r="DA4" s="440"/>
      <c r="DB4" s="438">
        <v>11.2</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5237342</v>
      </c>
      <c r="BO5" s="470"/>
      <c r="BP5" s="470"/>
      <c r="BQ5" s="470"/>
      <c r="BR5" s="470"/>
      <c r="BS5" s="470"/>
      <c r="BT5" s="470"/>
      <c r="BU5" s="471"/>
      <c r="BV5" s="469">
        <v>4378135</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85.2</v>
      </c>
      <c r="CU5" s="467"/>
      <c r="CV5" s="467"/>
      <c r="CW5" s="467"/>
      <c r="CX5" s="467"/>
      <c r="CY5" s="467"/>
      <c r="CZ5" s="467"/>
      <c r="DA5" s="468"/>
      <c r="DB5" s="466">
        <v>85.4</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405339</v>
      </c>
      <c r="BO6" s="470"/>
      <c r="BP6" s="470"/>
      <c r="BQ6" s="470"/>
      <c r="BR6" s="470"/>
      <c r="BS6" s="470"/>
      <c r="BT6" s="470"/>
      <c r="BU6" s="471"/>
      <c r="BV6" s="469">
        <v>317927</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88.6</v>
      </c>
      <c r="CU6" s="507"/>
      <c r="CV6" s="507"/>
      <c r="CW6" s="507"/>
      <c r="CX6" s="507"/>
      <c r="CY6" s="507"/>
      <c r="CZ6" s="507"/>
      <c r="DA6" s="508"/>
      <c r="DB6" s="506">
        <v>88.7</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13428</v>
      </c>
      <c r="BO7" s="470"/>
      <c r="BP7" s="470"/>
      <c r="BQ7" s="470"/>
      <c r="BR7" s="470"/>
      <c r="BS7" s="470"/>
      <c r="BT7" s="470"/>
      <c r="BU7" s="471"/>
      <c r="BV7" s="469">
        <v>13460</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2881399</v>
      </c>
      <c r="CU7" s="470"/>
      <c r="CV7" s="470"/>
      <c r="CW7" s="470"/>
      <c r="CX7" s="470"/>
      <c r="CY7" s="470"/>
      <c r="CZ7" s="470"/>
      <c r="DA7" s="471"/>
      <c r="DB7" s="469">
        <v>2730617</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391911</v>
      </c>
      <c r="BO8" s="470"/>
      <c r="BP8" s="470"/>
      <c r="BQ8" s="470"/>
      <c r="BR8" s="470"/>
      <c r="BS8" s="470"/>
      <c r="BT8" s="470"/>
      <c r="BU8" s="471"/>
      <c r="BV8" s="469">
        <v>304467</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0.4</v>
      </c>
      <c r="CU8" s="510"/>
      <c r="CV8" s="510"/>
      <c r="CW8" s="510"/>
      <c r="CX8" s="510"/>
      <c r="CY8" s="510"/>
      <c r="CZ8" s="510"/>
      <c r="DA8" s="511"/>
      <c r="DB8" s="509">
        <v>0.4</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7680</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87444</v>
      </c>
      <c r="BO9" s="470"/>
      <c r="BP9" s="470"/>
      <c r="BQ9" s="470"/>
      <c r="BR9" s="470"/>
      <c r="BS9" s="470"/>
      <c r="BT9" s="470"/>
      <c r="BU9" s="471"/>
      <c r="BV9" s="469">
        <v>89292</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8.6</v>
      </c>
      <c r="CU9" s="467"/>
      <c r="CV9" s="467"/>
      <c r="CW9" s="467"/>
      <c r="CX9" s="467"/>
      <c r="CY9" s="467"/>
      <c r="CZ9" s="467"/>
      <c r="DA9" s="468"/>
      <c r="DB9" s="466">
        <v>9.3000000000000007</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7566</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2947</v>
      </c>
      <c r="BO10" s="470"/>
      <c r="BP10" s="470"/>
      <c r="BQ10" s="470"/>
      <c r="BR10" s="470"/>
      <c r="BS10" s="470"/>
      <c r="BT10" s="470"/>
      <c r="BU10" s="471"/>
      <c r="BV10" s="469">
        <v>232017</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8036</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93</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130</v>
      </c>
      <c r="CU12" s="510"/>
      <c r="CV12" s="510"/>
      <c r="CW12" s="510"/>
      <c r="CX12" s="510"/>
      <c r="CY12" s="510"/>
      <c r="CZ12" s="510"/>
      <c r="DA12" s="511"/>
      <c r="DB12" s="509" t="s">
        <v>129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7897</v>
      </c>
      <c r="S13" s="554"/>
      <c r="T13" s="554"/>
      <c r="U13" s="554"/>
      <c r="V13" s="555"/>
      <c r="W13" s="485" t="s">
        <v>139</v>
      </c>
      <c r="X13" s="486"/>
      <c r="Y13" s="486"/>
      <c r="Z13" s="486"/>
      <c r="AA13" s="486"/>
      <c r="AB13" s="476"/>
      <c r="AC13" s="520">
        <v>1007</v>
      </c>
      <c r="AD13" s="521"/>
      <c r="AE13" s="521"/>
      <c r="AF13" s="521"/>
      <c r="AG13" s="563"/>
      <c r="AH13" s="520">
        <v>1190</v>
      </c>
      <c r="AI13" s="521"/>
      <c r="AJ13" s="521"/>
      <c r="AK13" s="521"/>
      <c r="AL13" s="522"/>
      <c r="AM13" s="498" t="s">
        <v>140</v>
      </c>
      <c r="AN13" s="499"/>
      <c r="AO13" s="499"/>
      <c r="AP13" s="499"/>
      <c r="AQ13" s="499"/>
      <c r="AR13" s="499"/>
      <c r="AS13" s="499"/>
      <c r="AT13" s="500"/>
      <c r="AU13" s="501" t="s">
        <v>115</v>
      </c>
      <c r="AV13" s="502"/>
      <c r="AW13" s="502"/>
      <c r="AX13" s="502"/>
      <c r="AY13" s="503" t="s">
        <v>141</v>
      </c>
      <c r="AZ13" s="504"/>
      <c r="BA13" s="504"/>
      <c r="BB13" s="504"/>
      <c r="BC13" s="504"/>
      <c r="BD13" s="504"/>
      <c r="BE13" s="504"/>
      <c r="BF13" s="504"/>
      <c r="BG13" s="504"/>
      <c r="BH13" s="504"/>
      <c r="BI13" s="504"/>
      <c r="BJ13" s="504"/>
      <c r="BK13" s="504"/>
      <c r="BL13" s="504"/>
      <c r="BM13" s="505"/>
      <c r="BN13" s="469">
        <v>90391</v>
      </c>
      <c r="BO13" s="470"/>
      <c r="BP13" s="470"/>
      <c r="BQ13" s="470"/>
      <c r="BR13" s="470"/>
      <c r="BS13" s="470"/>
      <c r="BT13" s="470"/>
      <c r="BU13" s="471"/>
      <c r="BV13" s="469">
        <v>321309</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6.4</v>
      </c>
      <c r="CU13" s="467"/>
      <c r="CV13" s="467"/>
      <c r="CW13" s="467"/>
      <c r="CX13" s="467"/>
      <c r="CY13" s="467"/>
      <c r="CZ13" s="467"/>
      <c r="DA13" s="468"/>
      <c r="DB13" s="466">
        <v>6.2</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143</v>
      </c>
      <c r="M14" s="551"/>
      <c r="N14" s="551"/>
      <c r="O14" s="551"/>
      <c r="P14" s="551"/>
      <c r="Q14" s="552"/>
      <c r="R14" s="553">
        <v>8035</v>
      </c>
      <c r="S14" s="554"/>
      <c r="T14" s="554"/>
      <c r="U14" s="554"/>
      <c r="V14" s="555"/>
      <c r="W14" s="459"/>
      <c r="X14" s="460"/>
      <c r="Y14" s="460"/>
      <c r="Z14" s="460"/>
      <c r="AA14" s="460"/>
      <c r="AB14" s="449"/>
      <c r="AC14" s="556">
        <v>24.4</v>
      </c>
      <c r="AD14" s="557"/>
      <c r="AE14" s="557"/>
      <c r="AF14" s="557"/>
      <c r="AG14" s="558"/>
      <c r="AH14" s="556">
        <v>27.9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t="s">
        <v>129</v>
      </c>
      <c r="CU14" s="568"/>
      <c r="CV14" s="568"/>
      <c r="CW14" s="568"/>
      <c r="CX14" s="568"/>
      <c r="CY14" s="568"/>
      <c r="CZ14" s="568"/>
      <c r="DA14" s="569"/>
      <c r="DB14" s="567" t="s">
        <v>130</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138</v>
      </c>
      <c r="N15" s="561"/>
      <c r="O15" s="561"/>
      <c r="P15" s="561"/>
      <c r="Q15" s="562"/>
      <c r="R15" s="553">
        <v>7901</v>
      </c>
      <c r="S15" s="554"/>
      <c r="T15" s="554"/>
      <c r="U15" s="554"/>
      <c r="V15" s="555"/>
      <c r="W15" s="485" t="s">
        <v>145</v>
      </c>
      <c r="X15" s="486"/>
      <c r="Y15" s="486"/>
      <c r="Z15" s="486"/>
      <c r="AA15" s="486"/>
      <c r="AB15" s="476"/>
      <c r="AC15" s="520">
        <v>1120</v>
      </c>
      <c r="AD15" s="521"/>
      <c r="AE15" s="521"/>
      <c r="AF15" s="521"/>
      <c r="AG15" s="563"/>
      <c r="AH15" s="520">
        <v>1151</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991203</v>
      </c>
      <c r="BO15" s="433"/>
      <c r="BP15" s="433"/>
      <c r="BQ15" s="433"/>
      <c r="BR15" s="433"/>
      <c r="BS15" s="433"/>
      <c r="BT15" s="433"/>
      <c r="BU15" s="434"/>
      <c r="BV15" s="432">
        <v>949286</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27.1</v>
      </c>
      <c r="AD16" s="557"/>
      <c r="AE16" s="557"/>
      <c r="AF16" s="557"/>
      <c r="AG16" s="558"/>
      <c r="AH16" s="556">
        <v>26.9</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2529155</v>
      </c>
      <c r="BO16" s="470"/>
      <c r="BP16" s="470"/>
      <c r="BQ16" s="470"/>
      <c r="BR16" s="470"/>
      <c r="BS16" s="470"/>
      <c r="BT16" s="470"/>
      <c r="BU16" s="471"/>
      <c r="BV16" s="469">
        <v>2384653</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2007</v>
      </c>
      <c r="AD17" s="521"/>
      <c r="AE17" s="521"/>
      <c r="AF17" s="521"/>
      <c r="AG17" s="563"/>
      <c r="AH17" s="520">
        <v>1931</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1237322</v>
      </c>
      <c r="BO17" s="470"/>
      <c r="BP17" s="470"/>
      <c r="BQ17" s="470"/>
      <c r="BR17" s="470"/>
      <c r="BS17" s="470"/>
      <c r="BT17" s="470"/>
      <c r="BU17" s="471"/>
      <c r="BV17" s="469">
        <v>1193916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155</v>
      </c>
      <c r="C18" s="512"/>
      <c r="D18" s="512"/>
      <c r="E18" s="584"/>
      <c r="F18" s="584"/>
      <c r="G18" s="584"/>
      <c r="H18" s="584"/>
      <c r="I18" s="584"/>
      <c r="J18" s="584"/>
      <c r="K18" s="584"/>
      <c r="L18" s="585">
        <v>43.26</v>
      </c>
      <c r="M18" s="585"/>
      <c r="N18" s="585"/>
      <c r="O18" s="585"/>
      <c r="P18" s="585"/>
      <c r="Q18" s="585"/>
      <c r="R18" s="586"/>
      <c r="S18" s="586"/>
      <c r="T18" s="586"/>
      <c r="U18" s="586"/>
      <c r="V18" s="587"/>
      <c r="W18" s="487"/>
      <c r="X18" s="488"/>
      <c r="Y18" s="488"/>
      <c r="Z18" s="488"/>
      <c r="AA18" s="488"/>
      <c r="AB18" s="479"/>
      <c r="AC18" s="588">
        <v>48.5</v>
      </c>
      <c r="AD18" s="589"/>
      <c r="AE18" s="589"/>
      <c r="AF18" s="589"/>
      <c r="AG18" s="590"/>
      <c r="AH18" s="588">
        <v>45.2</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2462588</v>
      </c>
      <c r="BO18" s="470"/>
      <c r="BP18" s="470"/>
      <c r="BQ18" s="470"/>
      <c r="BR18" s="470"/>
      <c r="BS18" s="470"/>
      <c r="BT18" s="470"/>
      <c r="BU18" s="471"/>
      <c r="BV18" s="469">
        <v>2370248</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157</v>
      </c>
      <c r="C19" s="512"/>
      <c r="D19" s="512"/>
      <c r="E19" s="584"/>
      <c r="F19" s="584"/>
      <c r="G19" s="584"/>
      <c r="H19" s="584"/>
      <c r="I19" s="584"/>
      <c r="J19" s="584"/>
      <c r="K19" s="584"/>
      <c r="L19" s="592">
        <v>178</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3623126</v>
      </c>
      <c r="BO19" s="470"/>
      <c r="BP19" s="470"/>
      <c r="BQ19" s="470"/>
      <c r="BR19" s="470"/>
      <c r="BS19" s="470"/>
      <c r="BT19" s="470"/>
      <c r="BU19" s="471"/>
      <c r="BV19" s="469">
        <v>3278408</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159</v>
      </c>
      <c r="C20" s="512"/>
      <c r="D20" s="512"/>
      <c r="E20" s="584"/>
      <c r="F20" s="584"/>
      <c r="G20" s="584"/>
      <c r="H20" s="584"/>
      <c r="I20" s="584"/>
      <c r="J20" s="584"/>
      <c r="K20" s="584"/>
      <c r="L20" s="592">
        <v>2895</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1787085</v>
      </c>
      <c r="BO23" s="470"/>
      <c r="BP23" s="470"/>
      <c r="BQ23" s="470"/>
      <c r="BR23" s="470"/>
      <c r="BS23" s="470"/>
      <c r="BT23" s="470"/>
      <c r="BU23" s="471"/>
      <c r="BV23" s="469">
        <v>1886314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168</v>
      </c>
      <c r="F24" s="499"/>
      <c r="G24" s="499"/>
      <c r="H24" s="499"/>
      <c r="I24" s="499"/>
      <c r="J24" s="499"/>
      <c r="K24" s="500"/>
      <c r="L24" s="520">
        <v>1</v>
      </c>
      <c r="M24" s="521"/>
      <c r="N24" s="521"/>
      <c r="O24" s="521"/>
      <c r="P24" s="563"/>
      <c r="Q24" s="520">
        <v>7030</v>
      </c>
      <c r="R24" s="521"/>
      <c r="S24" s="521"/>
      <c r="T24" s="521"/>
      <c r="U24" s="521"/>
      <c r="V24" s="563"/>
      <c r="W24" s="622"/>
      <c r="X24" s="610"/>
      <c r="Y24" s="611"/>
      <c r="Z24" s="519" t="s">
        <v>169</v>
      </c>
      <c r="AA24" s="499"/>
      <c r="AB24" s="499"/>
      <c r="AC24" s="499"/>
      <c r="AD24" s="499"/>
      <c r="AE24" s="499"/>
      <c r="AF24" s="499"/>
      <c r="AG24" s="500"/>
      <c r="AH24" s="520">
        <v>95</v>
      </c>
      <c r="AI24" s="521"/>
      <c r="AJ24" s="521"/>
      <c r="AK24" s="521"/>
      <c r="AL24" s="563"/>
      <c r="AM24" s="520">
        <v>267045</v>
      </c>
      <c r="AN24" s="521"/>
      <c r="AO24" s="521"/>
      <c r="AP24" s="521"/>
      <c r="AQ24" s="521"/>
      <c r="AR24" s="563"/>
      <c r="AS24" s="520">
        <v>2811</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1271377</v>
      </c>
      <c r="BO24" s="470"/>
      <c r="BP24" s="470"/>
      <c r="BQ24" s="470"/>
      <c r="BR24" s="470"/>
      <c r="BS24" s="470"/>
      <c r="BT24" s="470"/>
      <c r="BU24" s="471"/>
      <c r="BV24" s="469">
        <v>1298041</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171</v>
      </c>
      <c r="F25" s="499"/>
      <c r="G25" s="499"/>
      <c r="H25" s="499"/>
      <c r="I25" s="499"/>
      <c r="J25" s="499"/>
      <c r="K25" s="500"/>
      <c r="L25" s="520">
        <v>1</v>
      </c>
      <c r="M25" s="521"/>
      <c r="N25" s="521"/>
      <c r="O25" s="521"/>
      <c r="P25" s="563"/>
      <c r="Q25" s="520">
        <v>5880</v>
      </c>
      <c r="R25" s="521"/>
      <c r="S25" s="521"/>
      <c r="T25" s="521"/>
      <c r="U25" s="521"/>
      <c r="V25" s="563"/>
      <c r="W25" s="622"/>
      <c r="X25" s="610"/>
      <c r="Y25" s="611"/>
      <c r="Z25" s="519" t="s">
        <v>172</v>
      </c>
      <c r="AA25" s="499"/>
      <c r="AB25" s="499"/>
      <c r="AC25" s="499"/>
      <c r="AD25" s="499"/>
      <c r="AE25" s="499"/>
      <c r="AF25" s="499"/>
      <c r="AG25" s="500"/>
      <c r="AH25" s="520" t="s">
        <v>129</v>
      </c>
      <c r="AI25" s="521"/>
      <c r="AJ25" s="521"/>
      <c r="AK25" s="521"/>
      <c r="AL25" s="563"/>
      <c r="AM25" s="520" t="s">
        <v>129</v>
      </c>
      <c r="AN25" s="521"/>
      <c r="AO25" s="521"/>
      <c r="AP25" s="521"/>
      <c r="AQ25" s="521"/>
      <c r="AR25" s="563"/>
      <c r="AS25" s="520" t="s">
        <v>173</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270615</v>
      </c>
      <c r="BO25" s="433"/>
      <c r="BP25" s="433"/>
      <c r="BQ25" s="433"/>
      <c r="BR25" s="433"/>
      <c r="BS25" s="433"/>
      <c r="BT25" s="433"/>
      <c r="BU25" s="434"/>
      <c r="BV25" s="432">
        <v>53121</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5160</v>
      </c>
      <c r="R26" s="521"/>
      <c r="S26" s="521"/>
      <c r="T26" s="521"/>
      <c r="U26" s="521"/>
      <c r="V26" s="563"/>
      <c r="W26" s="622"/>
      <c r="X26" s="610"/>
      <c r="Y26" s="611"/>
      <c r="Z26" s="519" t="s">
        <v>176</v>
      </c>
      <c r="AA26" s="632"/>
      <c r="AB26" s="632"/>
      <c r="AC26" s="632"/>
      <c r="AD26" s="632"/>
      <c r="AE26" s="632"/>
      <c r="AF26" s="632"/>
      <c r="AG26" s="633"/>
      <c r="AH26" s="520" t="s">
        <v>130</v>
      </c>
      <c r="AI26" s="521"/>
      <c r="AJ26" s="521"/>
      <c r="AK26" s="521"/>
      <c r="AL26" s="563"/>
      <c r="AM26" s="520" t="s">
        <v>129</v>
      </c>
      <c r="AN26" s="521"/>
      <c r="AO26" s="521"/>
      <c r="AP26" s="521"/>
      <c r="AQ26" s="521"/>
      <c r="AR26" s="563"/>
      <c r="AS26" s="520" t="s">
        <v>129</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173</v>
      </c>
      <c r="BO26" s="470"/>
      <c r="BP26" s="470"/>
      <c r="BQ26" s="470"/>
      <c r="BR26" s="470"/>
      <c r="BS26" s="470"/>
      <c r="BT26" s="470"/>
      <c r="BU26" s="471"/>
      <c r="BV26" s="469" t="s">
        <v>129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178</v>
      </c>
      <c r="F27" s="499"/>
      <c r="G27" s="499"/>
      <c r="H27" s="499"/>
      <c r="I27" s="499"/>
      <c r="J27" s="499"/>
      <c r="K27" s="500"/>
      <c r="L27" s="520">
        <v>1</v>
      </c>
      <c r="M27" s="521"/>
      <c r="N27" s="521"/>
      <c r="O27" s="521"/>
      <c r="P27" s="563"/>
      <c r="Q27" s="520">
        <v>2590</v>
      </c>
      <c r="R27" s="521"/>
      <c r="S27" s="521"/>
      <c r="T27" s="521"/>
      <c r="U27" s="521"/>
      <c r="V27" s="563"/>
      <c r="W27" s="622"/>
      <c r="X27" s="610"/>
      <c r="Y27" s="611"/>
      <c r="Z27" s="519" t="s">
        <v>179</v>
      </c>
      <c r="AA27" s="499"/>
      <c r="AB27" s="499"/>
      <c r="AC27" s="499"/>
      <c r="AD27" s="499"/>
      <c r="AE27" s="499"/>
      <c r="AF27" s="499"/>
      <c r="AG27" s="500"/>
      <c r="AH27" s="520" t="s">
        <v>129</v>
      </c>
      <c r="AI27" s="521"/>
      <c r="AJ27" s="521"/>
      <c r="AK27" s="521"/>
      <c r="AL27" s="563"/>
      <c r="AM27" s="520" t="s">
        <v>173</v>
      </c>
      <c r="AN27" s="521"/>
      <c r="AO27" s="521"/>
      <c r="AP27" s="521"/>
      <c r="AQ27" s="521"/>
      <c r="AR27" s="563"/>
      <c r="AS27" s="520" t="s">
        <v>129</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v>168000</v>
      </c>
      <c r="BO27" s="646"/>
      <c r="BP27" s="646"/>
      <c r="BQ27" s="646"/>
      <c r="BR27" s="646"/>
      <c r="BS27" s="646"/>
      <c r="BT27" s="646"/>
      <c r="BU27" s="647"/>
      <c r="BV27" s="645">
        <v>168000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181</v>
      </c>
      <c r="F28" s="499"/>
      <c r="G28" s="499"/>
      <c r="H28" s="499"/>
      <c r="I28" s="499"/>
      <c r="J28" s="499"/>
      <c r="K28" s="500"/>
      <c r="L28" s="520">
        <v>1</v>
      </c>
      <c r="M28" s="521"/>
      <c r="N28" s="521"/>
      <c r="O28" s="521"/>
      <c r="P28" s="563"/>
      <c r="Q28" s="520">
        <v>2010</v>
      </c>
      <c r="R28" s="521"/>
      <c r="S28" s="521"/>
      <c r="T28" s="521"/>
      <c r="U28" s="521"/>
      <c r="V28" s="563"/>
      <c r="W28" s="622"/>
      <c r="X28" s="610"/>
      <c r="Y28" s="611"/>
      <c r="Z28" s="519" t="s">
        <v>182</v>
      </c>
      <c r="AA28" s="499"/>
      <c r="AB28" s="499"/>
      <c r="AC28" s="499"/>
      <c r="AD28" s="499"/>
      <c r="AE28" s="499"/>
      <c r="AF28" s="499"/>
      <c r="AG28" s="500"/>
      <c r="AH28" s="520" t="s">
        <v>129</v>
      </c>
      <c r="AI28" s="521"/>
      <c r="AJ28" s="521"/>
      <c r="AK28" s="521"/>
      <c r="AL28" s="563"/>
      <c r="AM28" s="520" t="s">
        <v>173</v>
      </c>
      <c r="AN28" s="521"/>
      <c r="AO28" s="521"/>
      <c r="AP28" s="521"/>
      <c r="AQ28" s="521"/>
      <c r="AR28" s="563"/>
      <c r="AS28" s="520" t="s">
        <v>173</v>
      </c>
      <c r="AT28" s="521"/>
      <c r="AU28" s="521"/>
      <c r="AV28" s="521"/>
      <c r="AW28" s="521"/>
      <c r="AX28" s="522"/>
      <c r="AY28" s="648" t="s">
        <v>183</v>
      </c>
      <c r="AZ28" s="649"/>
      <c r="BA28" s="649"/>
      <c r="BB28" s="650"/>
      <c r="BC28" s="429" t="s">
        <v>48</v>
      </c>
      <c r="BD28" s="430"/>
      <c r="BE28" s="430"/>
      <c r="BF28" s="430"/>
      <c r="BG28" s="430"/>
      <c r="BH28" s="430"/>
      <c r="BI28" s="430"/>
      <c r="BJ28" s="430"/>
      <c r="BK28" s="430"/>
      <c r="BL28" s="430"/>
      <c r="BM28" s="431"/>
      <c r="BN28" s="432">
        <v>986809</v>
      </c>
      <c r="BO28" s="433"/>
      <c r="BP28" s="433"/>
      <c r="BQ28" s="433"/>
      <c r="BR28" s="433"/>
      <c r="BS28" s="433"/>
      <c r="BT28" s="433"/>
      <c r="BU28" s="434"/>
      <c r="BV28" s="432">
        <v>983862</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184</v>
      </c>
      <c r="F29" s="499"/>
      <c r="G29" s="499"/>
      <c r="H29" s="499"/>
      <c r="I29" s="499"/>
      <c r="J29" s="499"/>
      <c r="K29" s="500"/>
      <c r="L29" s="520">
        <v>9</v>
      </c>
      <c r="M29" s="521"/>
      <c r="N29" s="521"/>
      <c r="O29" s="521"/>
      <c r="P29" s="563"/>
      <c r="Q29" s="520">
        <v>1830</v>
      </c>
      <c r="R29" s="521"/>
      <c r="S29" s="521"/>
      <c r="T29" s="521"/>
      <c r="U29" s="521"/>
      <c r="V29" s="563"/>
      <c r="W29" s="623"/>
      <c r="X29" s="624"/>
      <c r="Y29" s="625"/>
      <c r="Z29" s="519" t="s">
        <v>185</v>
      </c>
      <c r="AA29" s="499"/>
      <c r="AB29" s="499"/>
      <c r="AC29" s="499"/>
      <c r="AD29" s="499"/>
      <c r="AE29" s="499"/>
      <c r="AF29" s="499"/>
      <c r="AG29" s="500"/>
      <c r="AH29" s="520">
        <v>95</v>
      </c>
      <c r="AI29" s="521"/>
      <c r="AJ29" s="521"/>
      <c r="AK29" s="521"/>
      <c r="AL29" s="563"/>
      <c r="AM29" s="520">
        <v>267045</v>
      </c>
      <c r="AN29" s="521"/>
      <c r="AO29" s="521"/>
      <c r="AP29" s="521"/>
      <c r="AQ29" s="521"/>
      <c r="AR29" s="563"/>
      <c r="AS29" s="520">
        <v>2811</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237442</v>
      </c>
      <c r="BO29" s="470"/>
      <c r="BP29" s="470"/>
      <c r="BQ29" s="470"/>
      <c r="BR29" s="470"/>
      <c r="BS29" s="470"/>
      <c r="BT29" s="470"/>
      <c r="BU29" s="471"/>
      <c r="BV29" s="469">
        <v>236733</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95.3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920743</v>
      </c>
      <c r="BO30" s="646"/>
      <c r="BP30" s="646"/>
      <c r="BQ30" s="646"/>
      <c r="BR30" s="646"/>
      <c r="BS30" s="646"/>
      <c r="BT30" s="646"/>
      <c r="BU30" s="647"/>
      <c r="BV30" s="645">
        <v>937128</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194</v>
      </c>
      <c r="V33" s="493"/>
      <c r="W33" s="458" t="s">
        <v>195</v>
      </c>
      <c r="X33" s="458"/>
      <c r="Y33" s="458"/>
      <c r="Z33" s="458"/>
      <c r="AA33" s="458"/>
      <c r="AB33" s="458"/>
      <c r="AC33" s="458"/>
      <c r="AD33" s="458"/>
      <c r="AE33" s="458"/>
      <c r="AF33" s="458"/>
      <c r="AG33" s="458"/>
      <c r="AH33" s="458"/>
      <c r="AI33" s="458"/>
      <c r="AJ33" s="458"/>
      <c r="AK33" s="458"/>
      <c r="AL33" s="216"/>
      <c r="AM33" s="493" t="s">
        <v>194</v>
      </c>
      <c r="AN33" s="493"/>
      <c r="AO33" s="458" t="s">
        <v>195</v>
      </c>
      <c r="AP33" s="458"/>
      <c r="AQ33" s="458"/>
      <c r="AR33" s="458"/>
      <c r="AS33" s="458"/>
      <c r="AT33" s="458"/>
      <c r="AU33" s="458"/>
      <c r="AV33" s="458"/>
      <c r="AW33" s="458"/>
      <c r="AX33" s="458"/>
      <c r="AY33" s="458"/>
      <c r="AZ33" s="458"/>
      <c r="BA33" s="458"/>
      <c r="BB33" s="458"/>
      <c r="BC33" s="458"/>
      <c r="BD33" s="217"/>
      <c r="BE33" s="458" t="s">
        <v>196</v>
      </c>
      <c r="BF33" s="458"/>
      <c r="BG33" s="458" t="s">
        <v>197</v>
      </c>
      <c r="BH33" s="458"/>
      <c r="BI33" s="458"/>
      <c r="BJ33" s="458"/>
      <c r="BK33" s="458"/>
      <c r="BL33" s="458"/>
      <c r="BM33" s="458"/>
      <c r="BN33" s="458"/>
      <c r="BO33" s="458"/>
      <c r="BP33" s="458"/>
      <c r="BQ33" s="458"/>
      <c r="BR33" s="458"/>
      <c r="BS33" s="458"/>
      <c r="BT33" s="458"/>
      <c r="BU33" s="458"/>
      <c r="BV33" s="217"/>
      <c r="BW33" s="493" t="s">
        <v>196</v>
      </c>
      <c r="BX33" s="493"/>
      <c r="BY33" s="458" t="s">
        <v>198</v>
      </c>
      <c r="BZ33" s="458"/>
      <c r="CA33" s="458"/>
      <c r="CB33" s="458"/>
      <c r="CC33" s="458"/>
      <c r="CD33" s="458"/>
      <c r="CE33" s="458"/>
      <c r="CF33" s="458"/>
      <c r="CG33" s="458"/>
      <c r="CH33" s="458"/>
      <c r="CI33" s="458"/>
      <c r="CJ33" s="458"/>
      <c r="CK33" s="458"/>
      <c r="CL33" s="458"/>
      <c r="CM33" s="458"/>
      <c r="CN33" s="216"/>
      <c r="CO33" s="493" t="s">
        <v>199</v>
      </c>
      <c r="CP33" s="493"/>
      <c r="CQ33" s="458" t="s">
        <v>200</v>
      </c>
      <c r="CR33" s="458"/>
      <c r="CS33" s="458"/>
      <c r="CT33" s="458"/>
      <c r="CU33" s="458"/>
      <c r="CV33" s="458"/>
      <c r="CW33" s="458"/>
      <c r="CX33" s="458"/>
      <c r="CY33" s="458"/>
      <c r="CZ33" s="458"/>
      <c r="DA33" s="458"/>
      <c r="DB33" s="458"/>
      <c r="DC33" s="458"/>
      <c r="DD33" s="458"/>
      <c r="DE33" s="458"/>
      <c r="DF33" s="216"/>
      <c r="DG33" s="657" t="s">
        <v>201</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原村国民健康保険事業勘定特別会計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原村水道事業会計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諏訪広域連合（一般会計）</v>
      </c>
      <c r="BZ34" s="659"/>
      <c r="CA34" s="659"/>
      <c r="CB34" s="659"/>
      <c r="CC34" s="659"/>
      <c r="CD34" s="659"/>
      <c r="CE34" s="659"/>
      <c r="CF34" s="659"/>
      <c r="CG34" s="659"/>
      <c r="CH34" s="659"/>
      <c r="CI34" s="659"/>
      <c r="CJ34" s="659"/>
      <c r="CK34" s="659"/>
      <c r="CL34" s="659"/>
      <c r="CM34" s="659"/>
      <c r="CN34" s="214"/>
      <c r="CO34" s="658">
        <f>IF(CQ34="","",MAX(C34:D43,U34:V43,AM34:AN43,BE34:BF43,BW34:BX43)+1)</f>
        <v>18</v>
      </c>
      <c r="CP34" s="658"/>
      <c r="CQ34" s="659" t="str">
        <f>IF('各会計、関係団体の財政状況及び健全化判断比率'!BS7="","",'各会計、関係団体の財政状況及び健全化判断比率'!BS7)</f>
        <v>22原村振興公社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原村農業者労働災害共済事業特別会計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原村国民健康保険直営診療施設勘定特別会計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IF('各会計、関係団体の財政状況及び健全化判断比率'!B32="","",'各会計、関係団体の財政状況及び健全化判断比率'!B32)</f>
        <v>原村下水道事業会計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（救護施設八ヶ岳寮特別会計）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原村後期高齢者医療特別会計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（介護保険特別会計）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（諏訪広域消防特別会計）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（ふるさと振興基金事業特別会計）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諏訪南行政事務組合（一般会計）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（ごみ処理事業特別会計）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15</v>
      </c>
      <c r="BX41" s="658"/>
      <c r="BY41" s="659" t="str">
        <f>IF('各会計、関係団体の財政状況及び健全化判断比率'!B75="","",'各会計、関係団体の財政状況及び健全化判断比率'!B75)</f>
        <v>諏訪中央病院組合（病院事業会計）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16</v>
      </c>
      <c r="BX42" s="658"/>
      <c r="BY42" s="659" t="str">
        <f>IF('各会計、関係団体の財政状況及び健全化判断比率'!B76="","",'各会計、関係団体の財政状況及び健全化判断比率'!B76)</f>
        <v>（介護老人保健施設特別会計）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17</v>
      </c>
      <c r="BX43" s="658"/>
      <c r="BY43" s="659" t="str">
        <f>IF('各会計、関係団体の財政状況及び健全化判断比率'!B77="","",'各会計、関係団体の財政状況及び健全化判断比率'!B77)</f>
        <v>（看護専門学校特別会計）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f3cwBU6Xv+D0mFVkb+4wBJJvDLiGu054K54/gikBzzQdrH+LPqq7wIe2Eb/gUobkWbIeQRTlAKW+8bQNTyqVRQ==" saltValue="9UxO6j01BGFJAgOUg+xE1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50" t="s">
        <v>569</v>
      </c>
      <c r="D34" s="1250"/>
      <c r="E34" s="1251"/>
      <c r="F34" s="32">
        <v>35.72</v>
      </c>
      <c r="G34" s="33">
        <v>36.89</v>
      </c>
      <c r="H34" s="33">
        <v>36.76</v>
      </c>
      <c r="I34" s="33">
        <v>37.340000000000003</v>
      </c>
      <c r="J34" s="34">
        <v>36.049999999999997</v>
      </c>
      <c r="K34" s="22"/>
      <c r="L34" s="22"/>
      <c r="M34" s="22"/>
      <c r="N34" s="22"/>
      <c r="O34" s="22"/>
      <c r="P34" s="22"/>
    </row>
    <row r="35" spans="1:16" ht="39" customHeight="1" x14ac:dyDescent="0.15">
      <c r="A35" s="22"/>
      <c r="B35" s="35"/>
      <c r="C35" s="1244" t="s">
        <v>570</v>
      </c>
      <c r="D35" s="1245"/>
      <c r="E35" s="1246"/>
      <c r="F35" s="36">
        <v>9.42</v>
      </c>
      <c r="G35" s="37">
        <v>11.26</v>
      </c>
      <c r="H35" s="37">
        <v>13.86</v>
      </c>
      <c r="I35" s="37">
        <v>17.420000000000002</v>
      </c>
      <c r="J35" s="38">
        <v>19.96</v>
      </c>
      <c r="K35" s="22"/>
      <c r="L35" s="22"/>
      <c r="M35" s="22"/>
      <c r="N35" s="22"/>
      <c r="O35" s="22"/>
      <c r="P35" s="22"/>
    </row>
    <row r="36" spans="1:16" ht="39" customHeight="1" x14ac:dyDescent="0.15">
      <c r="A36" s="22"/>
      <c r="B36" s="35"/>
      <c r="C36" s="1244" t="s">
        <v>571</v>
      </c>
      <c r="D36" s="1245"/>
      <c r="E36" s="1246"/>
      <c r="F36" s="36">
        <v>10.44</v>
      </c>
      <c r="G36" s="37">
        <v>7.21</v>
      </c>
      <c r="H36" s="37">
        <v>7.78</v>
      </c>
      <c r="I36" s="37">
        <v>11.08</v>
      </c>
      <c r="J36" s="38">
        <v>13.52</v>
      </c>
      <c r="K36" s="22"/>
      <c r="L36" s="22"/>
      <c r="M36" s="22"/>
      <c r="N36" s="22"/>
      <c r="O36" s="22"/>
      <c r="P36" s="22"/>
    </row>
    <row r="37" spans="1:16" ht="39" customHeight="1" x14ac:dyDescent="0.15">
      <c r="A37" s="22"/>
      <c r="B37" s="35"/>
      <c r="C37" s="1244" t="s">
        <v>572</v>
      </c>
      <c r="D37" s="1245"/>
      <c r="E37" s="1246"/>
      <c r="F37" s="36">
        <v>4.74</v>
      </c>
      <c r="G37" s="37">
        <v>3.66</v>
      </c>
      <c r="H37" s="37">
        <v>3.49</v>
      </c>
      <c r="I37" s="37">
        <v>3.23</v>
      </c>
      <c r="J37" s="38">
        <v>3.14</v>
      </c>
      <c r="K37" s="22"/>
      <c r="L37" s="22"/>
      <c r="M37" s="22"/>
      <c r="N37" s="22"/>
      <c r="O37" s="22"/>
      <c r="P37" s="22"/>
    </row>
    <row r="38" spans="1:16" ht="39" customHeight="1" x14ac:dyDescent="0.15">
      <c r="A38" s="22"/>
      <c r="B38" s="35"/>
      <c r="C38" s="1244" t="s">
        <v>573</v>
      </c>
      <c r="D38" s="1245"/>
      <c r="E38" s="1246"/>
      <c r="F38" s="36">
        <v>2.4700000000000002</v>
      </c>
      <c r="G38" s="37">
        <v>2.36</v>
      </c>
      <c r="H38" s="37">
        <v>2.11</v>
      </c>
      <c r="I38" s="37">
        <v>1.34</v>
      </c>
      <c r="J38" s="38">
        <v>1.24</v>
      </c>
      <c r="K38" s="22"/>
      <c r="L38" s="22"/>
      <c r="M38" s="22"/>
      <c r="N38" s="22"/>
      <c r="O38" s="22"/>
      <c r="P38" s="22"/>
    </row>
    <row r="39" spans="1:16" ht="39" customHeight="1" x14ac:dyDescent="0.15">
      <c r="A39" s="22"/>
      <c r="B39" s="35"/>
      <c r="C39" s="1244" t="s">
        <v>574</v>
      </c>
      <c r="D39" s="1245"/>
      <c r="E39" s="1246"/>
      <c r="F39" s="36">
        <v>0.06</v>
      </c>
      <c r="G39" s="37">
        <v>7.0000000000000007E-2</v>
      </c>
      <c r="H39" s="37">
        <v>0.08</v>
      </c>
      <c r="I39" s="37">
        <v>0.06</v>
      </c>
      <c r="J39" s="38">
        <v>7.0000000000000007E-2</v>
      </c>
      <c r="K39" s="22"/>
      <c r="L39" s="22"/>
      <c r="M39" s="22"/>
      <c r="N39" s="22"/>
      <c r="O39" s="22"/>
      <c r="P39" s="22"/>
    </row>
    <row r="40" spans="1:16" ht="39" customHeight="1" x14ac:dyDescent="0.15">
      <c r="A40" s="22"/>
      <c r="B40" s="35"/>
      <c r="C40" s="1244" t="s">
        <v>575</v>
      </c>
      <c r="D40" s="1245"/>
      <c r="E40" s="1246"/>
      <c r="F40" s="36">
        <v>0.02</v>
      </c>
      <c r="G40" s="37">
        <v>0.01</v>
      </c>
      <c r="H40" s="37">
        <v>0.01</v>
      </c>
      <c r="I40" s="37">
        <v>0.06</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576</v>
      </c>
      <c r="D42" s="1245"/>
      <c r="E42" s="1246"/>
      <c r="F42" s="36" t="s">
        <v>520</v>
      </c>
      <c r="G42" s="37" t="s">
        <v>520</v>
      </c>
      <c r="H42" s="37" t="s">
        <v>520</v>
      </c>
      <c r="I42" s="37" t="s">
        <v>520</v>
      </c>
      <c r="J42" s="38" t="s">
        <v>520</v>
      </c>
      <c r="K42" s="22"/>
      <c r="L42" s="22"/>
      <c r="M42" s="22"/>
      <c r="N42" s="22"/>
      <c r="O42" s="22"/>
      <c r="P42" s="22"/>
    </row>
    <row r="43" spans="1:16" ht="39" customHeight="1" thickBot="1" x14ac:dyDescent="0.2">
      <c r="A43" s="22"/>
      <c r="B43" s="40"/>
      <c r="C43" s="1247" t="s">
        <v>577</v>
      </c>
      <c r="D43" s="1248"/>
      <c r="E43" s="1249"/>
      <c r="F43" s="41">
        <v>0.24</v>
      </c>
      <c r="G43" s="42">
        <v>0.14000000000000001</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kO61HJkwexnINvKAfj+Bp0lWv1ZpDY47MzNWuE0j83krOrKa9LST3NygyFHHvtvwuMsEjFKnXOa6grbC04/IA==" saltValue="lUZy9NL83E6EK1zkRcoU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276</v>
      </c>
      <c r="L45" s="60">
        <v>290</v>
      </c>
      <c r="M45" s="60">
        <v>296</v>
      </c>
      <c r="N45" s="60">
        <v>306</v>
      </c>
      <c r="O45" s="61">
        <v>313</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520</v>
      </c>
      <c r="L46" s="64" t="s">
        <v>520</v>
      </c>
      <c r="M46" s="64" t="s">
        <v>520</v>
      </c>
      <c r="N46" s="64" t="s">
        <v>520</v>
      </c>
      <c r="O46" s="65" t="s">
        <v>520</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520</v>
      </c>
      <c r="L47" s="64" t="s">
        <v>520</v>
      </c>
      <c r="M47" s="64" t="s">
        <v>520</v>
      </c>
      <c r="N47" s="64" t="s">
        <v>520</v>
      </c>
      <c r="O47" s="65" t="s">
        <v>520</v>
      </c>
      <c r="P47" s="48"/>
      <c r="Q47" s="48"/>
      <c r="R47" s="48"/>
      <c r="S47" s="48"/>
      <c r="T47" s="48"/>
      <c r="U47" s="48"/>
    </row>
    <row r="48" spans="1:21" ht="30.75" customHeight="1" x14ac:dyDescent="0.15">
      <c r="A48" s="48"/>
      <c r="B48" s="1254"/>
      <c r="C48" s="1255"/>
      <c r="D48" s="62"/>
      <c r="E48" s="1260" t="s">
        <v>15</v>
      </c>
      <c r="F48" s="1260"/>
      <c r="G48" s="1260"/>
      <c r="H48" s="1260"/>
      <c r="I48" s="1260"/>
      <c r="J48" s="1261"/>
      <c r="K48" s="63">
        <v>194</v>
      </c>
      <c r="L48" s="64">
        <v>185</v>
      </c>
      <c r="M48" s="64">
        <v>165</v>
      </c>
      <c r="N48" s="64">
        <v>137</v>
      </c>
      <c r="O48" s="65">
        <v>120</v>
      </c>
      <c r="P48" s="48"/>
      <c r="Q48" s="48"/>
      <c r="R48" s="48"/>
      <c r="S48" s="48"/>
      <c r="T48" s="48"/>
      <c r="U48" s="48"/>
    </row>
    <row r="49" spans="1:21" ht="30.75" customHeight="1" x14ac:dyDescent="0.15">
      <c r="A49" s="48"/>
      <c r="B49" s="1254"/>
      <c r="C49" s="1255"/>
      <c r="D49" s="62"/>
      <c r="E49" s="1260" t="s">
        <v>16</v>
      </c>
      <c r="F49" s="1260"/>
      <c r="G49" s="1260"/>
      <c r="H49" s="1260"/>
      <c r="I49" s="1260"/>
      <c r="J49" s="1261"/>
      <c r="K49" s="63">
        <v>28</v>
      </c>
      <c r="L49" s="64">
        <v>37</v>
      </c>
      <c r="M49" s="64">
        <v>42</v>
      </c>
      <c r="N49" s="64">
        <v>47</v>
      </c>
      <c r="O49" s="65">
        <v>53</v>
      </c>
      <c r="P49" s="48"/>
      <c r="Q49" s="48"/>
      <c r="R49" s="48"/>
      <c r="S49" s="48"/>
      <c r="T49" s="48"/>
      <c r="U49" s="48"/>
    </row>
    <row r="50" spans="1:21" ht="30.75" customHeight="1" x14ac:dyDescent="0.15">
      <c r="A50" s="48"/>
      <c r="B50" s="1254"/>
      <c r="C50" s="1255"/>
      <c r="D50" s="62"/>
      <c r="E50" s="1260" t="s">
        <v>17</v>
      </c>
      <c r="F50" s="1260"/>
      <c r="G50" s="1260"/>
      <c r="H50" s="1260"/>
      <c r="I50" s="1260"/>
      <c r="J50" s="1261"/>
      <c r="K50" s="63">
        <v>0</v>
      </c>
      <c r="L50" s="64" t="s">
        <v>520</v>
      </c>
      <c r="M50" s="64" t="s">
        <v>520</v>
      </c>
      <c r="N50" s="64" t="s">
        <v>520</v>
      </c>
      <c r="O50" s="65" t="s">
        <v>520</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520</v>
      </c>
      <c r="L51" s="64" t="s">
        <v>520</v>
      </c>
      <c r="M51" s="64" t="s">
        <v>520</v>
      </c>
      <c r="N51" s="64" t="s">
        <v>520</v>
      </c>
      <c r="O51" s="65" t="s">
        <v>520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384</v>
      </c>
      <c r="L52" s="64">
        <v>376</v>
      </c>
      <c r="M52" s="64">
        <v>355</v>
      </c>
      <c r="N52" s="64">
        <v>335</v>
      </c>
      <c r="O52" s="65">
        <v>314</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114</v>
      </c>
      <c r="L53" s="69">
        <v>136</v>
      </c>
      <c r="M53" s="69">
        <v>148</v>
      </c>
      <c r="N53" s="69">
        <v>155</v>
      </c>
      <c r="O53" s="70">
        <v>172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622</v>
      </c>
      <c r="L57" s="84" t="s">
        <v>622</v>
      </c>
      <c r="M57" s="84" t="s">
        <v>622</v>
      </c>
      <c r="N57" s="84" t="s">
        <v>622</v>
      </c>
      <c r="O57" s="85" t="s">
        <v>622</v>
      </c>
    </row>
    <row r="58" spans="1:21" ht="31.5" customHeight="1" thickBot="1" x14ac:dyDescent="0.2">
      <c r="B58" s="1270"/>
      <c r="C58" s="1271"/>
      <c r="D58" s="1275" t="s">
        <v>27</v>
      </c>
      <c r="E58" s="1276"/>
      <c r="F58" s="1276"/>
      <c r="G58" s="1276"/>
      <c r="H58" s="1276"/>
      <c r="I58" s="1276"/>
      <c r="J58" s="1277"/>
      <c r="K58" s="86" t="s">
        <v>622</v>
      </c>
      <c r="L58" s="87" t="s">
        <v>623</v>
      </c>
      <c r="M58" s="87" t="s">
        <v>622</v>
      </c>
      <c r="N58" s="87" t="s">
        <v>622</v>
      </c>
      <c r="O58" s="88" t="s">
        <v>622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QYoQbsI8HeIgqfzt0XCHXGbO9pHNLpBxzv/aP5JdFLabiEKdxJE5iHdY9z6bv5KzrgbgEEuDI9ET96UAQJing==" saltValue="lRF8o9dM1p39oAbDl+Mda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78" t="s">
        <v>30</v>
      </c>
      <c r="C41" s="1279"/>
      <c r="D41" s="102"/>
      <c r="E41" s="1284" t="s">
        <v>31</v>
      </c>
      <c r="F41" s="1284"/>
      <c r="G41" s="1284"/>
      <c r="H41" s="1285"/>
      <c r="I41" s="103">
        <v>1950</v>
      </c>
      <c r="J41" s="104">
        <v>1902</v>
      </c>
      <c r="K41" s="104">
        <v>1898</v>
      </c>
      <c r="L41" s="104">
        <v>1886</v>
      </c>
      <c r="M41" s="105">
        <v>1787</v>
      </c>
    </row>
    <row r="42" spans="2:13" ht="27.75" customHeight="1" x14ac:dyDescent="0.15">
      <c r="B42" s="1280"/>
      <c r="C42" s="1281"/>
      <c r="D42" s="106"/>
      <c r="E42" s="1286" t="s">
        <v>32</v>
      </c>
      <c r="F42" s="1286"/>
      <c r="G42" s="1286"/>
      <c r="H42" s="1287"/>
      <c r="I42" s="107" t="s">
        <v>520</v>
      </c>
      <c r="J42" s="108" t="s">
        <v>520</v>
      </c>
      <c r="K42" s="108" t="s">
        <v>520</v>
      </c>
      <c r="L42" s="108" t="s">
        <v>520</v>
      </c>
      <c r="M42" s="109" t="s">
        <v>520</v>
      </c>
    </row>
    <row r="43" spans="2:13" ht="27.75" customHeight="1" x14ac:dyDescent="0.15">
      <c r="B43" s="1280"/>
      <c r="C43" s="1281"/>
      <c r="D43" s="106"/>
      <c r="E43" s="1286" t="s">
        <v>33</v>
      </c>
      <c r="F43" s="1286"/>
      <c r="G43" s="1286"/>
      <c r="H43" s="1287"/>
      <c r="I43" s="107">
        <v>792</v>
      </c>
      <c r="J43" s="108">
        <v>651</v>
      </c>
      <c r="K43" s="108">
        <v>536</v>
      </c>
      <c r="L43" s="108">
        <v>446</v>
      </c>
      <c r="M43" s="109">
        <v>355</v>
      </c>
    </row>
    <row r="44" spans="2:13" ht="27.75" customHeight="1" x14ac:dyDescent="0.15">
      <c r="B44" s="1280"/>
      <c r="C44" s="1281"/>
      <c r="D44" s="106"/>
      <c r="E44" s="1286" t="s">
        <v>34</v>
      </c>
      <c r="F44" s="1286"/>
      <c r="G44" s="1286"/>
      <c r="H44" s="1287"/>
      <c r="I44" s="107">
        <v>740</v>
      </c>
      <c r="J44" s="108">
        <v>593</v>
      </c>
      <c r="K44" s="108">
        <v>259</v>
      </c>
      <c r="L44" s="108">
        <v>826</v>
      </c>
      <c r="M44" s="109">
        <v>604</v>
      </c>
    </row>
    <row r="45" spans="2:13" ht="27.75" customHeight="1" x14ac:dyDescent="0.15">
      <c r="B45" s="1280"/>
      <c r="C45" s="1281"/>
      <c r="D45" s="106"/>
      <c r="E45" s="1286" t="s">
        <v>35</v>
      </c>
      <c r="F45" s="1286"/>
      <c r="G45" s="1286"/>
      <c r="H45" s="1287"/>
      <c r="I45" s="107">
        <v>344</v>
      </c>
      <c r="J45" s="108">
        <v>318</v>
      </c>
      <c r="K45" s="108">
        <v>309</v>
      </c>
      <c r="L45" s="108">
        <v>379</v>
      </c>
      <c r="M45" s="109">
        <v>399</v>
      </c>
    </row>
    <row r="46" spans="2:13" ht="27.75" customHeight="1" x14ac:dyDescent="0.15">
      <c r="B46" s="1280"/>
      <c r="C46" s="1281"/>
      <c r="D46" s="110"/>
      <c r="E46" s="1286" t="s">
        <v>36</v>
      </c>
      <c r="F46" s="1286"/>
      <c r="G46" s="1286"/>
      <c r="H46" s="1287"/>
      <c r="I46" s="107" t="s">
        <v>520</v>
      </c>
      <c r="J46" s="108" t="s">
        <v>520</v>
      </c>
      <c r="K46" s="108" t="s">
        <v>520</v>
      </c>
      <c r="L46" s="108" t="s">
        <v>520</v>
      </c>
      <c r="M46" s="109" t="s">
        <v>520</v>
      </c>
    </row>
    <row r="47" spans="2:13" ht="27.75" customHeight="1" x14ac:dyDescent="0.15">
      <c r="B47" s="1280"/>
      <c r="C47" s="1281"/>
      <c r="D47" s="111"/>
      <c r="E47" s="1288" t="s">
        <v>37</v>
      </c>
      <c r="F47" s="1289"/>
      <c r="G47" s="1289"/>
      <c r="H47" s="1290"/>
      <c r="I47" s="107" t="s">
        <v>520</v>
      </c>
      <c r="J47" s="108" t="s">
        <v>520</v>
      </c>
      <c r="K47" s="108" t="s">
        <v>520</v>
      </c>
      <c r="L47" s="108" t="s">
        <v>520</v>
      </c>
      <c r="M47" s="109" t="s">
        <v>520</v>
      </c>
    </row>
    <row r="48" spans="2:13" ht="27.75" customHeight="1" x14ac:dyDescent="0.15">
      <c r="B48" s="1280"/>
      <c r="C48" s="1281"/>
      <c r="D48" s="106"/>
      <c r="E48" s="1286" t="s">
        <v>38</v>
      </c>
      <c r="F48" s="1286"/>
      <c r="G48" s="1286"/>
      <c r="H48" s="1287"/>
      <c r="I48" s="107" t="s">
        <v>520</v>
      </c>
      <c r="J48" s="108" t="s">
        <v>520</v>
      </c>
      <c r="K48" s="108" t="s">
        <v>520</v>
      </c>
      <c r="L48" s="108" t="s">
        <v>520</v>
      </c>
      <c r="M48" s="109" t="s">
        <v>520</v>
      </c>
    </row>
    <row r="49" spans="2:13" ht="27.75" customHeight="1" x14ac:dyDescent="0.15">
      <c r="B49" s="1282"/>
      <c r="C49" s="1283"/>
      <c r="D49" s="106"/>
      <c r="E49" s="1286" t="s">
        <v>39</v>
      </c>
      <c r="F49" s="1286"/>
      <c r="G49" s="1286"/>
      <c r="H49" s="1287"/>
      <c r="I49" s="107" t="s">
        <v>520</v>
      </c>
      <c r="J49" s="108" t="s">
        <v>520</v>
      </c>
      <c r="K49" s="108" t="s">
        <v>520</v>
      </c>
      <c r="L49" s="108" t="s">
        <v>520</v>
      </c>
      <c r="M49" s="109" t="s">
        <v>520</v>
      </c>
    </row>
    <row r="50" spans="2:13" ht="27.75" customHeight="1" x14ac:dyDescent="0.15">
      <c r="B50" s="1291" t="s">
        <v>40</v>
      </c>
      <c r="C50" s="1292"/>
      <c r="D50" s="112"/>
      <c r="E50" s="1286" t="s">
        <v>41</v>
      </c>
      <c r="F50" s="1286"/>
      <c r="G50" s="1286"/>
      <c r="H50" s="1287"/>
      <c r="I50" s="107">
        <v>3156</v>
      </c>
      <c r="J50" s="108">
        <v>3140</v>
      </c>
      <c r="K50" s="108">
        <v>2554</v>
      </c>
      <c r="L50" s="108">
        <v>2642</v>
      </c>
      <c r="M50" s="109">
        <v>2629</v>
      </c>
    </row>
    <row r="51" spans="2:13" ht="27.75" customHeight="1" x14ac:dyDescent="0.15">
      <c r="B51" s="1280"/>
      <c r="C51" s="1281"/>
      <c r="D51" s="106"/>
      <c r="E51" s="1286" t="s">
        <v>42</v>
      </c>
      <c r="F51" s="1286"/>
      <c r="G51" s="1286"/>
      <c r="H51" s="1287"/>
      <c r="I51" s="107" t="s">
        <v>520</v>
      </c>
      <c r="J51" s="108" t="s">
        <v>520</v>
      </c>
      <c r="K51" s="108" t="s">
        <v>520</v>
      </c>
      <c r="L51" s="108" t="s">
        <v>520</v>
      </c>
      <c r="M51" s="109" t="s">
        <v>520</v>
      </c>
    </row>
    <row r="52" spans="2:13" ht="27.75" customHeight="1" x14ac:dyDescent="0.15">
      <c r="B52" s="1282"/>
      <c r="C52" s="1283"/>
      <c r="D52" s="106"/>
      <c r="E52" s="1286" t="s">
        <v>43</v>
      </c>
      <c r="F52" s="1286"/>
      <c r="G52" s="1286"/>
      <c r="H52" s="1287"/>
      <c r="I52" s="107">
        <v>3305</v>
      </c>
      <c r="J52" s="108">
        <v>3147</v>
      </c>
      <c r="K52" s="108">
        <v>3025</v>
      </c>
      <c r="L52" s="108">
        <v>3051</v>
      </c>
      <c r="M52" s="109">
        <v>3066</v>
      </c>
    </row>
    <row r="53" spans="2:13" ht="27.75" customHeight="1" thickBot="1" x14ac:dyDescent="0.2">
      <c r="B53" s="1293" t="s">
        <v>44</v>
      </c>
      <c r="C53" s="1294"/>
      <c r="D53" s="113"/>
      <c r="E53" s="1295" t="s">
        <v>45</v>
      </c>
      <c r="F53" s="1295"/>
      <c r="G53" s="1295"/>
      <c r="H53" s="1296"/>
      <c r="I53" s="114">
        <v>-2635</v>
      </c>
      <c r="J53" s="115">
        <v>-2824</v>
      </c>
      <c r="K53" s="115">
        <v>-2577</v>
      </c>
      <c r="L53" s="115">
        <v>-2156</v>
      </c>
      <c r="M53" s="116">
        <v>-2550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ZbrxPsccodjsc9zU+pj25WXMjIAbj62nMDgDXB/EfI4+sPaWfnTzj25ez4hDgYmNvs/W8eitffPzj9uTG5gThA==" saltValue="GFiTlZyzUxX/Og9hbEDlY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5" t="s">
        <v>48</v>
      </c>
      <c r="D55" s="1305"/>
      <c r="E55" s="1306"/>
      <c r="F55" s="128">
        <v>752</v>
      </c>
      <c r="G55" s="128">
        <v>984</v>
      </c>
      <c r="H55" s="129">
        <v>987</v>
      </c>
    </row>
    <row r="56" spans="2:8" ht="52.5" customHeight="1" x14ac:dyDescent="0.15">
      <c r="B56" s="130"/>
      <c r="C56" s="1307" t="s">
        <v>49</v>
      </c>
      <c r="D56" s="1307"/>
      <c r="E56" s="1308"/>
      <c r="F56" s="131">
        <v>336</v>
      </c>
      <c r="G56" s="131">
        <v>237</v>
      </c>
      <c r="H56" s="132">
        <v>237</v>
      </c>
    </row>
    <row r="57" spans="2:8" ht="53.25" customHeight="1" x14ac:dyDescent="0.15">
      <c r="B57" s="130"/>
      <c r="C57" s="1309" t="s">
        <v>50</v>
      </c>
      <c r="D57" s="1309"/>
      <c r="E57" s="1310"/>
      <c r="F57" s="133">
        <v>994</v>
      </c>
      <c r="G57" s="133">
        <v>937</v>
      </c>
      <c r="H57" s="134">
        <v>921</v>
      </c>
    </row>
    <row r="58" spans="2:8" ht="45.75" customHeight="1" x14ac:dyDescent="0.15">
      <c r="B58" s="135"/>
      <c r="C58" s="1297" t="s">
        <v>605</v>
      </c>
      <c r="D58" s="1298"/>
      <c r="E58" s="1299"/>
      <c r="F58" s="136">
        <v>229</v>
      </c>
      <c r="G58" s="136">
        <v>225</v>
      </c>
      <c r="H58" s="137">
        <v>225</v>
      </c>
    </row>
    <row r="59" spans="2:8" ht="45.75" customHeight="1" x14ac:dyDescent="0.15">
      <c r="B59" s="135"/>
      <c r="C59" s="1297" t="s">
        <v>607</v>
      </c>
      <c r="D59" s="1298"/>
      <c r="E59" s="1299"/>
      <c r="F59" s="136">
        <v>264</v>
      </c>
      <c r="G59" s="136">
        <v>232</v>
      </c>
      <c r="H59" s="137">
        <v>216</v>
      </c>
    </row>
    <row r="60" spans="2:8" ht="45.75" customHeight="1" x14ac:dyDescent="0.15">
      <c r="B60" s="135"/>
      <c r="C60" s="1297" t="s">
        <v>606</v>
      </c>
      <c r="D60" s="1298"/>
      <c r="E60" s="1299"/>
      <c r="F60" s="136">
        <v>200</v>
      </c>
      <c r="G60" s="136">
        <v>200</v>
      </c>
      <c r="H60" s="137">
        <v>200</v>
      </c>
    </row>
    <row r="61" spans="2:8" ht="45.75" customHeight="1" x14ac:dyDescent="0.15">
      <c r="B61" s="135"/>
      <c r="C61" s="1297" t="s">
        <v>609</v>
      </c>
      <c r="D61" s="1298"/>
      <c r="E61" s="1299"/>
      <c r="F61" s="136">
        <v>84</v>
      </c>
      <c r="G61" s="136">
        <v>75</v>
      </c>
      <c r="H61" s="137">
        <v>75</v>
      </c>
    </row>
    <row r="62" spans="2:8" ht="45.75" customHeight="1" thickBot="1" x14ac:dyDescent="0.2">
      <c r="B62" s="138"/>
      <c r="C62" s="1300" t="s">
        <v>608</v>
      </c>
      <c r="D62" s="1301"/>
      <c r="E62" s="1302"/>
      <c r="F62" s="139">
        <v>108</v>
      </c>
      <c r="G62" s="139">
        <v>81</v>
      </c>
      <c r="H62" s="140">
        <v>66</v>
      </c>
    </row>
    <row r="63" spans="2:8" ht="52.5" customHeight="1" thickBot="1" x14ac:dyDescent="0.2">
      <c r="B63" s="141"/>
      <c r="C63" s="1303" t="s">
        <v>51</v>
      </c>
      <c r="D63" s="1303"/>
      <c r="E63" s="1304"/>
      <c r="F63" s="142">
        <v>2081</v>
      </c>
      <c r="G63" s="142">
        <v>2158</v>
      </c>
      <c r="H63" s="143">
        <v>2145</v>
      </c>
    </row>
    <row r="64" spans="2:8" ht="15" customHeight="1" x14ac:dyDescent="0.15"/>
  </sheetData>
  <sheetProtection algorithmName="SHA-512" hashValue="FVnxyWKovqBDUmasswiYptwGz8h73gqgef9Ko2TTC1V6Kp+G+j5gXisop1Q0cMPH59IdRlb14h/1QlgIkHuSiw==" saltValue="m3tGKYwuj+b7Ds31FEyk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CC6E2-E0F4-491F-A3EC-9A2A6524E538}">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625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626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627</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628</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561</v>
      </c>
      <c r="BQ50" s="1316"/>
      <c r="BR50" s="1316"/>
      <c r="BS50" s="1316"/>
      <c r="BT50" s="1316"/>
      <c r="BU50" s="1316"/>
      <c r="BV50" s="1316"/>
      <c r="BW50" s="1316"/>
      <c r="BX50" s="1316" t="s">
        <v>562</v>
      </c>
      <c r="BY50" s="1316"/>
      <c r="BZ50" s="1316"/>
      <c r="CA50" s="1316"/>
      <c r="CB50" s="1316"/>
      <c r="CC50" s="1316"/>
      <c r="CD50" s="1316"/>
      <c r="CE50" s="1316"/>
      <c r="CF50" s="1316" t="s">
        <v>563</v>
      </c>
      <c r="CG50" s="1316"/>
      <c r="CH50" s="1316"/>
      <c r="CI50" s="1316"/>
      <c r="CJ50" s="1316"/>
      <c r="CK50" s="1316"/>
      <c r="CL50" s="1316"/>
      <c r="CM50" s="1316"/>
      <c r="CN50" s="1316" t="s">
        <v>564</v>
      </c>
      <c r="CO50" s="1316"/>
      <c r="CP50" s="1316"/>
      <c r="CQ50" s="1316"/>
      <c r="CR50" s="1316"/>
      <c r="CS50" s="1316"/>
      <c r="CT50" s="1316"/>
      <c r="CU50" s="1316"/>
      <c r="CV50" s="1316" t="s">
        <v>565</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629</v>
      </c>
      <c r="AO51" s="1314"/>
      <c r="AP51" s="1314"/>
      <c r="AQ51" s="1314"/>
      <c r="AR51" s="1314"/>
      <c r="AS51" s="1314"/>
      <c r="AT51" s="1314"/>
      <c r="AU51" s="1314"/>
      <c r="AV51" s="1314"/>
      <c r="AW51" s="1314"/>
      <c r="AX51" s="1314"/>
      <c r="AY51" s="1314"/>
      <c r="AZ51" s="1314"/>
      <c r="BA51" s="1314"/>
      <c r="BB51" s="1314" t="s">
        <v>630</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631</v>
      </c>
      <c r="BC53" s="1314"/>
      <c r="BD53" s="1314"/>
      <c r="BE53" s="1314"/>
      <c r="BF53" s="1314"/>
      <c r="BG53" s="1314"/>
      <c r="BH53" s="1314"/>
      <c r="BI53" s="1314"/>
      <c r="BJ53" s="1314"/>
      <c r="BK53" s="1314"/>
      <c r="BL53" s="1314"/>
      <c r="BM53" s="1314"/>
      <c r="BN53" s="1314"/>
      <c r="BO53" s="1314"/>
      <c r="BP53" s="1311">
        <v>53.5</v>
      </c>
      <c r="BQ53" s="1311"/>
      <c r="BR53" s="1311"/>
      <c r="BS53" s="1311"/>
      <c r="BT53" s="1311"/>
      <c r="BU53" s="1311"/>
      <c r="BV53" s="1311"/>
      <c r="BW53" s="1311"/>
      <c r="BX53" s="1311">
        <v>54.3</v>
      </c>
      <c r="BY53" s="1311"/>
      <c r="BZ53" s="1311"/>
      <c r="CA53" s="1311"/>
      <c r="CB53" s="1311"/>
      <c r="CC53" s="1311"/>
      <c r="CD53" s="1311"/>
      <c r="CE53" s="1311"/>
      <c r="CF53" s="1311">
        <v>55.5</v>
      </c>
      <c r="CG53" s="1311"/>
      <c r="CH53" s="1311"/>
      <c r="CI53" s="1311"/>
      <c r="CJ53" s="1311"/>
      <c r="CK53" s="1311"/>
      <c r="CL53" s="1311"/>
      <c r="CM53" s="1311"/>
      <c r="CN53" s="1311">
        <v>57.3</v>
      </c>
      <c r="CO53" s="1311"/>
      <c r="CP53" s="1311"/>
      <c r="CQ53" s="1311"/>
      <c r="CR53" s="1311"/>
      <c r="CS53" s="1311"/>
      <c r="CT53" s="1311"/>
      <c r="CU53" s="1311"/>
      <c r="CV53" s="1311">
        <v>59.3</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632</v>
      </c>
      <c r="AO55" s="1316"/>
      <c r="AP55" s="1316"/>
      <c r="AQ55" s="1316"/>
      <c r="AR55" s="1316"/>
      <c r="AS55" s="1316"/>
      <c r="AT55" s="1316"/>
      <c r="AU55" s="1316"/>
      <c r="AV55" s="1316"/>
      <c r="AW55" s="1316"/>
      <c r="AX55" s="1316"/>
      <c r="AY55" s="1316"/>
      <c r="AZ55" s="1316"/>
      <c r="BA55" s="1316"/>
      <c r="BB55" s="1314" t="s">
        <v>630</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631</v>
      </c>
      <c r="BC57" s="1314"/>
      <c r="BD57" s="1314"/>
      <c r="BE57" s="1314"/>
      <c r="BF57" s="1314"/>
      <c r="BG57" s="1314"/>
      <c r="BH57" s="1314"/>
      <c r="BI57" s="1314"/>
      <c r="BJ57" s="1314"/>
      <c r="BK57" s="1314"/>
      <c r="BL57" s="1314"/>
      <c r="BM57" s="1314"/>
      <c r="BN57" s="1314"/>
      <c r="BO57" s="1314"/>
      <c r="BP57" s="1311">
        <v>56.2</v>
      </c>
      <c r="BQ57" s="1311"/>
      <c r="BR57" s="1311"/>
      <c r="BS57" s="1311"/>
      <c r="BT57" s="1311"/>
      <c r="BU57" s="1311"/>
      <c r="BV57" s="1311"/>
      <c r="BW57" s="1311"/>
      <c r="BX57" s="1311">
        <v>58.2</v>
      </c>
      <c r="BY57" s="1311"/>
      <c r="BZ57" s="1311"/>
      <c r="CA57" s="1311"/>
      <c r="CB57" s="1311"/>
      <c r="CC57" s="1311"/>
      <c r="CD57" s="1311"/>
      <c r="CE57" s="1311"/>
      <c r="CF57" s="1311">
        <v>60.1</v>
      </c>
      <c r="CG57" s="1311"/>
      <c r="CH57" s="1311"/>
      <c r="CI57" s="1311"/>
      <c r="CJ57" s="1311"/>
      <c r="CK57" s="1311"/>
      <c r="CL57" s="1311"/>
      <c r="CM57" s="1311"/>
      <c r="CN57" s="1311">
        <v>61.6</v>
      </c>
      <c r="CO57" s="1311"/>
      <c r="CP57" s="1311"/>
      <c r="CQ57" s="1311"/>
      <c r="CR57" s="1311"/>
      <c r="CS57" s="1311"/>
      <c r="CT57" s="1311"/>
      <c r="CU57" s="1311"/>
      <c r="CV57" s="1311">
        <v>64</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633</v>
      </c>
    </row>
    <row r="64" spans="1:109" x14ac:dyDescent="0.15">
      <c r="B64" s="397"/>
      <c r="G64" s="404"/>
      <c r="I64" s="417"/>
      <c r="J64" s="417"/>
      <c r="K64" s="417"/>
      <c r="L64" s="417"/>
      <c r="M64" s="417"/>
      <c r="N64" s="418"/>
      <c r="AM64" s="404"/>
      <c r="AN64" s="404" t="s">
        <v>626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634</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628</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561</v>
      </c>
      <c r="BQ72" s="1316"/>
      <c r="BR72" s="1316"/>
      <c r="BS72" s="1316"/>
      <c r="BT72" s="1316"/>
      <c r="BU72" s="1316"/>
      <c r="BV72" s="1316"/>
      <c r="BW72" s="1316"/>
      <c r="BX72" s="1316" t="s">
        <v>562</v>
      </c>
      <c r="BY72" s="1316"/>
      <c r="BZ72" s="1316"/>
      <c r="CA72" s="1316"/>
      <c r="CB72" s="1316"/>
      <c r="CC72" s="1316"/>
      <c r="CD72" s="1316"/>
      <c r="CE72" s="1316"/>
      <c r="CF72" s="1316" t="s">
        <v>563</v>
      </c>
      <c r="CG72" s="1316"/>
      <c r="CH72" s="1316"/>
      <c r="CI72" s="1316"/>
      <c r="CJ72" s="1316"/>
      <c r="CK72" s="1316"/>
      <c r="CL72" s="1316"/>
      <c r="CM72" s="1316"/>
      <c r="CN72" s="1316" t="s">
        <v>564</v>
      </c>
      <c r="CO72" s="1316"/>
      <c r="CP72" s="1316"/>
      <c r="CQ72" s="1316"/>
      <c r="CR72" s="1316"/>
      <c r="CS72" s="1316"/>
      <c r="CT72" s="1316"/>
      <c r="CU72" s="1316"/>
      <c r="CV72" s="1316" t="s">
        <v>565</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629</v>
      </c>
      <c r="AO73" s="1314"/>
      <c r="AP73" s="1314"/>
      <c r="AQ73" s="1314"/>
      <c r="AR73" s="1314"/>
      <c r="AS73" s="1314"/>
      <c r="AT73" s="1314"/>
      <c r="AU73" s="1314"/>
      <c r="AV73" s="1314"/>
      <c r="AW73" s="1314"/>
      <c r="AX73" s="1314"/>
      <c r="AY73" s="1314"/>
      <c r="AZ73" s="1314"/>
      <c r="BA73" s="1314"/>
      <c r="BB73" s="1314" t="s">
        <v>630</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635</v>
      </c>
      <c r="BC75" s="1314"/>
      <c r="BD75" s="1314"/>
      <c r="BE75" s="1314"/>
      <c r="BF75" s="1314"/>
      <c r="BG75" s="1314"/>
      <c r="BH75" s="1314"/>
      <c r="BI75" s="1314"/>
      <c r="BJ75" s="1314"/>
      <c r="BK75" s="1314"/>
      <c r="BL75" s="1314"/>
      <c r="BM75" s="1314"/>
      <c r="BN75" s="1314"/>
      <c r="BO75" s="1314"/>
      <c r="BP75" s="1311">
        <v>4.3</v>
      </c>
      <c r="BQ75" s="1311"/>
      <c r="BR75" s="1311"/>
      <c r="BS75" s="1311"/>
      <c r="BT75" s="1311"/>
      <c r="BU75" s="1311"/>
      <c r="BV75" s="1311"/>
      <c r="BW75" s="1311"/>
      <c r="BX75" s="1311">
        <v>5.0999999999999996</v>
      </c>
      <c r="BY75" s="1311"/>
      <c r="BZ75" s="1311"/>
      <c r="CA75" s="1311"/>
      <c r="CB75" s="1311"/>
      <c r="CC75" s="1311"/>
      <c r="CD75" s="1311"/>
      <c r="CE75" s="1311"/>
      <c r="CF75" s="1311">
        <v>5.7</v>
      </c>
      <c r="CG75" s="1311"/>
      <c r="CH75" s="1311"/>
      <c r="CI75" s="1311"/>
      <c r="CJ75" s="1311"/>
      <c r="CK75" s="1311"/>
      <c r="CL75" s="1311"/>
      <c r="CM75" s="1311"/>
      <c r="CN75" s="1311">
        <v>6.2</v>
      </c>
      <c r="CO75" s="1311"/>
      <c r="CP75" s="1311"/>
      <c r="CQ75" s="1311"/>
      <c r="CR75" s="1311"/>
      <c r="CS75" s="1311"/>
      <c r="CT75" s="1311"/>
      <c r="CU75" s="1311"/>
      <c r="CV75" s="1311">
        <v>6.4</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632</v>
      </c>
      <c r="AO77" s="1316"/>
      <c r="AP77" s="1316"/>
      <c r="AQ77" s="1316"/>
      <c r="AR77" s="1316"/>
      <c r="AS77" s="1316"/>
      <c r="AT77" s="1316"/>
      <c r="AU77" s="1316"/>
      <c r="AV77" s="1316"/>
      <c r="AW77" s="1316"/>
      <c r="AX77" s="1316"/>
      <c r="AY77" s="1316"/>
      <c r="AZ77" s="1316"/>
      <c r="BA77" s="1316"/>
      <c r="BB77" s="1314" t="s">
        <v>630</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635</v>
      </c>
      <c r="BC79" s="1314"/>
      <c r="BD79" s="1314"/>
      <c r="BE79" s="1314"/>
      <c r="BF79" s="1314"/>
      <c r="BG79" s="1314"/>
      <c r="BH79" s="1314"/>
      <c r="BI79" s="1314"/>
      <c r="BJ79" s="1314"/>
      <c r="BK79" s="1314"/>
      <c r="BL79" s="1314"/>
      <c r="BM79" s="1314"/>
      <c r="BN79" s="1314"/>
      <c r="BO79" s="1314"/>
      <c r="BP79" s="1311">
        <v>8.5</v>
      </c>
      <c r="BQ79" s="1311"/>
      <c r="BR79" s="1311"/>
      <c r="BS79" s="1311"/>
      <c r="BT79" s="1311"/>
      <c r="BU79" s="1311"/>
      <c r="BV79" s="1311"/>
      <c r="BW79" s="1311"/>
      <c r="BX79" s="1311">
        <v>8.5</v>
      </c>
      <c r="BY79" s="1311"/>
      <c r="BZ79" s="1311"/>
      <c r="CA79" s="1311"/>
      <c r="CB79" s="1311"/>
      <c r="CC79" s="1311"/>
      <c r="CD79" s="1311"/>
      <c r="CE79" s="1311"/>
      <c r="CF79" s="1311">
        <v>8.6</v>
      </c>
      <c r="CG79" s="1311"/>
      <c r="CH79" s="1311"/>
      <c r="CI79" s="1311"/>
      <c r="CJ79" s="1311"/>
      <c r="CK79" s="1311"/>
      <c r="CL79" s="1311"/>
      <c r="CM79" s="1311"/>
      <c r="CN79" s="1311">
        <v>8.6</v>
      </c>
      <c r="CO79" s="1311"/>
      <c r="CP79" s="1311"/>
      <c r="CQ79" s="1311"/>
      <c r="CR79" s="1311"/>
      <c r="CS79" s="1311"/>
      <c r="CT79" s="1311"/>
      <c r="CU79" s="1311"/>
      <c r="CV79" s="1311">
        <v>8.9</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ycXlt6aJ+HsscwYipsnO9SkpV7CfgcmCfY79eSQMoMroyd/xKy7+xks/HgQ7AZc5S+Bj0z9i6GNrpNxZ4w0dWg==" saltValue="i6yl0fs4IXKQiRT9BN88Y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DF22C-A56E-4B8D-912B-E982226FB1C2}">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gmobFJP3XxH0voL2eMBCq5MANn0X+1lK2zTNQ52GvL0k1jCHLhARtv/Y93hbGNRakYiXHeUkMqYs7tBbMyiX/A==" saltValue="Iwo+qjVkog4hAIYta54a2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93E05-C509-4C6A-91D0-A2242F577379}">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ZKYSUaGm8JLZ86CcrguLAALabACg+fLgdRWLMo0EvA5qCaO2Y2sNFmfHt/xEaGL8bfjZitLUmCiMyoG9B8+xqw==" saltValue="8JB3EWX68RDAcVtMJAj/d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87736</v>
      </c>
      <c r="E3" s="162"/>
      <c r="F3" s="163">
        <v>168868</v>
      </c>
      <c r="G3" s="164"/>
      <c r="H3" s="165"/>
    </row>
    <row r="4" spans="1:8" x14ac:dyDescent="0.15">
      <c r="A4" s="166"/>
      <c r="B4" s="167"/>
      <c r="C4" s="168"/>
      <c r="D4" s="169">
        <v>63979</v>
      </c>
      <c r="E4" s="170"/>
      <c r="F4" s="171">
        <v>79360</v>
      </c>
      <c r="G4" s="172"/>
      <c r="H4" s="173"/>
    </row>
    <row r="5" spans="1:8" x14ac:dyDescent="0.15">
      <c r="A5" s="154" t="s">
        <v>553</v>
      </c>
      <c r="B5" s="159"/>
      <c r="C5" s="160"/>
      <c r="D5" s="161">
        <v>66388</v>
      </c>
      <c r="E5" s="162"/>
      <c r="F5" s="163">
        <v>202870</v>
      </c>
      <c r="G5" s="164"/>
      <c r="H5" s="165"/>
    </row>
    <row r="6" spans="1:8" x14ac:dyDescent="0.15">
      <c r="A6" s="166"/>
      <c r="B6" s="167"/>
      <c r="C6" s="168"/>
      <c r="D6" s="169">
        <v>39687</v>
      </c>
      <c r="E6" s="170"/>
      <c r="F6" s="171">
        <v>79735</v>
      </c>
      <c r="G6" s="172"/>
      <c r="H6" s="173"/>
    </row>
    <row r="7" spans="1:8" x14ac:dyDescent="0.15">
      <c r="A7" s="154" t="s">
        <v>554</v>
      </c>
      <c r="B7" s="159"/>
      <c r="C7" s="160"/>
      <c r="D7" s="161">
        <v>114918</v>
      </c>
      <c r="E7" s="162"/>
      <c r="F7" s="163">
        <v>167497</v>
      </c>
      <c r="G7" s="164"/>
      <c r="H7" s="165"/>
    </row>
    <row r="8" spans="1:8" x14ac:dyDescent="0.15">
      <c r="A8" s="166"/>
      <c r="B8" s="167"/>
      <c r="C8" s="168"/>
      <c r="D8" s="169">
        <v>99608</v>
      </c>
      <c r="E8" s="170"/>
      <c r="F8" s="171">
        <v>82571</v>
      </c>
      <c r="G8" s="172"/>
      <c r="H8" s="173"/>
    </row>
    <row r="9" spans="1:8" x14ac:dyDescent="0.15">
      <c r="A9" s="154" t="s">
        <v>555</v>
      </c>
      <c r="B9" s="159"/>
      <c r="C9" s="160"/>
      <c r="D9" s="161">
        <v>55446</v>
      </c>
      <c r="E9" s="162"/>
      <c r="F9" s="163">
        <v>190274</v>
      </c>
      <c r="G9" s="164"/>
      <c r="H9" s="165"/>
    </row>
    <row r="10" spans="1:8" x14ac:dyDescent="0.15">
      <c r="A10" s="166"/>
      <c r="B10" s="167"/>
      <c r="C10" s="168"/>
      <c r="D10" s="169">
        <v>23482</v>
      </c>
      <c r="E10" s="170"/>
      <c r="F10" s="171">
        <v>88584</v>
      </c>
      <c r="G10" s="172"/>
      <c r="H10" s="173"/>
    </row>
    <row r="11" spans="1:8" x14ac:dyDescent="0.15">
      <c r="A11" s="154" t="s">
        <v>556</v>
      </c>
      <c r="B11" s="159"/>
      <c r="C11" s="160"/>
      <c r="D11" s="161">
        <v>31357</v>
      </c>
      <c r="E11" s="162"/>
      <c r="F11" s="163">
        <v>200194</v>
      </c>
      <c r="G11" s="164"/>
      <c r="H11" s="165"/>
    </row>
    <row r="12" spans="1:8" x14ac:dyDescent="0.15">
      <c r="A12" s="166"/>
      <c r="B12" s="167"/>
      <c r="C12" s="174"/>
      <c r="D12" s="169">
        <v>26486</v>
      </c>
      <c r="E12" s="170"/>
      <c r="F12" s="171">
        <v>106422</v>
      </c>
      <c r="G12" s="172"/>
      <c r="H12" s="173"/>
    </row>
    <row r="13" spans="1:8" x14ac:dyDescent="0.15">
      <c r="A13" s="154"/>
      <c r="B13" s="159"/>
      <c r="C13" s="175"/>
      <c r="D13" s="176">
        <v>71169</v>
      </c>
      <c r="E13" s="177"/>
      <c r="F13" s="178">
        <v>185941</v>
      </c>
      <c r="G13" s="179"/>
      <c r="H13" s="165"/>
    </row>
    <row r="14" spans="1:8" x14ac:dyDescent="0.15">
      <c r="A14" s="166"/>
      <c r="B14" s="167"/>
      <c r="C14" s="168"/>
      <c r="D14" s="169">
        <v>50648</v>
      </c>
      <c r="E14" s="170"/>
      <c r="F14" s="171">
        <v>87334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10.75</v>
      </c>
      <c r="C19" s="180">
        <f>ROUND(VALUE(SUBSTITUTE(実質収支比率等に係る経年分析!G$48,"▲","-")),2)</f>
        <v>7.43</v>
      </c>
      <c r="D19" s="180">
        <f>ROUND(VALUE(SUBSTITUTE(実質収支比率等に係る経年分析!H$48,"▲","-")),2)</f>
        <v>7.87</v>
      </c>
      <c r="E19" s="180">
        <f>ROUND(VALUE(SUBSTITUTE(実質収支比率等に係る経年分析!I$48,"▲","-")),2)</f>
        <v>11.15</v>
      </c>
      <c r="F19" s="180">
        <f>ROUND(VALUE(SUBSTITUTE(実質収支比率等に係る経年分析!J$48,"▲","-")),2)</f>
        <v>13.6</v>
      </c>
    </row>
    <row r="20" spans="1:11" x14ac:dyDescent="0.15">
      <c r="A20" s="180" t="s">
        <v>55</v>
      </c>
      <c r="B20" s="180">
        <f>ROUND(VALUE(SUBSTITUTE(実質収支比率等に係る経年分析!F$47,"▲","-")),2)</f>
        <v>35.25</v>
      </c>
      <c r="C20" s="180">
        <f>ROUND(VALUE(SUBSTITUTE(実質収支比率等に係る経年分析!G$47,"▲","-")),2)</f>
        <v>33.5</v>
      </c>
      <c r="D20" s="180">
        <f>ROUND(VALUE(SUBSTITUTE(実質収支比率等に係る経年分析!H$47,"▲","-")),2)</f>
        <v>27.5</v>
      </c>
      <c r="E20" s="180">
        <f>ROUND(VALUE(SUBSTITUTE(実質収支比率等に係る経年分析!I$47,"▲","-")),2)</f>
        <v>36.03</v>
      </c>
      <c r="F20" s="180">
        <f>ROUND(VALUE(SUBSTITUTE(実質収支比率等に係る経年分析!J$47,"▲","-")),2)</f>
        <v>34.25</v>
      </c>
    </row>
    <row r="21" spans="1:11" x14ac:dyDescent="0.15">
      <c r="A21" s="180" t="s">
        <v>56</v>
      </c>
      <c r="B21" s="180">
        <f>IF(ISNUMBER(VALUE(SUBSTITUTE(実質収支比率等に係る経年分析!F$49,"▲","-"))),ROUND(VALUE(SUBSTITUTE(実質収支比率等に係る経年分析!F$49,"▲","-")),2),NA())</f>
        <v>-8.4600000000000009</v>
      </c>
      <c r="C21" s="180">
        <f>IF(ISNUMBER(VALUE(SUBSTITUTE(実質収支比率等に係る経年分析!G$49,"▲","-"))),ROUND(VALUE(SUBSTITUTE(実質収支比率等に係る経年分析!G$49,"▲","-")),2),NA())</f>
        <v>-5.1100000000000003</v>
      </c>
      <c r="D21" s="180">
        <f>IF(ISNUMBER(VALUE(SUBSTITUTE(実質収支比率等に係る経年分析!H$49,"▲","-"))),ROUND(VALUE(SUBSTITUTE(実質収支比率等に係る経年分析!H$49,"▲","-")),2),NA())</f>
        <v>-4.83</v>
      </c>
      <c r="E21" s="180">
        <f>IF(ISNUMBER(VALUE(SUBSTITUTE(実質収支比率等に係る経年分析!I$49,"▲","-"))),ROUND(VALUE(SUBSTITUTE(実質収支比率等に係る経年分析!I$49,"▲","-")),2),NA())</f>
        <v>11.77</v>
      </c>
      <c r="F21" s="180">
        <f>IF(ISNUMBER(VALUE(SUBSTITUTE(実質収支比率等に係る経年分析!J$49,"▲","-"))),ROUND(VALUE(SUBSTITUTE(実質収支比率等に係る経年分析!J$49,"▲","-")),2),NA())</f>
        <v>3.14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0.14000000000000001</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原村後期高齢者医療特別会計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原村農業者労働災害共済事業特別会計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7.0000000000000007E-2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原村国民健康保険直営診療施設勘定特別会計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2.4700000000000002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2.36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2.11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1.24</v>
      </c>
    </row>
    <row r="33" spans="1:16" x14ac:dyDescent="0.15">
      <c r="A33" s="181" t="str">
        <f>IF(連結実質赤字比率に係る赤字・黒字の構成分析!C$37="",NA(),連結実質赤字比率に係る赤字・黒字の構成分析!C$37)</f>
        <v>原村国民健康保険事業勘定特別会計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4.74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3.66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3.49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3.23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3.14</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10.44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7.21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7.78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11.08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13.52</v>
      </c>
    </row>
    <row r="35" spans="1:16" x14ac:dyDescent="0.15">
      <c r="A35" s="181" t="str">
        <f>IF(連結実質赤字比率に係る赤字・黒字の構成分析!C$35="",NA(),連結実質赤字比率に係る赤字・黒字の構成分析!C$35)</f>
        <v>原村下水道事業会計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9.42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11.26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13.86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17.420000000000002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19.96</v>
      </c>
    </row>
    <row r="36" spans="1:16" x14ac:dyDescent="0.15">
      <c r="A36" s="181" t="str">
        <f>IF(連結実質赤字比率に係る赤字・黒字の構成分析!C$34="",NA(),連結実質赤字比率に係る赤字・黒字の構成分析!C$34)</f>
        <v>原村水道事業会計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35.72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36.89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36.76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37.340000000000003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36.049999999999997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384</v>
      </c>
      <c r="E42" s="182"/>
      <c r="F42" s="182"/>
      <c r="G42" s="182">
        <f>'実質公債費比率（分子）の構造'!L$52</f>
        <v>376</v>
      </c>
      <c r="H42" s="182"/>
      <c r="I42" s="182"/>
      <c r="J42" s="182">
        <f>'実質公債費比率（分子）の構造'!M$52</f>
        <v>355</v>
      </c>
      <c r="K42" s="182"/>
      <c r="L42" s="182"/>
      <c r="M42" s="182">
        <f>'実質公債費比率（分子）の構造'!N$52</f>
        <v>335</v>
      </c>
      <c r="N42" s="182"/>
      <c r="O42" s="182"/>
      <c r="P42" s="182">
        <f>'実質公債費比率（分子）の構造'!O$52</f>
        <v>314</v>
      </c>
    </row>
    <row r="43" spans="1:16" x14ac:dyDescent="0.15">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0</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28</v>
      </c>
      <c r="C45" s="182"/>
      <c r="D45" s="182"/>
      <c r="E45" s="182">
        <f>'実質公債費比率（分子）の構造'!L$49</f>
        <v>37</v>
      </c>
      <c r="F45" s="182"/>
      <c r="G45" s="182"/>
      <c r="H45" s="182">
        <f>'実質公債費比率（分子）の構造'!M$49</f>
        <v>42</v>
      </c>
      <c r="I45" s="182"/>
      <c r="J45" s="182"/>
      <c r="K45" s="182">
        <f>'実質公債費比率（分子）の構造'!N$49</f>
        <v>47</v>
      </c>
      <c r="L45" s="182"/>
      <c r="M45" s="182"/>
      <c r="N45" s="182">
        <f>'実質公債費比率（分子）の構造'!O$49</f>
        <v>53</v>
      </c>
      <c r="O45" s="182"/>
      <c r="P45" s="182"/>
    </row>
    <row r="46" spans="1:16" x14ac:dyDescent="0.15">
      <c r="A46" s="182" t="s">
        <v>66</v>
      </c>
      <c r="B46" s="182">
        <f>'実質公債費比率（分子）の構造'!K$48</f>
        <v>194</v>
      </c>
      <c r="C46" s="182"/>
      <c r="D46" s="182"/>
      <c r="E46" s="182">
        <f>'実質公債費比率（分子）の構造'!L$48</f>
        <v>185</v>
      </c>
      <c r="F46" s="182"/>
      <c r="G46" s="182"/>
      <c r="H46" s="182">
        <f>'実質公債費比率（分子）の構造'!M$48</f>
        <v>165</v>
      </c>
      <c r="I46" s="182"/>
      <c r="J46" s="182"/>
      <c r="K46" s="182">
        <f>'実質公債費比率（分子）の構造'!N$48</f>
        <v>137</v>
      </c>
      <c r="L46" s="182"/>
      <c r="M46" s="182"/>
      <c r="N46" s="182">
        <f>'実質公債費比率（分子）の構造'!O$48</f>
        <v>120</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276</v>
      </c>
      <c r="C49" s="182"/>
      <c r="D49" s="182"/>
      <c r="E49" s="182">
        <f>'実質公債費比率（分子）の構造'!L$45</f>
        <v>290</v>
      </c>
      <c r="F49" s="182"/>
      <c r="G49" s="182"/>
      <c r="H49" s="182">
        <f>'実質公債費比率（分子）の構造'!M$45</f>
        <v>296</v>
      </c>
      <c r="I49" s="182"/>
      <c r="J49" s="182"/>
      <c r="K49" s="182">
        <f>'実質公債費比率（分子）の構造'!N$45</f>
        <v>306</v>
      </c>
      <c r="L49" s="182"/>
      <c r="M49" s="182"/>
      <c r="N49" s="182">
        <f>'実質公債費比率（分子）の構造'!O$45</f>
        <v>313</v>
      </c>
      <c r="O49" s="182"/>
      <c r="P49" s="182"/>
    </row>
    <row r="50" spans="1:16" x14ac:dyDescent="0.15">
      <c r="A50" s="182" t="s">
        <v>70</v>
      </c>
      <c r="B50" s="182" t="e">
        <f>NA()</f>
        <v>#N/A</v>
      </c>
      <c r="C50" s="182">
        <f>IF(ISNUMBER('実質公債費比率（分子）の構造'!K$53),'実質公債費比率（分子）の構造'!K$53,NA())</f>
        <v>114</v>
      </c>
      <c r="D50" s="182" t="e">
        <f>NA()</f>
        <v>#N/A</v>
      </c>
      <c r="E50" s="182" t="e">
        <f>NA()</f>
        <v>#N/A</v>
      </c>
      <c r="F50" s="182">
        <f>IF(ISNUMBER('実質公債費比率（分子）の構造'!L$53),'実質公債費比率（分子）の構造'!L$53,NA())</f>
        <v>136</v>
      </c>
      <c r="G50" s="182" t="e">
        <f>NA()</f>
        <v>#N/A</v>
      </c>
      <c r="H50" s="182" t="e">
        <f>NA()</f>
        <v>#N/A</v>
      </c>
      <c r="I50" s="182">
        <f>IF(ISNUMBER('実質公債費比率（分子）の構造'!M$53),'実質公債費比率（分子）の構造'!M$53,NA())</f>
        <v>148</v>
      </c>
      <c r="J50" s="182" t="e">
        <f>NA()</f>
        <v>#N/A</v>
      </c>
      <c r="K50" s="182" t="e">
        <f>NA()</f>
        <v>#N/A</v>
      </c>
      <c r="L50" s="182">
        <f>IF(ISNUMBER('実質公債費比率（分子）の構造'!N$53),'実質公債費比率（分子）の構造'!N$53,NA())</f>
        <v>155</v>
      </c>
      <c r="M50" s="182" t="e">
        <f>NA()</f>
        <v>#N/A</v>
      </c>
      <c r="N50" s="182" t="e">
        <f>NA()</f>
        <v>#N/A</v>
      </c>
      <c r="O50" s="182">
        <f>IF(ISNUMBER('実質公債費比率（分子）の構造'!O$53),'実質公債費比率（分子）の構造'!O$53,NA())</f>
        <v>172</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3305</v>
      </c>
      <c r="E56" s="181"/>
      <c r="F56" s="181"/>
      <c r="G56" s="181">
        <f>'将来負担比率（分子）の構造'!J$52</f>
        <v>3147</v>
      </c>
      <c r="H56" s="181"/>
      <c r="I56" s="181"/>
      <c r="J56" s="181">
        <f>'将来負担比率（分子）の構造'!K$52</f>
        <v>3025</v>
      </c>
      <c r="K56" s="181"/>
      <c r="L56" s="181"/>
      <c r="M56" s="181">
        <f>'将来負担比率（分子）の構造'!L$52</f>
        <v>3051</v>
      </c>
      <c r="N56" s="181"/>
      <c r="O56" s="181"/>
      <c r="P56" s="181">
        <f>'将来負担比率（分子）の構造'!M$52</f>
        <v>3066</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3156</v>
      </c>
      <c r="E58" s="181"/>
      <c r="F58" s="181"/>
      <c r="G58" s="181">
        <f>'将来負担比率（分子）の構造'!J$50</f>
        <v>3140</v>
      </c>
      <c r="H58" s="181"/>
      <c r="I58" s="181"/>
      <c r="J58" s="181">
        <f>'将来負担比率（分子）の構造'!K$50</f>
        <v>2554</v>
      </c>
      <c r="K58" s="181"/>
      <c r="L58" s="181"/>
      <c r="M58" s="181">
        <f>'将来負担比率（分子）の構造'!L$50</f>
        <v>2642</v>
      </c>
      <c r="N58" s="181"/>
      <c r="O58" s="181"/>
      <c r="P58" s="181">
        <f>'将来負担比率（分子）の構造'!M$50</f>
        <v>2629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344</v>
      </c>
      <c r="C62" s="181"/>
      <c r="D62" s="181"/>
      <c r="E62" s="181">
        <f>'将来負担比率（分子）の構造'!J$45</f>
        <v>318</v>
      </c>
      <c r="F62" s="181"/>
      <c r="G62" s="181"/>
      <c r="H62" s="181">
        <f>'将来負担比率（分子）の構造'!K$45</f>
        <v>309</v>
      </c>
      <c r="I62" s="181"/>
      <c r="J62" s="181"/>
      <c r="K62" s="181">
        <f>'将来負担比率（分子）の構造'!L$45</f>
        <v>379</v>
      </c>
      <c r="L62" s="181"/>
      <c r="M62" s="181"/>
      <c r="N62" s="181">
        <f>'将来負担比率（分子）の構造'!M$45</f>
        <v>399</v>
      </c>
      <c r="O62" s="181"/>
      <c r="P62" s="181"/>
    </row>
    <row r="63" spans="1:16" x14ac:dyDescent="0.15">
      <c r="A63" s="181" t="s">
        <v>34</v>
      </c>
      <c r="B63" s="181">
        <f>'将来負担比率（分子）の構造'!I$44</f>
        <v>740</v>
      </c>
      <c r="C63" s="181"/>
      <c r="D63" s="181"/>
      <c r="E63" s="181">
        <f>'将来負担比率（分子）の構造'!J$44</f>
        <v>593</v>
      </c>
      <c r="F63" s="181"/>
      <c r="G63" s="181"/>
      <c r="H63" s="181">
        <f>'将来負担比率（分子）の構造'!K$44</f>
        <v>259</v>
      </c>
      <c r="I63" s="181"/>
      <c r="J63" s="181"/>
      <c r="K63" s="181">
        <f>'将来負担比率（分子）の構造'!L$44</f>
        <v>826</v>
      </c>
      <c r="L63" s="181"/>
      <c r="M63" s="181"/>
      <c r="N63" s="181">
        <f>'将来負担比率（分子）の構造'!M$44</f>
        <v>604</v>
      </c>
      <c r="O63" s="181"/>
      <c r="P63" s="181"/>
    </row>
    <row r="64" spans="1:16" x14ac:dyDescent="0.15">
      <c r="A64" s="181" t="s">
        <v>33</v>
      </c>
      <c r="B64" s="181">
        <f>'将来負担比率（分子）の構造'!I$43</f>
        <v>792</v>
      </c>
      <c r="C64" s="181"/>
      <c r="D64" s="181"/>
      <c r="E64" s="181">
        <f>'将来負担比率（分子）の構造'!J$43</f>
        <v>651</v>
      </c>
      <c r="F64" s="181"/>
      <c r="G64" s="181"/>
      <c r="H64" s="181">
        <f>'将来負担比率（分子）の構造'!K$43</f>
        <v>536</v>
      </c>
      <c r="I64" s="181"/>
      <c r="J64" s="181"/>
      <c r="K64" s="181">
        <f>'将来負担比率（分子）の構造'!L$43</f>
        <v>446</v>
      </c>
      <c r="L64" s="181"/>
      <c r="M64" s="181"/>
      <c r="N64" s="181">
        <f>'将来負担比率（分子）の構造'!M$43</f>
        <v>355</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1950</v>
      </c>
      <c r="C66" s="181"/>
      <c r="D66" s="181"/>
      <c r="E66" s="181">
        <f>'将来負担比率（分子）の構造'!J$41</f>
        <v>1902</v>
      </c>
      <c r="F66" s="181"/>
      <c r="G66" s="181"/>
      <c r="H66" s="181">
        <f>'将来負担比率（分子）の構造'!K$41</f>
        <v>1898</v>
      </c>
      <c r="I66" s="181"/>
      <c r="J66" s="181"/>
      <c r="K66" s="181">
        <f>'将来負担比率（分子）の構造'!L$41</f>
        <v>1886</v>
      </c>
      <c r="L66" s="181"/>
      <c r="M66" s="181"/>
      <c r="N66" s="181">
        <f>'将来負担比率（分子）の構造'!M$41</f>
        <v>1787</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752</v>
      </c>
      <c r="C72" s="185">
        <f>基金残高に係る経年分析!G55</f>
        <v>984</v>
      </c>
      <c r="D72" s="185">
        <f>基金残高に係る経年分析!H55</f>
        <v>987</v>
      </c>
    </row>
    <row r="73" spans="1:16" x14ac:dyDescent="0.15">
      <c r="A73" s="184" t="s">
        <v>77</v>
      </c>
      <c r="B73" s="185">
        <f>基金残高に係る経年分析!F56</f>
        <v>336</v>
      </c>
      <c r="C73" s="185">
        <f>基金残高に係る経年分析!G56</f>
        <v>237</v>
      </c>
      <c r="D73" s="185">
        <f>基金残高に係る経年分析!H56</f>
        <v>237</v>
      </c>
    </row>
    <row r="74" spans="1:16" x14ac:dyDescent="0.15">
      <c r="A74" s="184" t="s">
        <v>78</v>
      </c>
      <c r="B74" s="185">
        <f>基金残高に係る経年分析!F57</f>
        <v>994</v>
      </c>
      <c r="C74" s="185">
        <f>基金残高に係る経年分析!G57</f>
        <v>937</v>
      </c>
      <c r="D74" s="185">
        <f>基金残高に係る経年分析!H57</f>
        <v>921</v>
      </c>
    </row>
  </sheetData>
  <sheetProtection algorithmName="SHA-512" hashValue="D5Ny+QeeZAW7rnS9nVal5ABovEnaLKiQQwiY755Kk9KiKGN4NFFk9JSRjmS939S69VuVxNh8Q/tlhBJwbsDnsw==" saltValue="7e6Fe6A5Yv/UEus/6zTrE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210</v>
      </c>
      <c r="DI1" s="662"/>
      <c r="DJ1" s="662"/>
      <c r="DK1" s="662"/>
      <c r="DL1" s="662"/>
      <c r="DM1" s="662"/>
      <c r="DN1" s="663"/>
      <c r="DO1" s="226"/>
      <c r="DP1" s="661" t="s">
        <v>211</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213</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214</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215</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216</v>
      </c>
      <c r="S4" s="665"/>
      <c r="T4" s="665"/>
      <c r="U4" s="665"/>
      <c r="V4" s="665"/>
      <c r="W4" s="665"/>
      <c r="X4" s="665"/>
      <c r="Y4" s="666"/>
      <c r="Z4" s="664" t="s">
        <v>217</v>
      </c>
      <c r="AA4" s="665"/>
      <c r="AB4" s="665"/>
      <c r="AC4" s="666"/>
      <c r="AD4" s="664" t="s">
        <v>218</v>
      </c>
      <c r="AE4" s="665"/>
      <c r="AF4" s="665"/>
      <c r="AG4" s="665"/>
      <c r="AH4" s="665"/>
      <c r="AI4" s="665"/>
      <c r="AJ4" s="665"/>
      <c r="AK4" s="666"/>
      <c r="AL4" s="664" t="s">
        <v>217</v>
      </c>
      <c r="AM4" s="665"/>
      <c r="AN4" s="665"/>
      <c r="AO4" s="666"/>
      <c r="AP4" s="670" t="s">
        <v>219</v>
      </c>
      <c r="AQ4" s="670"/>
      <c r="AR4" s="670"/>
      <c r="AS4" s="670"/>
      <c r="AT4" s="670"/>
      <c r="AU4" s="670"/>
      <c r="AV4" s="670"/>
      <c r="AW4" s="670"/>
      <c r="AX4" s="670"/>
      <c r="AY4" s="670"/>
      <c r="AZ4" s="670"/>
      <c r="BA4" s="670"/>
      <c r="BB4" s="670"/>
      <c r="BC4" s="670"/>
      <c r="BD4" s="670"/>
      <c r="BE4" s="670"/>
      <c r="BF4" s="670"/>
      <c r="BG4" s="670" t="s">
        <v>220</v>
      </c>
      <c r="BH4" s="670"/>
      <c r="BI4" s="670"/>
      <c r="BJ4" s="670"/>
      <c r="BK4" s="670"/>
      <c r="BL4" s="670"/>
      <c r="BM4" s="670"/>
      <c r="BN4" s="670"/>
      <c r="BO4" s="670" t="s">
        <v>217</v>
      </c>
      <c r="BP4" s="670"/>
      <c r="BQ4" s="670"/>
      <c r="BR4" s="670"/>
      <c r="BS4" s="670" t="s">
        <v>221</v>
      </c>
      <c r="BT4" s="670"/>
      <c r="BU4" s="670"/>
      <c r="BV4" s="670"/>
      <c r="BW4" s="670"/>
      <c r="BX4" s="670"/>
      <c r="BY4" s="670"/>
      <c r="BZ4" s="670"/>
      <c r="CA4" s="670"/>
      <c r="CB4" s="670"/>
      <c r="CD4" s="667" t="s">
        <v>222</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223</v>
      </c>
      <c r="C5" s="672"/>
      <c r="D5" s="672"/>
      <c r="E5" s="672"/>
      <c r="F5" s="672"/>
      <c r="G5" s="672"/>
      <c r="H5" s="672"/>
      <c r="I5" s="672"/>
      <c r="J5" s="672"/>
      <c r="K5" s="672"/>
      <c r="L5" s="672"/>
      <c r="M5" s="672"/>
      <c r="N5" s="672"/>
      <c r="O5" s="672"/>
      <c r="P5" s="672"/>
      <c r="Q5" s="673"/>
      <c r="R5" s="674">
        <v>947746</v>
      </c>
      <c r="S5" s="675"/>
      <c r="T5" s="675"/>
      <c r="U5" s="675"/>
      <c r="V5" s="675"/>
      <c r="W5" s="675"/>
      <c r="X5" s="675"/>
      <c r="Y5" s="676"/>
      <c r="Z5" s="677">
        <v>16.8</v>
      </c>
      <c r="AA5" s="677"/>
      <c r="AB5" s="677"/>
      <c r="AC5" s="677"/>
      <c r="AD5" s="678">
        <v>947746</v>
      </c>
      <c r="AE5" s="678"/>
      <c r="AF5" s="678"/>
      <c r="AG5" s="678"/>
      <c r="AH5" s="678"/>
      <c r="AI5" s="678"/>
      <c r="AJ5" s="678"/>
      <c r="AK5" s="678"/>
      <c r="AL5" s="679">
        <v>34.1</v>
      </c>
      <c r="AM5" s="680"/>
      <c r="AN5" s="680"/>
      <c r="AO5" s="681"/>
      <c r="AP5" s="671" t="s">
        <v>224</v>
      </c>
      <c r="AQ5" s="672"/>
      <c r="AR5" s="672"/>
      <c r="AS5" s="672"/>
      <c r="AT5" s="672"/>
      <c r="AU5" s="672"/>
      <c r="AV5" s="672"/>
      <c r="AW5" s="672"/>
      <c r="AX5" s="672"/>
      <c r="AY5" s="672"/>
      <c r="AZ5" s="672"/>
      <c r="BA5" s="672"/>
      <c r="BB5" s="672"/>
      <c r="BC5" s="672"/>
      <c r="BD5" s="672"/>
      <c r="BE5" s="672"/>
      <c r="BF5" s="673"/>
      <c r="BG5" s="685">
        <v>947272</v>
      </c>
      <c r="BH5" s="686"/>
      <c r="BI5" s="686"/>
      <c r="BJ5" s="686"/>
      <c r="BK5" s="686"/>
      <c r="BL5" s="686"/>
      <c r="BM5" s="686"/>
      <c r="BN5" s="687"/>
      <c r="BO5" s="688">
        <v>99.9</v>
      </c>
      <c r="BP5" s="688"/>
      <c r="BQ5" s="688"/>
      <c r="BR5" s="688"/>
      <c r="BS5" s="689" t="s">
        <v>225</v>
      </c>
      <c r="BT5" s="689"/>
      <c r="BU5" s="689"/>
      <c r="BV5" s="689"/>
      <c r="BW5" s="689"/>
      <c r="BX5" s="689"/>
      <c r="BY5" s="689"/>
      <c r="BZ5" s="689"/>
      <c r="CA5" s="689"/>
      <c r="CB5" s="693"/>
      <c r="CD5" s="667" t="s">
        <v>219</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217</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90354</v>
      </c>
      <c r="S6" s="686"/>
      <c r="T6" s="686"/>
      <c r="U6" s="686"/>
      <c r="V6" s="686"/>
      <c r="W6" s="686"/>
      <c r="X6" s="686"/>
      <c r="Y6" s="687"/>
      <c r="Z6" s="688">
        <v>1.6</v>
      </c>
      <c r="AA6" s="688"/>
      <c r="AB6" s="688"/>
      <c r="AC6" s="688"/>
      <c r="AD6" s="689">
        <v>90354</v>
      </c>
      <c r="AE6" s="689"/>
      <c r="AF6" s="689"/>
      <c r="AG6" s="689"/>
      <c r="AH6" s="689"/>
      <c r="AI6" s="689"/>
      <c r="AJ6" s="689"/>
      <c r="AK6" s="689"/>
      <c r="AL6" s="690">
        <v>3.2</v>
      </c>
      <c r="AM6" s="691"/>
      <c r="AN6" s="691"/>
      <c r="AO6" s="692"/>
      <c r="AP6" s="682" t="s">
        <v>230</v>
      </c>
      <c r="AQ6" s="683"/>
      <c r="AR6" s="683"/>
      <c r="AS6" s="683"/>
      <c r="AT6" s="683"/>
      <c r="AU6" s="683"/>
      <c r="AV6" s="683"/>
      <c r="AW6" s="683"/>
      <c r="AX6" s="683"/>
      <c r="AY6" s="683"/>
      <c r="AZ6" s="683"/>
      <c r="BA6" s="683"/>
      <c r="BB6" s="683"/>
      <c r="BC6" s="683"/>
      <c r="BD6" s="683"/>
      <c r="BE6" s="683"/>
      <c r="BF6" s="684"/>
      <c r="BG6" s="685">
        <v>947272</v>
      </c>
      <c r="BH6" s="686"/>
      <c r="BI6" s="686"/>
      <c r="BJ6" s="686"/>
      <c r="BK6" s="686"/>
      <c r="BL6" s="686"/>
      <c r="BM6" s="686"/>
      <c r="BN6" s="687"/>
      <c r="BO6" s="688">
        <v>99.9</v>
      </c>
      <c r="BP6" s="688"/>
      <c r="BQ6" s="688"/>
      <c r="BR6" s="688"/>
      <c r="BS6" s="689" t="s">
        <v>129</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63897</v>
      </c>
      <c r="CS6" s="686"/>
      <c r="CT6" s="686"/>
      <c r="CU6" s="686"/>
      <c r="CV6" s="686"/>
      <c r="CW6" s="686"/>
      <c r="CX6" s="686"/>
      <c r="CY6" s="687"/>
      <c r="CZ6" s="679">
        <v>1.2</v>
      </c>
      <c r="DA6" s="680"/>
      <c r="DB6" s="680"/>
      <c r="DC6" s="699"/>
      <c r="DD6" s="694" t="s">
        <v>225</v>
      </c>
      <c r="DE6" s="686"/>
      <c r="DF6" s="686"/>
      <c r="DG6" s="686"/>
      <c r="DH6" s="686"/>
      <c r="DI6" s="686"/>
      <c r="DJ6" s="686"/>
      <c r="DK6" s="686"/>
      <c r="DL6" s="686"/>
      <c r="DM6" s="686"/>
      <c r="DN6" s="686"/>
      <c r="DO6" s="686"/>
      <c r="DP6" s="687"/>
      <c r="DQ6" s="694">
        <v>63897</v>
      </c>
      <c r="DR6" s="686"/>
      <c r="DS6" s="686"/>
      <c r="DT6" s="686"/>
      <c r="DU6" s="686"/>
      <c r="DV6" s="686"/>
      <c r="DW6" s="686"/>
      <c r="DX6" s="686"/>
      <c r="DY6" s="686"/>
      <c r="DZ6" s="686"/>
      <c r="EA6" s="686"/>
      <c r="EB6" s="686"/>
      <c r="EC6" s="695"/>
    </row>
    <row r="7" spans="2:143" ht="11.25" customHeight="1" x14ac:dyDescent="0.15">
      <c r="B7" s="682" t="s">
        <v>232</v>
      </c>
      <c r="C7" s="683"/>
      <c r="D7" s="683"/>
      <c r="E7" s="683"/>
      <c r="F7" s="683"/>
      <c r="G7" s="683"/>
      <c r="H7" s="683"/>
      <c r="I7" s="683"/>
      <c r="J7" s="683"/>
      <c r="K7" s="683"/>
      <c r="L7" s="683"/>
      <c r="M7" s="683"/>
      <c r="N7" s="683"/>
      <c r="O7" s="683"/>
      <c r="P7" s="683"/>
      <c r="Q7" s="684"/>
      <c r="R7" s="685">
        <v>893</v>
      </c>
      <c r="S7" s="686"/>
      <c r="T7" s="686"/>
      <c r="U7" s="686"/>
      <c r="V7" s="686"/>
      <c r="W7" s="686"/>
      <c r="X7" s="686"/>
      <c r="Y7" s="687"/>
      <c r="Z7" s="688">
        <v>0</v>
      </c>
      <c r="AA7" s="688"/>
      <c r="AB7" s="688"/>
      <c r="AC7" s="688"/>
      <c r="AD7" s="689">
        <v>893</v>
      </c>
      <c r="AE7" s="689"/>
      <c r="AF7" s="689"/>
      <c r="AG7" s="689"/>
      <c r="AH7" s="689"/>
      <c r="AI7" s="689"/>
      <c r="AJ7" s="689"/>
      <c r="AK7" s="689"/>
      <c r="AL7" s="690">
        <v>0</v>
      </c>
      <c r="AM7" s="691"/>
      <c r="AN7" s="691"/>
      <c r="AO7" s="692"/>
      <c r="AP7" s="682" t="s">
        <v>233</v>
      </c>
      <c r="AQ7" s="683"/>
      <c r="AR7" s="683"/>
      <c r="AS7" s="683"/>
      <c r="AT7" s="683"/>
      <c r="AU7" s="683"/>
      <c r="AV7" s="683"/>
      <c r="AW7" s="683"/>
      <c r="AX7" s="683"/>
      <c r="AY7" s="683"/>
      <c r="AZ7" s="683"/>
      <c r="BA7" s="683"/>
      <c r="BB7" s="683"/>
      <c r="BC7" s="683"/>
      <c r="BD7" s="683"/>
      <c r="BE7" s="683"/>
      <c r="BF7" s="684"/>
      <c r="BG7" s="685">
        <v>463143</v>
      </c>
      <c r="BH7" s="686"/>
      <c r="BI7" s="686"/>
      <c r="BJ7" s="686"/>
      <c r="BK7" s="686"/>
      <c r="BL7" s="686"/>
      <c r="BM7" s="686"/>
      <c r="BN7" s="687"/>
      <c r="BO7" s="688">
        <v>48.9</v>
      </c>
      <c r="BP7" s="688"/>
      <c r="BQ7" s="688"/>
      <c r="BR7" s="688"/>
      <c r="BS7" s="689" t="s">
        <v>225</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1302612</v>
      </c>
      <c r="CS7" s="686"/>
      <c r="CT7" s="686"/>
      <c r="CU7" s="686"/>
      <c r="CV7" s="686"/>
      <c r="CW7" s="686"/>
      <c r="CX7" s="686"/>
      <c r="CY7" s="687"/>
      <c r="CZ7" s="688">
        <v>24.9</v>
      </c>
      <c r="DA7" s="688"/>
      <c r="DB7" s="688"/>
      <c r="DC7" s="688"/>
      <c r="DD7" s="694">
        <v>12349</v>
      </c>
      <c r="DE7" s="686"/>
      <c r="DF7" s="686"/>
      <c r="DG7" s="686"/>
      <c r="DH7" s="686"/>
      <c r="DI7" s="686"/>
      <c r="DJ7" s="686"/>
      <c r="DK7" s="686"/>
      <c r="DL7" s="686"/>
      <c r="DM7" s="686"/>
      <c r="DN7" s="686"/>
      <c r="DO7" s="686"/>
      <c r="DP7" s="687"/>
      <c r="DQ7" s="694">
        <v>419521</v>
      </c>
      <c r="DR7" s="686"/>
      <c r="DS7" s="686"/>
      <c r="DT7" s="686"/>
      <c r="DU7" s="686"/>
      <c r="DV7" s="686"/>
      <c r="DW7" s="686"/>
      <c r="DX7" s="686"/>
      <c r="DY7" s="686"/>
      <c r="DZ7" s="686"/>
      <c r="EA7" s="686"/>
      <c r="EB7" s="686"/>
      <c r="EC7" s="695"/>
    </row>
    <row r="8" spans="2:143" ht="11.25" customHeight="1" x14ac:dyDescent="0.15">
      <c r="B8" s="682" t="s">
        <v>235</v>
      </c>
      <c r="C8" s="683"/>
      <c r="D8" s="683"/>
      <c r="E8" s="683"/>
      <c r="F8" s="683"/>
      <c r="G8" s="683"/>
      <c r="H8" s="683"/>
      <c r="I8" s="683"/>
      <c r="J8" s="683"/>
      <c r="K8" s="683"/>
      <c r="L8" s="683"/>
      <c r="M8" s="683"/>
      <c r="N8" s="683"/>
      <c r="O8" s="683"/>
      <c r="P8" s="683"/>
      <c r="Q8" s="684"/>
      <c r="R8" s="685">
        <v>3943</v>
      </c>
      <c r="S8" s="686"/>
      <c r="T8" s="686"/>
      <c r="U8" s="686"/>
      <c r="V8" s="686"/>
      <c r="W8" s="686"/>
      <c r="X8" s="686"/>
      <c r="Y8" s="687"/>
      <c r="Z8" s="688">
        <v>0.1</v>
      </c>
      <c r="AA8" s="688"/>
      <c r="AB8" s="688"/>
      <c r="AC8" s="688"/>
      <c r="AD8" s="689">
        <v>3943</v>
      </c>
      <c r="AE8" s="689"/>
      <c r="AF8" s="689"/>
      <c r="AG8" s="689"/>
      <c r="AH8" s="689"/>
      <c r="AI8" s="689"/>
      <c r="AJ8" s="689"/>
      <c r="AK8" s="689"/>
      <c r="AL8" s="690">
        <v>0.1</v>
      </c>
      <c r="AM8" s="691"/>
      <c r="AN8" s="691"/>
      <c r="AO8" s="692"/>
      <c r="AP8" s="682" t="s">
        <v>236</v>
      </c>
      <c r="AQ8" s="683"/>
      <c r="AR8" s="683"/>
      <c r="AS8" s="683"/>
      <c r="AT8" s="683"/>
      <c r="AU8" s="683"/>
      <c r="AV8" s="683"/>
      <c r="AW8" s="683"/>
      <c r="AX8" s="683"/>
      <c r="AY8" s="683"/>
      <c r="AZ8" s="683"/>
      <c r="BA8" s="683"/>
      <c r="BB8" s="683"/>
      <c r="BC8" s="683"/>
      <c r="BD8" s="683"/>
      <c r="BE8" s="683"/>
      <c r="BF8" s="684"/>
      <c r="BG8" s="685">
        <v>18826</v>
      </c>
      <c r="BH8" s="686"/>
      <c r="BI8" s="686"/>
      <c r="BJ8" s="686"/>
      <c r="BK8" s="686"/>
      <c r="BL8" s="686"/>
      <c r="BM8" s="686"/>
      <c r="BN8" s="687"/>
      <c r="BO8" s="688">
        <v>2</v>
      </c>
      <c r="BP8" s="688"/>
      <c r="BQ8" s="688"/>
      <c r="BR8" s="688"/>
      <c r="BS8" s="694" t="s">
        <v>225</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1223027</v>
      </c>
      <c r="CS8" s="686"/>
      <c r="CT8" s="686"/>
      <c r="CU8" s="686"/>
      <c r="CV8" s="686"/>
      <c r="CW8" s="686"/>
      <c r="CX8" s="686"/>
      <c r="CY8" s="687"/>
      <c r="CZ8" s="688">
        <v>23.4</v>
      </c>
      <c r="DA8" s="688"/>
      <c r="DB8" s="688"/>
      <c r="DC8" s="688"/>
      <c r="DD8" s="694">
        <v>22441</v>
      </c>
      <c r="DE8" s="686"/>
      <c r="DF8" s="686"/>
      <c r="DG8" s="686"/>
      <c r="DH8" s="686"/>
      <c r="DI8" s="686"/>
      <c r="DJ8" s="686"/>
      <c r="DK8" s="686"/>
      <c r="DL8" s="686"/>
      <c r="DM8" s="686"/>
      <c r="DN8" s="686"/>
      <c r="DO8" s="686"/>
      <c r="DP8" s="687"/>
      <c r="DQ8" s="694">
        <v>728411</v>
      </c>
      <c r="DR8" s="686"/>
      <c r="DS8" s="686"/>
      <c r="DT8" s="686"/>
      <c r="DU8" s="686"/>
      <c r="DV8" s="686"/>
      <c r="DW8" s="686"/>
      <c r="DX8" s="686"/>
      <c r="DY8" s="686"/>
      <c r="DZ8" s="686"/>
      <c r="EA8" s="686"/>
      <c r="EB8" s="686"/>
      <c r="EC8" s="695"/>
    </row>
    <row r="9" spans="2:143" ht="11.25" customHeight="1" x14ac:dyDescent="0.15">
      <c r="B9" s="682" t="s">
        <v>238</v>
      </c>
      <c r="C9" s="683"/>
      <c r="D9" s="683"/>
      <c r="E9" s="683"/>
      <c r="F9" s="683"/>
      <c r="G9" s="683"/>
      <c r="H9" s="683"/>
      <c r="I9" s="683"/>
      <c r="J9" s="683"/>
      <c r="K9" s="683"/>
      <c r="L9" s="683"/>
      <c r="M9" s="683"/>
      <c r="N9" s="683"/>
      <c r="O9" s="683"/>
      <c r="P9" s="683"/>
      <c r="Q9" s="684"/>
      <c r="R9" s="685">
        <v>4559</v>
      </c>
      <c r="S9" s="686"/>
      <c r="T9" s="686"/>
      <c r="U9" s="686"/>
      <c r="V9" s="686"/>
      <c r="W9" s="686"/>
      <c r="X9" s="686"/>
      <c r="Y9" s="687"/>
      <c r="Z9" s="688">
        <v>0.1</v>
      </c>
      <c r="AA9" s="688"/>
      <c r="AB9" s="688"/>
      <c r="AC9" s="688"/>
      <c r="AD9" s="689">
        <v>4559</v>
      </c>
      <c r="AE9" s="689"/>
      <c r="AF9" s="689"/>
      <c r="AG9" s="689"/>
      <c r="AH9" s="689"/>
      <c r="AI9" s="689"/>
      <c r="AJ9" s="689"/>
      <c r="AK9" s="689"/>
      <c r="AL9" s="690">
        <v>0.2</v>
      </c>
      <c r="AM9" s="691"/>
      <c r="AN9" s="691"/>
      <c r="AO9" s="692"/>
      <c r="AP9" s="682" t="s">
        <v>239</v>
      </c>
      <c r="AQ9" s="683"/>
      <c r="AR9" s="683"/>
      <c r="AS9" s="683"/>
      <c r="AT9" s="683"/>
      <c r="AU9" s="683"/>
      <c r="AV9" s="683"/>
      <c r="AW9" s="683"/>
      <c r="AX9" s="683"/>
      <c r="AY9" s="683"/>
      <c r="AZ9" s="683"/>
      <c r="BA9" s="683"/>
      <c r="BB9" s="683"/>
      <c r="BC9" s="683"/>
      <c r="BD9" s="683"/>
      <c r="BE9" s="683"/>
      <c r="BF9" s="684"/>
      <c r="BG9" s="685">
        <v>376735</v>
      </c>
      <c r="BH9" s="686"/>
      <c r="BI9" s="686"/>
      <c r="BJ9" s="686"/>
      <c r="BK9" s="686"/>
      <c r="BL9" s="686"/>
      <c r="BM9" s="686"/>
      <c r="BN9" s="687"/>
      <c r="BO9" s="688">
        <v>39.799999999999997</v>
      </c>
      <c r="BP9" s="688"/>
      <c r="BQ9" s="688"/>
      <c r="BR9" s="688"/>
      <c r="BS9" s="694" t="s">
        <v>225</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372391</v>
      </c>
      <c r="CS9" s="686"/>
      <c r="CT9" s="686"/>
      <c r="CU9" s="686"/>
      <c r="CV9" s="686"/>
      <c r="CW9" s="686"/>
      <c r="CX9" s="686"/>
      <c r="CY9" s="687"/>
      <c r="CZ9" s="688">
        <v>7.1</v>
      </c>
      <c r="DA9" s="688"/>
      <c r="DB9" s="688"/>
      <c r="DC9" s="688"/>
      <c r="DD9" s="694">
        <v>15105</v>
      </c>
      <c r="DE9" s="686"/>
      <c r="DF9" s="686"/>
      <c r="DG9" s="686"/>
      <c r="DH9" s="686"/>
      <c r="DI9" s="686"/>
      <c r="DJ9" s="686"/>
      <c r="DK9" s="686"/>
      <c r="DL9" s="686"/>
      <c r="DM9" s="686"/>
      <c r="DN9" s="686"/>
      <c r="DO9" s="686"/>
      <c r="DP9" s="687"/>
      <c r="DQ9" s="694">
        <v>355458</v>
      </c>
      <c r="DR9" s="686"/>
      <c r="DS9" s="686"/>
      <c r="DT9" s="686"/>
      <c r="DU9" s="686"/>
      <c r="DV9" s="686"/>
      <c r="DW9" s="686"/>
      <c r="DX9" s="686"/>
      <c r="DY9" s="686"/>
      <c r="DZ9" s="686"/>
      <c r="EA9" s="686"/>
      <c r="EB9" s="686"/>
      <c r="EC9" s="695"/>
    </row>
    <row r="10" spans="2:143" ht="11.25" customHeight="1" x14ac:dyDescent="0.15">
      <c r="B10" s="682" t="s">
        <v>241</v>
      </c>
      <c r="C10" s="683"/>
      <c r="D10" s="683"/>
      <c r="E10" s="683"/>
      <c r="F10" s="683"/>
      <c r="G10" s="683"/>
      <c r="H10" s="683"/>
      <c r="I10" s="683"/>
      <c r="J10" s="683"/>
      <c r="K10" s="683"/>
      <c r="L10" s="683"/>
      <c r="M10" s="683"/>
      <c r="N10" s="683"/>
      <c r="O10" s="683"/>
      <c r="P10" s="683"/>
      <c r="Q10" s="684"/>
      <c r="R10" s="685" t="s">
        <v>129</v>
      </c>
      <c r="S10" s="686"/>
      <c r="T10" s="686"/>
      <c r="U10" s="686"/>
      <c r="V10" s="686"/>
      <c r="W10" s="686"/>
      <c r="X10" s="686"/>
      <c r="Y10" s="687"/>
      <c r="Z10" s="688" t="s">
        <v>129</v>
      </c>
      <c r="AA10" s="688"/>
      <c r="AB10" s="688"/>
      <c r="AC10" s="688"/>
      <c r="AD10" s="689" t="s">
        <v>225</v>
      </c>
      <c r="AE10" s="689"/>
      <c r="AF10" s="689"/>
      <c r="AG10" s="689"/>
      <c r="AH10" s="689"/>
      <c r="AI10" s="689"/>
      <c r="AJ10" s="689"/>
      <c r="AK10" s="689"/>
      <c r="AL10" s="690" t="s">
        <v>129</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24659</v>
      </c>
      <c r="BH10" s="686"/>
      <c r="BI10" s="686"/>
      <c r="BJ10" s="686"/>
      <c r="BK10" s="686"/>
      <c r="BL10" s="686"/>
      <c r="BM10" s="686"/>
      <c r="BN10" s="687"/>
      <c r="BO10" s="688">
        <v>2.6</v>
      </c>
      <c r="BP10" s="688"/>
      <c r="BQ10" s="688"/>
      <c r="BR10" s="688"/>
      <c r="BS10" s="694" t="s">
        <v>225</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t="s">
        <v>129</v>
      </c>
      <c r="CS10" s="686"/>
      <c r="CT10" s="686"/>
      <c r="CU10" s="686"/>
      <c r="CV10" s="686"/>
      <c r="CW10" s="686"/>
      <c r="CX10" s="686"/>
      <c r="CY10" s="687"/>
      <c r="CZ10" s="688" t="s">
        <v>129</v>
      </c>
      <c r="DA10" s="688"/>
      <c r="DB10" s="688"/>
      <c r="DC10" s="688"/>
      <c r="DD10" s="694" t="s">
        <v>129</v>
      </c>
      <c r="DE10" s="686"/>
      <c r="DF10" s="686"/>
      <c r="DG10" s="686"/>
      <c r="DH10" s="686"/>
      <c r="DI10" s="686"/>
      <c r="DJ10" s="686"/>
      <c r="DK10" s="686"/>
      <c r="DL10" s="686"/>
      <c r="DM10" s="686"/>
      <c r="DN10" s="686"/>
      <c r="DO10" s="686"/>
      <c r="DP10" s="687"/>
      <c r="DQ10" s="694" t="s">
        <v>129</v>
      </c>
      <c r="DR10" s="686"/>
      <c r="DS10" s="686"/>
      <c r="DT10" s="686"/>
      <c r="DU10" s="686"/>
      <c r="DV10" s="686"/>
      <c r="DW10" s="686"/>
      <c r="DX10" s="686"/>
      <c r="DY10" s="686"/>
      <c r="DZ10" s="686"/>
      <c r="EA10" s="686"/>
      <c r="EB10" s="686"/>
      <c r="EC10" s="695"/>
    </row>
    <row r="11" spans="2:143" ht="11.25" customHeight="1" x14ac:dyDescent="0.15">
      <c r="B11" s="682" t="s">
        <v>244</v>
      </c>
      <c r="C11" s="683"/>
      <c r="D11" s="683"/>
      <c r="E11" s="683"/>
      <c r="F11" s="683"/>
      <c r="G11" s="683"/>
      <c r="H11" s="683"/>
      <c r="I11" s="683"/>
      <c r="J11" s="683"/>
      <c r="K11" s="683"/>
      <c r="L11" s="683"/>
      <c r="M11" s="683"/>
      <c r="N11" s="683"/>
      <c r="O11" s="683"/>
      <c r="P11" s="683"/>
      <c r="Q11" s="684"/>
      <c r="R11" s="685">
        <v>159526</v>
      </c>
      <c r="S11" s="686"/>
      <c r="T11" s="686"/>
      <c r="U11" s="686"/>
      <c r="V11" s="686"/>
      <c r="W11" s="686"/>
      <c r="X11" s="686"/>
      <c r="Y11" s="687"/>
      <c r="Z11" s="690">
        <v>2.8</v>
      </c>
      <c r="AA11" s="691"/>
      <c r="AB11" s="691"/>
      <c r="AC11" s="703"/>
      <c r="AD11" s="694">
        <v>159526</v>
      </c>
      <c r="AE11" s="686"/>
      <c r="AF11" s="686"/>
      <c r="AG11" s="686"/>
      <c r="AH11" s="686"/>
      <c r="AI11" s="686"/>
      <c r="AJ11" s="686"/>
      <c r="AK11" s="687"/>
      <c r="AL11" s="690">
        <v>5.7</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v>42923</v>
      </c>
      <c r="BH11" s="686"/>
      <c r="BI11" s="686"/>
      <c r="BJ11" s="686"/>
      <c r="BK11" s="686"/>
      <c r="BL11" s="686"/>
      <c r="BM11" s="686"/>
      <c r="BN11" s="687"/>
      <c r="BO11" s="688">
        <v>4.5</v>
      </c>
      <c r="BP11" s="688"/>
      <c r="BQ11" s="688"/>
      <c r="BR11" s="688"/>
      <c r="BS11" s="694" t="s">
        <v>129</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v>268848</v>
      </c>
      <c r="CS11" s="686"/>
      <c r="CT11" s="686"/>
      <c r="CU11" s="686"/>
      <c r="CV11" s="686"/>
      <c r="CW11" s="686"/>
      <c r="CX11" s="686"/>
      <c r="CY11" s="687"/>
      <c r="CZ11" s="688">
        <v>5.0999999999999996</v>
      </c>
      <c r="DA11" s="688"/>
      <c r="DB11" s="688"/>
      <c r="DC11" s="688"/>
      <c r="DD11" s="694">
        <v>42807</v>
      </c>
      <c r="DE11" s="686"/>
      <c r="DF11" s="686"/>
      <c r="DG11" s="686"/>
      <c r="DH11" s="686"/>
      <c r="DI11" s="686"/>
      <c r="DJ11" s="686"/>
      <c r="DK11" s="686"/>
      <c r="DL11" s="686"/>
      <c r="DM11" s="686"/>
      <c r="DN11" s="686"/>
      <c r="DO11" s="686"/>
      <c r="DP11" s="687"/>
      <c r="DQ11" s="694">
        <v>110875</v>
      </c>
      <c r="DR11" s="686"/>
      <c r="DS11" s="686"/>
      <c r="DT11" s="686"/>
      <c r="DU11" s="686"/>
      <c r="DV11" s="686"/>
      <c r="DW11" s="686"/>
      <c r="DX11" s="686"/>
      <c r="DY11" s="686"/>
      <c r="DZ11" s="686"/>
      <c r="EA11" s="686"/>
      <c r="EB11" s="686"/>
      <c r="EC11" s="695"/>
    </row>
    <row r="12" spans="2:143" ht="11.25" customHeight="1" x14ac:dyDescent="0.15">
      <c r="B12" s="682" t="s">
        <v>247</v>
      </c>
      <c r="C12" s="683"/>
      <c r="D12" s="683"/>
      <c r="E12" s="683"/>
      <c r="F12" s="683"/>
      <c r="G12" s="683"/>
      <c r="H12" s="683"/>
      <c r="I12" s="683"/>
      <c r="J12" s="683"/>
      <c r="K12" s="683"/>
      <c r="L12" s="683"/>
      <c r="M12" s="683"/>
      <c r="N12" s="683"/>
      <c r="O12" s="683"/>
      <c r="P12" s="683"/>
      <c r="Q12" s="684"/>
      <c r="R12" s="685" t="s">
        <v>129</v>
      </c>
      <c r="S12" s="686"/>
      <c r="T12" s="686"/>
      <c r="U12" s="686"/>
      <c r="V12" s="686"/>
      <c r="W12" s="686"/>
      <c r="X12" s="686"/>
      <c r="Y12" s="687"/>
      <c r="Z12" s="688" t="s">
        <v>225</v>
      </c>
      <c r="AA12" s="688"/>
      <c r="AB12" s="688"/>
      <c r="AC12" s="688"/>
      <c r="AD12" s="689" t="s">
        <v>225</v>
      </c>
      <c r="AE12" s="689"/>
      <c r="AF12" s="689"/>
      <c r="AG12" s="689"/>
      <c r="AH12" s="689"/>
      <c r="AI12" s="689"/>
      <c r="AJ12" s="689"/>
      <c r="AK12" s="689"/>
      <c r="AL12" s="690" t="s">
        <v>225</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419898</v>
      </c>
      <c r="BH12" s="686"/>
      <c r="BI12" s="686"/>
      <c r="BJ12" s="686"/>
      <c r="BK12" s="686"/>
      <c r="BL12" s="686"/>
      <c r="BM12" s="686"/>
      <c r="BN12" s="687"/>
      <c r="BO12" s="688">
        <v>44.3</v>
      </c>
      <c r="BP12" s="688"/>
      <c r="BQ12" s="688"/>
      <c r="BR12" s="688"/>
      <c r="BS12" s="694" t="s">
        <v>225</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491950</v>
      </c>
      <c r="CS12" s="686"/>
      <c r="CT12" s="686"/>
      <c r="CU12" s="686"/>
      <c r="CV12" s="686"/>
      <c r="CW12" s="686"/>
      <c r="CX12" s="686"/>
      <c r="CY12" s="687"/>
      <c r="CZ12" s="688">
        <v>9.4</v>
      </c>
      <c r="DA12" s="688"/>
      <c r="DB12" s="688"/>
      <c r="DC12" s="688"/>
      <c r="DD12" s="694">
        <v>57128</v>
      </c>
      <c r="DE12" s="686"/>
      <c r="DF12" s="686"/>
      <c r="DG12" s="686"/>
      <c r="DH12" s="686"/>
      <c r="DI12" s="686"/>
      <c r="DJ12" s="686"/>
      <c r="DK12" s="686"/>
      <c r="DL12" s="686"/>
      <c r="DM12" s="686"/>
      <c r="DN12" s="686"/>
      <c r="DO12" s="686"/>
      <c r="DP12" s="687"/>
      <c r="DQ12" s="694">
        <v>287818</v>
      </c>
      <c r="DR12" s="686"/>
      <c r="DS12" s="686"/>
      <c r="DT12" s="686"/>
      <c r="DU12" s="686"/>
      <c r="DV12" s="686"/>
      <c r="DW12" s="686"/>
      <c r="DX12" s="686"/>
      <c r="DY12" s="686"/>
      <c r="DZ12" s="686"/>
      <c r="EA12" s="686"/>
      <c r="EB12" s="686"/>
      <c r="EC12" s="695"/>
    </row>
    <row r="13" spans="2:143" ht="11.25" customHeight="1" x14ac:dyDescent="0.15">
      <c r="B13" s="682" t="s">
        <v>250</v>
      </c>
      <c r="C13" s="683"/>
      <c r="D13" s="683"/>
      <c r="E13" s="683"/>
      <c r="F13" s="683"/>
      <c r="G13" s="683"/>
      <c r="H13" s="683"/>
      <c r="I13" s="683"/>
      <c r="J13" s="683"/>
      <c r="K13" s="683"/>
      <c r="L13" s="683"/>
      <c r="M13" s="683"/>
      <c r="N13" s="683"/>
      <c r="O13" s="683"/>
      <c r="P13" s="683"/>
      <c r="Q13" s="684"/>
      <c r="R13" s="685" t="s">
        <v>129</v>
      </c>
      <c r="S13" s="686"/>
      <c r="T13" s="686"/>
      <c r="U13" s="686"/>
      <c r="V13" s="686"/>
      <c r="W13" s="686"/>
      <c r="X13" s="686"/>
      <c r="Y13" s="687"/>
      <c r="Z13" s="688" t="s">
        <v>225</v>
      </c>
      <c r="AA13" s="688"/>
      <c r="AB13" s="688"/>
      <c r="AC13" s="688"/>
      <c r="AD13" s="689" t="s">
        <v>129</v>
      </c>
      <c r="AE13" s="689"/>
      <c r="AF13" s="689"/>
      <c r="AG13" s="689"/>
      <c r="AH13" s="689"/>
      <c r="AI13" s="689"/>
      <c r="AJ13" s="689"/>
      <c r="AK13" s="689"/>
      <c r="AL13" s="690" t="s">
        <v>129</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419898</v>
      </c>
      <c r="BH13" s="686"/>
      <c r="BI13" s="686"/>
      <c r="BJ13" s="686"/>
      <c r="BK13" s="686"/>
      <c r="BL13" s="686"/>
      <c r="BM13" s="686"/>
      <c r="BN13" s="687"/>
      <c r="BO13" s="688">
        <v>44.3</v>
      </c>
      <c r="BP13" s="688"/>
      <c r="BQ13" s="688"/>
      <c r="BR13" s="688"/>
      <c r="BS13" s="694" t="s">
        <v>129</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323101</v>
      </c>
      <c r="CS13" s="686"/>
      <c r="CT13" s="686"/>
      <c r="CU13" s="686"/>
      <c r="CV13" s="686"/>
      <c r="CW13" s="686"/>
      <c r="CX13" s="686"/>
      <c r="CY13" s="687"/>
      <c r="CZ13" s="688">
        <v>6.2</v>
      </c>
      <c r="DA13" s="688"/>
      <c r="DB13" s="688"/>
      <c r="DC13" s="688"/>
      <c r="DD13" s="694">
        <v>52442</v>
      </c>
      <c r="DE13" s="686"/>
      <c r="DF13" s="686"/>
      <c r="DG13" s="686"/>
      <c r="DH13" s="686"/>
      <c r="DI13" s="686"/>
      <c r="DJ13" s="686"/>
      <c r="DK13" s="686"/>
      <c r="DL13" s="686"/>
      <c r="DM13" s="686"/>
      <c r="DN13" s="686"/>
      <c r="DO13" s="686"/>
      <c r="DP13" s="687"/>
      <c r="DQ13" s="694">
        <v>301234</v>
      </c>
      <c r="DR13" s="686"/>
      <c r="DS13" s="686"/>
      <c r="DT13" s="686"/>
      <c r="DU13" s="686"/>
      <c r="DV13" s="686"/>
      <c r="DW13" s="686"/>
      <c r="DX13" s="686"/>
      <c r="DY13" s="686"/>
      <c r="DZ13" s="686"/>
      <c r="EA13" s="686"/>
      <c r="EB13" s="686"/>
      <c r="EC13" s="695"/>
    </row>
    <row r="14" spans="2:143" ht="11.25" customHeight="1" x14ac:dyDescent="0.15">
      <c r="B14" s="682" t="s">
        <v>253</v>
      </c>
      <c r="C14" s="683"/>
      <c r="D14" s="683"/>
      <c r="E14" s="683"/>
      <c r="F14" s="683"/>
      <c r="G14" s="683"/>
      <c r="H14" s="683"/>
      <c r="I14" s="683"/>
      <c r="J14" s="683"/>
      <c r="K14" s="683"/>
      <c r="L14" s="683"/>
      <c r="M14" s="683"/>
      <c r="N14" s="683"/>
      <c r="O14" s="683"/>
      <c r="P14" s="683"/>
      <c r="Q14" s="684"/>
      <c r="R14" s="685" t="s">
        <v>225</v>
      </c>
      <c r="S14" s="686"/>
      <c r="T14" s="686"/>
      <c r="U14" s="686"/>
      <c r="V14" s="686"/>
      <c r="W14" s="686"/>
      <c r="X14" s="686"/>
      <c r="Y14" s="687"/>
      <c r="Z14" s="688" t="s">
        <v>129</v>
      </c>
      <c r="AA14" s="688"/>
      <c r="AB14" s="688"/>
      <c r="AC14" s="688"/>
      <c r="AD14" s="689" t="s">
        <v>225</v>
      </c>
      <c r="AE14" s="689"/>
      <c r="AF14" s="689"/>
      <c r="AG14" s="689"/>
      <c r="AH14" s="689"/>
      <c r="AI14" s="689"/>
      <c r="AJ14" s="689"/>
      <c r="AK14" s="689"/>
      <c r="AL14" s="690" t="s">
        <v>129</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37774</v>
      </c>
      <c r="BH14" s="686"/>
      <c r="BI14" s="686"/>
      <c r="BJ14" s="686"/>
      <c r="BK14" s="686"/>
      <c r="BL14" s="686"/>
      <c r="BM14" s="686"/>
      <c r="BN14" s="687"/>
      <c r="BO14" s="688">
        <v>4</v>
      </c>
      <c r="BP14" s="688"/>
      <c r="BQ14" s="688"/>
      <c r="BR14" s="688"/>
      <c r="BS14" s="694" t="s">
        <v>225</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231414</v>
      </c>
      <c r="CS14" s="686"/>
      <c r="CT14" s="686"/>
      <c r="CU14" s="686"/>
      <c r="CV14" s="686"/>
      <c r="CW14" s="686"/>
      <c r="CX14" s="686"/>
      <c r="CY14" s="687"/>
      <c r="CZ14" s="688">
        <v>4.4000000000000004</v>
      </c>
      <c r="DA14" s="688"/>
      <c r="DB14" s="688"/>
      <c r="DC14" s="688"/>
      <c r="DD14" s="694">
        <v>28429</v>
      </c>
      <c r="DE14" s="686"/>
      <c r="DF14" s="686"/>
      <c r="DG14" s="686"/>
      <c r="DH14" s="686"/>
      <c r="DI14" s="686"/>
      <c r="DJ14" s="686"/>
      <c r="DK14" s="686"/>
      <c r="DL14" s="686"/>
      <c r="DM14" s="686"/>
      <c r="DN14" s="686"/>
      <c r="DO14" s="686"/>
      <c r="DP14" s="687"/>
      <c r="DQ14" s="694">
        <v>202271</v>
      </c>
      <c r="DR14" s="686"/>
      <c r="DS14" s="686"/>
      <c r="DT14" s="686"/>
      <c r="DU14" s="686"/>
      <c r="DV14" s="686"/>
      <c r="DW14" s="686"/>
      <c r="DX14" s="686"/>
      <c r="DY14" s="686"/>
      <c r="DZ14" s="686"/>
      <c r="EA14" s="686"/>
      <c r="EB14" s="686"/>
      <c r="EC14" s="695"/>
    </row>
    <row r="15" spans="2:143" ht="11.25" customHeight="1" x14ac:dyDescent="0.15">
      <c r="B15" s="682" t="s">
        <v>256</v>
      </c>
      <c r="C15" s="683"/>
      <c r="D15" s="683"/>
      <c r="E15" s="683"/>
      <c r="F15" s="683"/>
      <c r="G15" s="683"/>
      <c r="H15" s="683"/>
      <c r="I15" s="683"/>
      <c r="J15" s="683"/>
      <c r="K15" s="683"/>
      <c r="L15" s="683"/>
      <c r="M15" s="683"/>
      <c r="N15" s="683"/>
      <c r="O15" s="683"/>
      <c r="P15" s="683"/>
      <c r="Q15" s="684"/>
      <c r="R15" s="685" t="s">
        <v>129</v>
      </c>
      <c r="S15" s="686"/>
      <c r="T15" s="686"/>
      <c r="U15" s="686"/>
      <c r="V15" s="686"/>
      <c r="W15" s="686"/>
      <c r="X15" s="686"/>
      <c r="Y15" s="687"/>
      <c r="Z15" s="688" t="s">
        <v>225</v>
      </c>
      <c r="AA15" s="688"/>
      <c r="AB15" s="688"/>
      <c r="AC15" s="688"/>
      <c r="AD15" s="689" t="s">
        <v>129</v>
      </c>
      <c r="AE15" s="689"/>
      <c r="AF15" s="689"/>
      <c r="AG15" s="689"/>
      <c r="AH15" s="689"/>
      <c r="AI15" s="689"/>
      <c r="AJ15" s="689"/>
      <c r="AK15" s="689"/>
      <c r="AL15" s="690" t="s">
        <v>129</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26457</v>
      </c>
      <c r="BH15" s="686"/>
      <c r="BI15" s="686"/>
      <c r="BJ15" s="686"/>
      <c r="BK15" s="686"/>
      <c r="BL15" s="686"/>
      <c r="BM15" s="686"/>
      <c r="BN15" s="687"/>
      <c r="BO15" s="688">
        <v>2.8</v>
      </c>
      <c r="BP15" s="688"/>
      <c r="BQ15" s="688"/>
      <c r="BR15" s="688"/>
      <c r="BS15" s="694" t="s">
        <v>129</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512198</v>
      </c>
      <c r="CS15" s="686"/>
      <c r="CT15" s="686"/>
      <c r="CU15" s="686"/>
      <c r="CV15" s="686"/>
      <c r="CW15" s="686"/>
      <c r="CX15" s="686"/>
      <c r="CY15" s="687"/>
      <c r="CZ15" s="688">
        <v>9.8000000000000007</v>
      </c>
      <c r="DA15" s="688"/>
      <c r="DB15" s="688"/>
      <c r="DC15" s="688"/>
      <c r="DD15" s="694">
        <v>21287</v>
      </c>
      <c r="DE15" s="686"/>
      <c r="DF15" s="686"/>
      <c r="DG15" s="686"/>
      <c r="DH15" s="686"/>
      <c r="DI15" s="686"/>
      <c r="DJ15" s="686"/>
      <c r="DK15" s="686"/>
      <c r="DL15" s="686"/>
      <c r="DM15" s="686"/>
      <c r="DN15" s="686"/>
      <c r="DO15" s="686"/>
      <c r="DP15" s="687"/>
      <c r="DQ15" s="694">
        <v>434831</v>
      </c>
      <c r="DR15" s="686"/>
      <c r="DS15" s="686"/>
      <c r="DT15" s="686"/>
      <c r="DU15" s="686"/>
      <c r="DV15" s="686"/>
      <c r="DW15" s="686"/>
      <c r="DX15" s="686"/>
      <c r="DY15" s="686"/>
      <c r="DZ15" s="686"/>
      <c r="EA15" s="686"/>
      <c r="EB15" s="686"/>
      <c r="EC15" s="695"/>
    </row>
    <row r="16" spans="2:143" ht="11.25" customHeight="1" x14ac:dyDescent="0.15">
      <c r="B16" s="682" t="s">
        <v>259</v>
      </c>
      <c r="C16" s="683"/>
      <c r="D16" s="683"/>
      <c r="E16" s="683"/>
      <c r="F16" s="683"/>
      <c r="G16" s="683"/>
      <c r="H16" s="683"/>
      <c r="I16" s="683"/>
      <c r="J16" s="683"/>
      <c r="K16" s="683"/>
      <c r="L16" s="683"/>
      <c r="M16" s="683"/>
      <c r="N16" s="683"/>
      <c r="O16" s="683"/>
      <c r="P16" s="683"/>
      <c r="Q16" s="684"/>
      <c r="R16" s="685">
        <v>6067</v>
      </c>
      <c r="S16" s="686"/>
      <c r="T16" s="686"/>
      <c r="U16" s="686"/>
      <c r="V16" s="686"/>
      <c r="W16" s="686"/>
      <c r="X16" s="686"/>
      <c r="Y16" s="687"/>
      <c r="Z16" s="688">
        <v>0.1</v>
      </c>
      <c r="AA16" s="688"/>
      <c r="AB16" s="688"/>
      <c r="AC16" s="688"/>
      <c r="AD16" s="689">
        <v>6067</v>
      </c>
      <c r="AE16" s="689"/>
      <c r="AF16" s="689"/>
      <c r="AG16" s="689"/>
      <c r="AH16" s="689"/>
      <c r="AI16" s="689"/>
      <c r="AJ16" s="689"/>
      <c r="AK16" s="689"/>
      <c r="AL16" s="690">
        <v>0.2</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t="s">
        <v>225</v>
      </c>
      <c r="BH16" s="686"/>
      <c r="BI16" s="686"/>
      <c r="BJ16" s="686"/>
      <c r="BK16" s="686"/>
      <c r="BL16" s="686"/>
      <c r="BM16" s="686"/>
      <c r="BN16" s="687"/>
      <c r="BO16" s="688" t="s">
        <v>129</v>
      </c>
      <c r="BP16" s="688"/>
      <c r="BQ16" s="688"/>
      <c r="BR16" s="688"/>
      <c r="BS16" s="694" t="s">
        <v>225</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v>135333</v>
      </c>
      <c r="CS16" s="686"/>
      <c r="CT16" s="686"/>
      <c r="CU16" s="686"/>
      <c r="CV16" s="686"/>
      <c r="CW16" s="686"/>
      <c r="CX16" s="686"/>
      <c r="CY16" s="687"/>
      <c r="CZ16" s="688">
        <v>2.6</v>
      </c>
      <c r="DA16" s="688"/>
      <c r="DB16" s="688"/>
      <c r="DC16" s="688"/>
      <c r="DD16" s="694" t="s">
        <v>225</v>
      </c>
      <c r="DE16" s="686"/>
      <c r="DF16" s="686"/>
      <c r="DG16" s="686"/>
      <c r="DH16" s="686"/>
      <c r="DI16" s="686"/>
      <c r="DJ16" s="686"/>
      <c r="DK16" s="686"/>
      <c r="DL16" s="686"/>
      <c r="DM16" s="686"/>
      <c r="DN16" s="686"/>
      <c r="DO16" s="686"/>
      <c r="DP16" s="687"/>
      <c r="DQ16" s="694">
        <v>900</v>
      </c>
      <c r="DR16" s="686"/>
      <c r="DS16" s="686"/>
      <c r="DT16" s="686"/>
      <c r="DU16" s="686"/>
      <c r="DV16" s="686"/>
      <c r="DW16" s="686"/>
      <c r="DX16" s="686"/>
      <c r="DY16" s="686"/>
      <c r="DZ16" s="686"/>
      <c r="EA16" s="686"/>
      <c r="EB16" s="686"/>
      <c r="EC16" s="695"/>
    </row>
    <row r="17" spans="2:133" ht="11.25" customHeight="1" x14ac:dyDescent="0.15">
      <c r="B17" s="682" t="s">
        <v>262</v>
      </c>
      <c r="C17" s="683"/>
      <c r="D17" s="683"/>
      <c r="E17" s="683"/>
      <c r="F17" s="683"/>
      <c r="G17" s="683"/>
      <c r="H17" s="683"/>
      <c r="I17" s="683"/>
      <c r="J17" s="683"/>
      <c r="K17" s="683"/>
      <c r="L17" s="683"/>
      <c r="M17" s="683"/>
      <c r="N17" s="683"/>
      <c r="O17" s="683"/>
      <c r="P17" s="683"/>
      <c r="Q17" s="684"/>
      <c r="R17" s="685">
        <v>4874</v>
      </c>
      <c r="S17" s="686"/>
      <c r="T17" s="686"/>
      <c r="U17" s="686"/>
      <c r="V17" s="686"/>
      <c r="W17" s="686"/>
      <c r="X17" s="686"/>
      <c r="Y17" s="687"/>
      <c r="Z17" s="688">
        <v>0.1</v>
      </c>
      <c r="AA17" s="688"/>
      <c r="AB17" s="688"/>
      <c r="AC17" s="688"/>
      <c r="AD17" s="689">
        <v>4874</v>
      </c>
      <c r="AE17" s="689"/>
      <c r="AF17" s="689"/>
      <c r="AG17" s="689"/>
      <c r="AH17" s="689"/>
      <c r="AI17" s="689"/>
      <c r="AJ17" s="689"/>
      <c r="AK17" s="689"/>
      <c r="AL17" s="690">
        <v>0.2</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129</v>
      </c>
      <c r="BH17" s="686"/>
      <c r="BI17" s="686"/>
      <c r="BJ17" s="686"/>
      <c r="BK17" s="686"/>
      <c r="BL17" s="686"/>
      <c r="BM17" s="686"/>
      <c r="BN17" s="687"/>
      <c r="BO17" s="688" t="s">
        <v>225</v>
      </c>
      <c r="BP17" s="688"/>
      <c r="BQ17" s="688"/>
      <c r="BR17" s="688"/>
      <c r="BS17" s="694" t="s">
        <v>225</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312571</v>
      </c>
      <c r="CS17" s="686"/>
      <c r="CT17" s="686"/>
      <c r="CU17" s="686"/>
      <c r="CV17" s="686"/>
      <c r="CW17" s="686"/>
      <c r="CX17" s="686"/>
      <c r="CY17" s="687"/>
      <c r="CZ17" s="688">
        <v>6</v>
      </c>
      <c r="DA17" s="688"/>
      <c r="DB17" s="688"/>
      <c r="DC17" s="688"/>
      <c r="DD17" s="694" t="s">
        <v>129</v>
      </c>
      <c r="DE17" s="686"/>
      <c r="DF17" s="686"/>
      <c r="DG17" s="686"/>
      <c r="DH17" s="686"/>
      <c r="DI17" s="686"/>
      <c r="DJ17" s="686"/>
      <c r="DK17" s="686"/>
      <c r="DL17" s="686"/>
      <c r="DM17" s="686"/>
      <c r="DN17" s="686"/>
      <c r="DO17" s="686"/>
      <c r="DP17" s="687"/>
      <c r="DQ17" s="694">
        <v>312571</v>
      </c>
      <c r="DR17" s="686"/>
      <c r="DS17" s="686"/>
      <c r="DT17" s="686"/>
      <c r="DU17" s="686"/>
      <c r="DV17" s="686"/>
      <c r="DW17" s="686"/>
      <c r="DX17" s="686"/>
      <c r="DY17" s="686"/>
      <c r="DZ17" s="686"/>
      <c r="EA17" s="686"/>
      <c r="EB17" s="686"/>
      <c r="EC17" s="695"/>
    </row>
    <row r="18" spans="2:133" ht="11.25" customHeight="1" x14ac:dyDescent="0.15">
      <c r="B18" s="682" t="s">
        <v>265</v>
      </c>
      <c r="C18" s="683"/>
      <c r="D18" s="683"/>
      <c r="E18" s="683"/>
      <c r="F18" s="683"/>
      <c r="G18" s="683"/>
      <c r="H18" s="683"/>
      <c r="I18" s="683"/>
      <c r="J18" s="683"/>
      <c r="K18" s="683"/>
      <c r="L18" s="683"/>
      <c r="M18" s="683"/>
      <c r="N18" s="683"/>
      <c r="O18" s="683"/>
      <c r="P18" s="683"/>
      <c r="Q18" s="684"/>
      <c r="R18" s="685">
        <v>10661</v>
      </c>
      <c r="S18" s="686"/>
      <c r="T18" s="686"/>
      <c r="U18" s="686"/>
      <c r="V18" s="686"/>
      <c r="W18" s="686"/>
      <c r="X18" s="686"/>
      <c r="Y18" s="687"/>
      <c r="Z18" s="688">
        <v>0.2</v>
      </c>
      <c r="AA18" s="688"/>
      <c r="AB18" s="688"/>
      <c r="AC18" s="688"/>
      <c r="AD18" s="689">
        <v>10661</v>
      </c>
      <c r="AE18" s="689"/>
      <c r="AF18" s="689"/>
      <c r="AG18" s="689"/>
      <c r="AH18" s="689"/>
      <c r="AI18" s="689"/>
      <c r="AJ18" s="689"/>
      <c r="AK18" s="689"/>
      <c r="AL18" s="690">
        <v>0.4</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225</v>
      </c>
      <c r="BH18" s="686"/>
      <c r="BI18" s="686"/>
      <c r="BJ18" s="686"/>
      <c r="BK18" s="686"/>
      <c r="BL18" s="686"/>
      <c r="BM18" s="686"/>
      <c r="BN18" s="687"/>
      <c r="BO18" s="688" t="s">
        <v>225</v>
      </c>
      <c r="BP18" s="688"/>
      <c r="BQ18" s="688"/>
      <c r="BR18" s="688"/>
      <c r="BS18" s="694" t="s">
        <v>129</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t="s">
        <v>225</v>
      </c>
      <c r="CS18" s="686"/>
      <c r="CT18" s="686"/>
      <c r="CU18" s="686"/>
      <c r="CV18" s="686"/>
      <c r="CW18" s="686"/>
      <c r="CX18" s="686"/>
      <c r="CY18" s="687"/>
      <c r="CZ18" s="688" t="s">
        <v>129</v>
      </c>
      <c r="DA18" s="688"/>
      <c r="DB18" s="688"/>
      <c r="DC18" s="688"/>
      <c r="DD18" s="694" t="s">
        <v>129</v>
      </c>
      <c r="DE18" s="686"/>
      <c r="DF18" s="686"/>
      <c r="DG18" s="686"/>
      <c r="DH18" s="686"/>
      <c r="DI18" s="686"/>
      <c r="DJ18" s="686"/>
      <c r="DK18" s="686"/>
      <c r="DL18" s="686"/>
      <c r="DM18" s="686"/>
      <c r="DN18" s="686"/>
      <c r="DO18" s="686"/>
      <c r="DP18" s="687"/>
      <c r="DQ18" s="694" t="s">
        <v>129</v>
      </c>
      <c r="DR18" s="686"/>
      <c r="DS18" s="686"/>
      <c r="DT18" s="686"/>
      <c r="DU18" s="686"/>
      <c r="DV18" s="686"/>
      <c r="DW18" s="686"/>
      <c r="DX18" s="686"/>
      <c r="DY18" s="686"/>
      <c r="DZ18" s="686"/>
      <c r="EA18" s="686"/>
      <c r="EB18" s="686"/>
      <c r="EC18" s="695"/>
    </row>
    <row r="19" spans="2:133" ht="11.25" customHeight="1" x14ac:dyDescent="0.15">
      <c r="B19" s="682" t="s">
        <v>268</v>
      </c>
      <c r="C19" s="683"/>
      <c r="D19" s="683"/>
      <c r="E19" s="683"/>
      <c r="F19" s="683"/>
      <c r="G19" s="683"/>
      <c r="H19" s="683"/>
      <c r="I19" s="683"/>
      <c r="J19" s="683"/>
      <c r="K19" s="683"/>
      <c r="L19" s="683"/>
      <c r="M19" s="683"/>
      <c r="N19" s="683"/>
      <c r="O19" s="683"/>
      <c r="P19" s="683"/>
      <c r="Q19" s="684"/>
      <c r="R19" s="685">
        <v>6709</v>
      </c>
      <c r="S19" s="686"/>
      <c r="T19" s="686"/>
      <c r="U19" s="686"/>
      <c r="V19" s="686"/>
      <c r="W19" s="686"/>
      <c r="X19" s="686"/>
      <c r="Y19" s="687"/>
      <c r="Z19" s="688">
        <v>0.1</v>
      </c>
      <c r="AA19" s="688"/>
      <c r="AB19" s="688"/>
      <c r="AC19" s="688"/>
      <c r="AD19" s="689">
        <v>6709</v>
      </c>
      <c r="AE19" s="689"/>
      <c r="AF19" s="689"/>
      <c r="AG19" s="689"/>
      <c r="AH19" s="689"/>
      <c r="AI19" s="689"/>
      <c r="AJ19" s="689"/>
      <c r="AK19" s="689"/>
      <c r="AL19" s="690">
        <v>0.2</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v>474</v>
      </c>
      <c r="BH19" s="686"/>
      <c r="BI19" s="686"/>
      <c r="BJ19" s="686"/>
      <c r="BK19" s="686"/>
      <c r="BL19" s="686"/>
      <c r="BM19" s="686"/>
      <c r="BN19" s="687"/>
      <c r="BO19" s="688">
        <v>0.1</v>
      </c>
      <c r="BP19" s="688"/>
      <c r="BQ19" s="688"/>
      <c r="BR19" s="688"/>
      <c r="BS19" s="694" t="s">
        <v>129</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225</v>
      </c>
      <c r="CS19" s="686"/>
      <c r="CT19" s="686"/>
      <c r="CU19" s="686"/>
      <c r="CV19" s="686"/>
      <c r="CW19" s="686"/>
      <c r="CX19" s="686"/>
      <c r="CY19" s="687"/>
      <c r="CZ19" s="688" t="s">
        <v>129</v>
      </c>
      <c r="DA19" s="688"/>
      <c r="DB19" s="688"/>
      <c r="DC19" s="688"/>
      <c r="DD19" s="694" t="s">
        <v>129</v>
      </c>
      <c r="DE19" s="686"/>
      <c r="DF19" s="686"/>
      <c r="DG19" s="686"/>
      <c r="DH19" s="686"/>
      <c r="DI19" s="686"/>
      <c r="DJ19" s="686"/>
      <c r="DK19" s="686"/>
      <c r="DL19" s="686"/>
      <c r="DM19" s="686"/>
      <c r="DN19" s="686"/>
      <c r="DO19" s="686"/>
      <c r="DP19" s="687"/>
      <c r="DQ19" s="694" t="s">
        <v>225</v>
      </c>
      <c r="DR19" s="686"/>
      <c r="DS19" s="686"/>
      <c r="DT19" s="686"/>
      <c r="DU19" s="686"/>
      <c r="DV19" s="686"/>
      <c r="DW19" s="686"/>
      <c r="DX19" s="686"/>
      <c r="DY19" s="686"/>
      <c r="DZ19" s="686"/>
      <c r="EA19" s="686"/>
      <c r="EB19" s="686"/>
      <c r="EC19" s="695"/>
    </row>
    <row r="20" spans="2:133" ht="11.25" customHeight="1" x14ac:dyDescent="0.15">
      <c r="B20" s="682" t="s">
        <v>271</v>
      </c>
      <c r="C20" s="683"/>
      <c r="D20" s="683"/>
      <c r="E20" s="683"/>
      <c r="F20" s="683"/>
      <c r="G20" s="683"/>
      <c r="H20" s="683"/>
      <c r="I20" s="683"/>
      <c r="J20" s="683"/>
      <c r="K20" s="683"/>
      <c r="L20" s="683"/>
      <c r="M20" s="683"/>
      <c r="N20" s="683"/>
      <c r="O20" s="683"/>
      <c r="P20" s="683"/>
      <c r="Q20" s="684"/>
      <c r="R20" s="685">
        <v>2992</v>
      </c>
      <c r="S20" s="686"/>
      <c r="T20" s="686"/>
      <c r="U20" s="686"/>
      <c r="V20" s="686"/>
      <c r="W20" s="686"/>
      <c r="X20" s="686"/>
      <c r="Y20" s="687"/>
      <c r="Z20" s="688">
        <v>0.1</v>
      </c>
      <c r="AA20" s="688"/>
      <c r="AB20" s="688"/>
      <c r="AC20" s="688"/>
      <c r="AD20" s="689">
        <v>2992</v>
      </c>
      <c r="AE20" s="689"/>
      <c r="AF20" s="689"/>
      <c r="AG20" s="689"/>
      <c r="AH20" s="689"/>
      <c r="AI20" s="689"/>
      <c r="AJ20" s="689"/>
      <c r="AK20" s="689"/>
      <c r="AL20" s="690">
        <v>0.1</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v>474</v>
      </c>
      <c r="BH20" s="686"/>
      <c r="BI20" s="686"/>
      <c r="BJ20" s="686"/>
      <c r="BK20" s="686"/>
      <c r="BL20" s="686"/>
      <c r="BM20" s="686"/>
      <c r="BN20" s="687"/>
      <c r="BO20" s="688">
        <v>0.1</v>
      </c>
      <c r="BP20" s="688"/>
      <c r="BQ20" s="688"/>
      <c r="BR20" s="688"/>
      <c r="BS20" s="694" t="s">
        <v>129</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5237342</v>
      </c>
      <c r="CS20" s="686"/>
      <c r="CT20" s="686"/>
      <c r="CU20" s="686"/>
      <c r="CV20" s="686"/>
      <c r="CW20" s="686"/>
      <c r="CX20" s="686"/>
      <c r="CY20" s="687"/>
      <c r="CZ20" s="688">
        <v>100</v>
      </c>
      <c r="DA20" s="688"/>
      <c r="DB20" s="688"/>
      <c r="DC20" s="688"/>
      <c r="DD20" s="694">
        <v>251988</v>
      </c>
      <c r="DE20" s="686"/>
      <c r="DF20" s="686"/>
      <c r="DG20" s="686"/>
      <c r="DH20" s="686"/>
      <c r="DI20" s="686"/>
      <c r="DJ20" s="686"/>
      <c r="DK20" s="686"/>
      <c r="DL20" s="686"/>
      <c r="DM20" s="686"/>
      <c r="DN20" s="686"/>
      <c r="DO20" s="686"/>
      <c r="DP20" s="687"/>
      <c r="DQ20" s="694">
        <v>3217787</v>
      </c>
      <c r="DR20" s="686"/>
      <c r="DS20" s="686"/>
      <c r="DT20" s="686"/>
      <c r="DU20" s="686"/>
      <c r="DV20" s="686"/>
      <c r="DW20" s="686"/>
      <c r="DX20" s="686"/>
      <c r="DY20" s="686"/>
      <c r="DZ20" s="686"/>
      <c r="EA20" s="686"/>
      <c r="EB20" s="686"/>
      <c r="EC20" s="695"/>
    </row>
    <row r="21" spans="2:133" ht="11.25" customHeight="1" x14ac:dyDescent="0.15">
      <c r="B21" s="682" t="s">
        <v>274</v>
      </c>
      <c r="C21" s="683"/>
      <c r="D21" s="683"/>
      <c r="E21" s="683"/>
      <c r="F21" s="683"/>
      <c r="G21" s="683"/>
      <c r="H21" s="683"/>
      <c r="I21" s="683"/>
      <c r="J21" s="683"/>
      <c r="K21" s="683"/>
      <c r="L21" s="683"/>
      <c r="M21" s="683"/>
      <c r="N21" s="683"/>
      <c r="O21" s="683"/>
      <c r="P21" s="683"/>
      <c r="Q21" s="684"/>
      <c r="R21" s="685">
        <v>960</v>
      </c>
      <c r="S21" s="686"/>
      <c r="T21" s="686"/>
      <c r="U21" s="686"/>
      <c r="V21" s="686"/>
      <c r="W21" s="686"/>
      <c r="X21" s="686"/>
      <c r="Y21" s="687"/>
      <c r="Z21" s="688">
        <v>0</v>
      </c>
      <c r="AA21" s="688"/>
      <c r="AB21" s="688"/>
      <c r="AC21" s="688"/>
      <c r="AD21" s="689">
        <v>960</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v>474</v>
      </c>
      <c r="BH21" s="686"/>
      <c r="BI21" s="686"/>
      <c r="BJ21" s="686"/>
      <c r="BK21" s="686"/>
      <c r="BL21" s="686"/>
      <c r="BM21" s="686"/>
      <c r="BN21" s="687"/>
      <c r="BO21" s="688">
        <v>0.1</v>
      </c>
      <c r="BP21" s="688"/>
      <c r="BQ21" s="688"/>
      <c r="BR21" s="688"/>
      <c r="BS21" s="694" t="s">
        <v>129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276</v>
      </c>
      <c r="C22" s="683"/>
      <c r="D22" s="683"/>
      <c r="E22" s="683"/>
      <c r="F22" s="683"/>
      <c r="G22" s="683"/>
      <c r="H22" s="683"/>
      <c r="I22" s="683"/>
      <c r="J22" s="683"/>
      <c r="K22" s="683"/>
      <c r="L22" s="683"/>
      <c r="M22" s="683"/>
      <c r="N22" s="683"/>
      <c r="O22" s="683"/>
      <c r="P22" s="683"/>
      <c r="Q22" s="684"/>
      <c r="R22" s="685">
        <v>1692264</v>
      </c>
      <c r="S22" s="686"/>
      <c r="T22" s="686"/>
      <c r="U22" s="686"/>
      <c r="V22" s="686"/>
      <c r="W22" s="686"/>
      <c r="X22" s="686"/>
      <c r="Y22" s="687"/>
      <c r="Z22" s="688">
        <v>30</v>
      </c>
      <c r="AA22" s="688"/>
      <c r="AB22" s="688"/>
      <c r="AC22" s="688"/>
      <c r="AD22" s="689">
        <v>1537037</v>
      </c>
      <c r="AE22" s="689"/>
      <c r="AF22" s="689"/>
      <c r="AG22" s="689"/>
      <c r="AH22" s="689"/>
      <c r="AI22" s="689"/>
      <c r="AJ22" s="689"/>
      <c r="AK22" s="689"/>
      <c r="AL22" s="690">
        <v>55.3</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t="s">
        <v>225</v>
      </c>
      <c r="BH22" s="686"/>
      <c r="BI22" s="686"/>
      <c r="BJ22" s="686"/>
      <c r="BK22" s="686"/>
      <c r="BL22" s="686"/>
      <c r="BM22" s="686"/>
      <c r="BN22" s="687"/>
      <c r="BO22" s="688" t="s">
        <v>129</v>
      </c>
      <c r="BP22" s="688"/>
      <c r="BQ22" s="688"/>
      <c r="BR22" s="688"/>
      <c r="BS22" s="694" t="s">
        <v>225</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279</v>
      </c>
      <c r="C23" s="683"/>
      <c r="D23" s="683"/>
      <c r="E23" s="683"/>
      <c r="F23" s="683"/>
      <c r="G23" s="683"/>
      <c r="H23" s="683"/>
      <c r="I23" s="683"/>
      <c r="J23" s="683"/>
      <c r="K23" s="683"/>
      <c r="L23" s="683"/>
      <c r="M23" s="683"/>
      <c r="N23" s="683"/>
      <c r="O23" s="683"/>
      <c r="P23" s="683"/>
      <c r="Q23" s="684"/>
      <c r="R23" s="685">
        <v>1537037</v>
      </c>
      <c r="S23" s="686"/>
      <c r="T23" s="686"/>
      <c r="U23" s="686"/>
      <c r="V23" s="686"/>
      <c r="W23" s="686"/>
      <c r="X23" s="686"/>
      <c r="Y23" s="687"/>
      <c r="Z23" s="688">
        <v>27.2</v>
      </c>
      <c r="AA23" s="688"/>
      <c r="AB23" s="688"/>
      <c r="AC23" s="688"/>
      <c r="AD23" s="689">
        <v>1537037</v>
      </c>
      <c r="AE23" s="689"/>
      <c r="AF23" s="689"/>
      <c r="AG23" s="689"/>
      <c r="AH23" s="689"/>
      <c r="AI23" s="689"/>
      <c r="AJ23" s="689"/>
      <c r="AK23" s="689"/>
      <c r="AL23" s="690">
        <v>55.3</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t="s">
        <v>129</v>
      </c>
      <c r="BH23" s="686"/>
      <c r="BI23" s="686"/>
      <c r="BJ23" s="686"/>
      <c r="BK23" s="686"/>
      <c r="BL23" s="686"/>
      <c r="BM23" s="686"/>
      <c r="BN23" s="687"/>
      <c r="BO23" s="688" t="s">
        <v>225</v>
      </c>
      <c r="BP23" s="688"/>
      <c r="BQ23" s="688"/>
      <c r="BR23" s="688"/>
      <c r="BS23" s="694" t="s">
        <v>129</v>
      </c>
      <c r="BT23" s="686"/>
      <c r="BU23" s="686"/>
      <c r="BV23" s="686"/>
      <c r="BW23" s="686"/>
      <c r="BX23" s="686"/>
      <c r="BY23" s="686"/>
      <c r="BZ23" s="686"/>
      <c r="CA23" s="686"/>
      <c r="CB23" s="695"/>
      <c r="CD23" s="667" t="s">
        <v>219</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6" t="s">
        <v>284</v>
      </c>
      <c r="DM23" s="717"/>
      <c r="DN23" s="717"/>
      <c r="DO23" s="717"/>
      <c r="DP23" s="717"/>
      <c r="DQ23" s="717"/>
      <c r="DR23" s="717"/>
      <c r="DS23" s="717"/>
      <c r="DT23" s="717"/>
      <c r="DU23" s="717"/>
      <c r="DV23" s="718"/>
      <c r="DW23" s="667" t="s">
        <v>285</v>
      </c>
      <c r="DX23" s="668"/>
      <c r="DY23" s="668"/>
      <c r="DZ23" s="668"/>
      <c r="EA23" s="668"/>
      <c r="EB23" s="668"/>
      <c r="EC23" s="669"/>
    </row>
    <row r="24" spans="2:133" ht="11.25" customHeight="1" x14ac:dyDescent="0.15">
      <c r="B24" s="682" t="s">
        <v>286</v>
      </c>
      <c r="C24" s="683"/>
      <c r="D24" s="683"/>
      <c r="E24" s="683"/>
      <c r="F24" s="683"/>
      <c r="G24" s="683"/>
      <c r="H24" s="683"/>
      <c r="I24" s="683"/>
      <c r="J24" s="683"/>
      <c r="K24" s="683"/>
      <c r="L24" s="683"/>
      <c r="M24" s="683"/>
      <c r="N24" s="683"/>
      <c r="O24" s="683"/>
      <c r="P24" s="683"/>
      <c r="Q24" s="684"/>
      <c r="R24" s="685">
        <v>155179</v>
      </c>
      <c r="S24" s="686"/>
      <c r="T24" s="686"/>
      <c r="U24" s="686"/>
      <c r="V24" s="686"/>
      <c r="W24" s="686"/>
      <c r="X24" s="686"/>
      <c r="Y24" s="687"/>
      <c r="Z24" s="688">
        <v>2.8</v>
      </c>
      <c r="AA24" s="688"/>
      <c r="AB24" s="688"/>
      <c r="AC24" s="688"/>
      <c r="AD24" s="689" t="s">
        <v>129</v>
      </c>
      <c r="AE24" s="689"/>
      <c r="AF24" s="689"/>
      <c r="AG24" s="689"/>
      <c r="AH24" s="689"/>
      <c r="AI24" s="689"/>
      <c r="AJ24" s="689"/>
      <c r="AK24" s="689"/>
      <c r="AL24" s="690" t="s">
        <v>225</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225</v>
      </c>
      <c r="BH24" s="686"/>
      <c r="BI24" s="686"/>
      <c r="BJ24" s="686"/>
      <c r="BK24" s="686"/>
      <c r="BL24" s="686"/>
      <c r="BM24" s="686"/>
      <c r="BN24" s="687"/>
      <c r="BO24" s="688" t="s">
        <v>225</v>
      </c>
      <c r="BP24" s="688"/>
      <c r="BQ24" s="688"/>
      <c r="BR24" s="688"/>
      <c r="BS24" s="694" t="s">
        <v>129</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1705882</v>
      </c>
      <c r="CS24" s="675"/>
      <c r="CT24" s="675"/>
      <c r="CU24" s="675"/>
      <c r="CV24" s="675"/>
      <c r="CW24" s="675"/>
      <c r="CX24" s="675"/>
      <c r="CY24" s="676"/>
      <c r="CZ24" s="679">
        <v>32.6</v>
      </c>
      <c r="DA24" s="680"/>
      <c r="DB24" s="680"/>
      <c r="DC24" s="699"/>
      <c r="DD24" s="724">
        <v>1371419</v>
      </c>
      <c r="DE24" s="675"/>
      <c r="DF24" s="675"/>
      <c r="DG24" s="675"/>
      <c r="DH24" s="675"/>
      <c r="DI24" s="675"/>
      <c r="DJ24" s="675"/>
      <c r="DK24" s="676"/>
      <c r="DL24" s="724">
        <v>1338522</v>
      </c>
      <c r="DM24" s="675"/>
      <c r="DN24" s="675"/>
      <c r="DO24" s="675"/>
      <c r="DP24" s="675"/>
      <c r="DQ24" s="675"/>
      <c r="DR24" s="675"/>
      <c r="DS24" s="675"/>
      <c r="DT24" s="675"/>
      <c r="DU24" s="675"/>
      <c r="DV24" s="676"/>
      <c r="DW24" s="679">
        <v>46.3</v>
      </c>
      <c r="DX24" s="680"/>
      <c r="DY24" s="680"/>
      <c r="DZ24" s="680"/>
      <c r="EA24" s="680"/>
      <c r="EB24" s="680"/>
      <c r="EC24" s="681"/>
    </row>
    <row r="25" spans="2:133" ht="11.25" customHeight="1" x14ac:dyDescent="0.15">
      <c r="B25" s="682" t="s">
        <v>289</v>
      </c>
      <c r="C25" s="683"/>
      <c r="D25" s="683"/>
      <c r="E25" s="683"/>
      <c r="F25" s="683"/>
      <c r="G25" s="683"/>
      <c r="H25" s="683"/>
      <c r="I25" s="683"/>
      <c r="J25" s="683"/>
      <c r="K25" s="683"/>
      <c r="L25" s="683"/>
      <c r="M25" s="683"/>
      <c r="N25" s="683"/>
      <c r="O25" s="683"/>
      <c r="P25" s="683"/>
      <c r="Q25" s="684"/>
      <c r="R25" s="685">
        <v>48</v>
      </c>
      <c r="S25" s="686"/>
      <c r="T25" s="686"/>
      <c r="U25" s="686"/>
      <c r="V25" s="686"/>
      <c r="W25" s="686"/>
      <c r="X25" s="686"/>
      <c r="Y25" s="687"/>
      <c r="Z25" s="688">
        <v>0</v>
      </c>
      <c r="AA25" s="688"/>
      <c r="AB25" s="688"/>
      <c r="AC25" s="688"/>
      <c r="AD25" s="689" t="s">
        <v>225</v>
      </c>
      <c r="AE25" s="689"/>
      <c r="AF25" s="689"/>
      <c r="AG25" s="689"/>
      <c r="AH25" s="689"/>
      <c r="AI25" s="689"/>
      <c r="AJ25" s="689"/>
      <c r="AK25" s="689"/>
      <c r="AL25" s="690" t="s">
        <v>225</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129</v>
      </c>
      <c r="BH25" s="686"/>
      <c r="BI25" s="686"/>
      <c r="BJ25" s="686"/>
      <c r="BK25" s="686"/>
      <c r="BL25" s="686"/>
      <c r="BM25" s="686"/>
      <c r="BN25" s="687"/>
      <c r="BO25" s="688" t="s">
        <v>129</v>
      </c>
      <c r="BP25" s="688"/>
      <c r="BQ25" s="688"/>
      <c r="BR25" s="688"/>
      <c r="BS25" s="694" t="s">
        <v>225</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920058</v>
      </c>
      <c r="CS25" s="721"/>
      <c r="CT25" s="721"/>
      <c r="CU25" s="721"/>
      <c r="CV25" s="721"/>
      <c r="CW25" s="721"/>
      <c r="CX25" s="721"/>
      <c r="CY25" s="722"/>
      <c r="CZ25" s="690">
        <v>17.600000000000001</v>
      </c>
      <c r="DA25" s="719"/>
      <c r="DB25" s="719"/>
      <c r="DC25" s="723"/>
      <c r="DD25" s="694">
        <v>836580</v>
      </c>
      <c r="DE25" s="721"/>
      <c r="DF25" s="721"/>
      <c r="DG25" s="721"/>
      <c r="DH25" s="721"/>
      <c r="DI25" s="721"/>
      <c r="DJ25" s="721"/>
      <c r="DK25" s="722"/>
      <c r="DL25" s="694">
        <v>817652</v>
      </c>
      <c r="DM25" s="721"/>
      <c r="DN25" s="721"/>
      <c r="DO25" s="721"/>
      <c r="DP25" s="721"/>
      <c r="DQ25" s="721"/>
      <c r="DR25" s="721"/>
      <c r="DS25" s="721"/>
      <c r="DT25" s="721"/>
      <c r="DU25" s="721"/>
      <c r="DV25" s="722"/>
      <c r="DW25" s="690">
        <v>28.3</v>
      </c>
      <c r="DX25" s="719"/>
      <c r="DY25" s="719"/>
      <c r="DZ25" s="719"/>
      <c r="EA25" s="719"/>
      <c r="EB25" s="719"/>
      <c r="EC25" s="720"/>
    </row>
    <row r="26" spans="2:133" ht="11.25" customHeight="1" x14ac:dyDescent="0.15">
      <c r="B26" s="682" t="s">
        <v>292</v>
      </c>
      <c r="C26" s="683"/>
      <c r="D26" s="683"/>
      <c r="E26" s="683"/>
      <c r="F26" s="683"/>
      <c r="G26" s="683"/>
      <c r="H26" s="683"/>
      <c r="I26" s="683"/>
      <c r="J26" s="683"/>
      <c r="K26" s="683"/>
      <c r="L26" s="683"/>
      <c r="M26" s="683"/>
      <c r="N26" s="683"/>
      <c r="O26" s="683"/>
      <c r="P26" s="683"/>
      <c r="Q26" s="684"/>
      <c r="R26" s="685">
        <v>2920887</v>
      </c>
      <c r="S26" s="686"/>
      <c r="T26" s="686"/>
      <c r="U26" s="686"/>
      <c r="V26" s="686"/>
      <c r="W26" s="686"/>
      <c r="X26" s="686"/>
      <c r="Y26" s="687"/>
      <c r="Z26" s="688">
        <v>51.8</v>
      </c>
      <c r="AA26" s="688"/>
      <c r="AB26" s="688"/>
      <c r="AC26" s="688"/>
      <c r="AD26" s="689">
        <v>2765660</v>
      </c>
      <c r="AE26" s="689"/>
      <c r="AF26" s="689"/>
      <c r="AG26" s="689"/>
      <c r="AH26" s="689"/>
      <c r="AI26" s="689"/>
      <c r="AJ26" s="689"/>
      <c r="AK26" s="689"/>
      <c r="AL26" s="690">
        <v>99.5</v>
      </c>
      <c r="AM26" s="691"/>
      <c r="AN26" s="691"/>
      <c r="AO26" s="692"/>
      <c r="AP26" s="704" t="s">
        <v>293</v>
      </c>
      <c r="AQ26" s="734"/>
      <c r="AR26" s="734"/>
      <c r="AS26" s="734"/>
      <c r="AT26" s="734"/>
      <c r="AU26" s="734"/>
      <c r="AV26" s="734"/>
      <c r="AW26" s="734"/>
      <c r="AX26" s="734"/>
      <c r="AY26" s="734"/>
      <c r="AZ26" s="734"/>
      <c r="BA26" s="734"/>
      <c r="BB26" s="734"/>
      <c r="BC26" s="734"/>
      <c r="BD26" s="734"/>
      <c r="BE26" s="734"/>
      <c r="BF26" s="706"/>
      <c r="BG26" s="685" t="s">
        <v>129</v>
      </c>
      <c r="BH26" s="686"/>
      <c r="BI26" s="686"/>
      <c r="BJ26" s="686"/>
      <c r="BK26" s="686"/>
      <c r="BL26" s="686"/>
      <c r="BM26" s="686"/>
      <c r="BN26" s="687"/>
      <c r="BO26" s="688" t="s">
        <v>129</v>
      </c>
      <c r="BP26" s="688"/>
      <c r="BQ26" s="688"/>
      <c r="BR26" s="688"/>
      <c r="BS26" s="694" t="s">
        <v>129</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474162</v>
      </c>
      <c r="CS26" s="686"/>
      <c r="CT26" s="686"/>
      <c r="CU26" s="686"/>
      <c r="CV26" s="686"/>
      <c r="CW26" s="686"/>
      <c r="CX26" s="686"/>
      <c r="CY26" s="687"/>
      <c r="CZ26" s="690">
        <v>9.1</v>
      </c>
      <c r="DA26" s="719"/>
      <c r="DB26" s="719"/>
      <c r="DC26" s="723"/>
      <c r="DD26" s="694">
        <v>437501</v>
      </c>
      <c r="DE26" s="686"/>
      <c r="DF26" s="686"/>
      <c r="DG26" s="686"/>
      <c r="DH26" s="686"/>
      <c r="DI26" s="686"/>
      <c r="DJ26" s="686"/>
      <c r="DK26" s="687"/>
      <c r="DL26" s="694" t="s">
        <v>225</v>
      </c>
      <c r="DM26" s="686"/>
      <c r="DN26" s="686"/>
      <c r="DO26" s="686"/>
      <c r="DP26" s="686"/>
      <c r="DQ26" s="686"/>
      <c r="DR26" s="686"/>
      <c r="DS26" s="686"/>
      <c r="DT26" s="686"/>
      <c r="DU26" s="686"/>
      <c r="DV26" s="687"/>
      <c r="DW26" s="690" t="s">
        <v>129</v>
      </c>
      <c r="DX26" s="719"/>
      <c r="DY26" s="719"/>
      <c r="DZ26" s="719"/>
      <c r="EA26" s="719"/>
      <c r="EB26" s="719"/>
      <c r="EC26" s="720"/>
    </row>
    <row r="27" spans="2:133" ht="11.25" customHeight="1" x14ac:dyDescent="0.15">
      <c r="B27" s="682" t="s">
        <v>295</v>
      </c>
      <c r="C27" s="683"/>
      <c r="D27" s="683"/>
      <c r="E27" s="683"/>
      <c r="F27" s="683"/>
      <c r="G27" s="683"/>
      <c r="H27" s="683"/>
      <c r="I27" s="683"/>
      <c r="J27" s="683"/>
      <c r="K27" s="683"/>
      <c r="L27" s="683"/>
      <c r="M27" s="683"/>
      <c r="N27" s="683"/>
      <c r="O27" s="683"/>
      <c r="P27" s="683"/>
      <c r="Q27" s="684"/>
      <c r="R27" s="685">
        <v>1464</v>
      </c>
      <c r="S27" s="686"/>
      <c r="T27" s="686"/>
      <c r="U27" s="686"/>
      <c r="V27" s="686"/>
      <c r="W27" s="686"/>
      <c r="X27" s="686"/>
      <c r="Y27" s="687"/>
      <c r="Z27" s="688">
        <v>0</v>
      </c>
      <c r="AA27" s="688"/>
      <c r="AB27" s="688"/>
      <c r="AC27" s="688"/>
      <c r="AD27" s="689">
        <v>1464</v>
      </c>
      <c r="AE27" s="689"/>
      <c r="AF27" s="689"/>
      <c r="AG27" s="689"/>
      <c r="AH27" s="689"/>
      <c r="AI27" s="689"/>
      <c r="AJ27" s="689"/>
      <c r="AK27" s="689"/>
      <c r="AL27" s="690">
        <v>0.1</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947746</v>
      </c>
      <c r="BH27" s="686"/>
      <c r="BI27" s="686"/>
      <c r="BJ27" s="686"/>
      <c r="BK27" s="686"/>
      <c r="BL27" s="686"/>
      <c r="BM27" s="686"/>
      <c r="BN27" s="687"/>
      <c r="BO27" s="688">
        <v>100</v>
      </c>
      <c r="BP27" s="688"/>
      <c r="BQ27" s="688"/>
      <c r="BR27" s="688"/>
      <c r="BS27" s="694" t="s">
        <v>129</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473253</v>
      </c>
      <c r="CS27" s="721"/>
      <c r="CT27" s="721"/>
      <c r="CU27" s="721"/>
      <c r="CV27" s="721"/>
      <c r="CW27" s="721"/>
      <c r="CX27" s="721"/>
      <c r="CY27" s="722"/>
      <c r="CZ27" s="690">
        <v>9</v>
      </c>
      <c r="DA27" s="719"/>
      <c r="DB27" s="719"/>
      <c r="DC27" s="723"/>
      <c r="DD27" s="694">
        <v>222268</v>
      </c>
      <c r="DE27" s="721"/>
      <c r="DF27" s="721"/>
      <c r="DG27" s="721"/>
      <c r="DH27" s="721"/>
      <c r="DI27" s="721"/>
      <c r="DJ27" s="721"/>
      <c r="DK27" s="722"/>
      <c r="DL27" s="694">
        <v>208299</v>
      </c>
      <c r="DM27" s="721"/>
      <c r="DN27" s="721"/>
      <c r="DO27" s="721"/>
      <c r="DP27" s="721"/>
      <c r="DQ27" s="721"/>
      <c r="DR27" s="721"/>
      <c r="DS27" s="721"/>
      <c r="DT27" s="721"/>
      <c r="DU27" s="721"/>
      <c r="DV27" s="722"/>
      <c r="DW27" s="690">
        <v>7.2</v>
      </c>
      <c r="DX27" s="719"/>
      <c r="DY27" s="719"/>
      <c r="DZ27" s="719"/>
      <c r="EA27" s="719"/>
      <c r="EB27" s="719"/>
      <c r="EC27" s="720"/>
    </row>
    <row r="28" spans="2:133" ht="11.25" customHeight="1" x14ac:dyDescent="0.15">
      <c r="B28" s="682" t="s">
        <v>298</v>
      </c>
      <c r="C28" s="683"/>
      <c r="D28" s="683"/>
      <c r="E28" s="683"/>
      <c r="F28" s="683"/>
      <c r="G28" s="683"/>
      <c r="H28" s="683"/>
      <c r="I28" s="683"/>
      <c r="J28" s="683"/>
      <c r="K28" s="683"/>
      <c r="L28" s="683"/>
      <c r="M28" s="683"/>
      <c r="N28" s="683"/>
      <c r="O28" s="683"/>
      <c r="P28" s="683"/>
      <c r="Q28" s="684"/>
      <c r="R28" s="685">
        <v>24704</v>
      </c>
      <c r="S28" s="686"/>
      <c r="T28" s="686"/>
      <c r="U28" s="686"/>
      <c r="V28" s="686"/>
      <c r="W28" s="686"/>
      <c r="X28" s="686"/>
      <c r="Y28" s="687"/>
      <c r="Z28" s="688">
        <v>0.4</v>
      </c>
      <c r="AA28" s="688"/>
      <c r="AB28" s="688"/>
      <c r="AC28" s="688"/>
      <c r="AD28" s="689" t="s">
        <v>129</v>
      </c>
      <c r="AE28" s="689"/>
      <c r="AF28" s="689"/>
      <c r="AG28" s="689"/>
      <c r="AH28" s="689"/>
      <c r="AI28" s="689"/>
      <c r="AJ28" s="689"/>
      <c r="AK28" s="689"/>
      <c r="AL28" s="690" t="s">
        <v>225</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312571</v>
      </c>
      <c r="CS28" s="686"/>
      <c r="CT28" s="686"/>
      <c r="CU28" s="686"/>
      <c r="CV28" s="686"/>
      <c r="CW28" s="686"/>
      <c r="CX28" s="686"/>
      <c r="CY28" s="687"/>
      <c r="CZ28" s="690">
        <v>6</v>
      </c>
      <c r="DA28" s="719"/>
      <c r="DB28" s="719"/>
      <c r="DC28" s="723"/>
      <c r="DD28" s="694">
        <v>312571</v>
      </c>
      <c r="DE28" s="686"/>
      <c r="DF28" s="686"/>
      <c r="DG28" s="686"/>
      <c r="DH28" s="686"/>
      <c r="DI28" s="686"/>
      <c r="DJ28" s="686"/>
      <c r="DK28" s="687"/>
      <c r="DL28" s="694">
        <v>312571</v>
      </c>
      <c r="DM28" s="686"/>
      <c r="DN28" s="686"/>
      <c r="DO28" s="686"/>
      <c r="DP28" s="686"/>
      <c r="DQ28" s="686"/>
      <c r="DR28" s="686"/>
      <c r="DS28" s="686"/>
      <c r="DT28" s="686"/>
      <c r="DU28" s="686"/>
      <c r="DV28" s="687"/>
      <c r="DW28" s="690">
        <v>10.8</v>
      </c>
      <c r="DX28" s="719"/>
      <c r="DY28" s="719"/>
      <c r="DZ28" s="719"/>
      <c r="EA28" s="719"/>
      <c r="EB28" s="719"/>
      <c r="EC28" s="720"/>
    </row>
    <row r="29" spans="2:133" ht="11.25" customHeight="1" x14ac:dyDescent="0.15">
      <c r="B29" s="682" t="s">
        <v>300</v>
      </c>
      <c r="C29" s="683"/>
      <c r="D29" s="683"/>
      <c r="E29" s="683"/>
      <c r="F29" s="683"/>
      <c r="G29" s="683"/>
      <c r="H29" s="683"/>
      <c r="I29" s="683"/>
      <c r="J29" s="683"/>
      <c r="K29" s="683"/>
      <c r="L29" s="683"/>
      <c r="M29" s="683"/>
      <c r="N29" s="683"/>
      <c r="O29" s="683"/>
      <c r="P29" s="683"/>
      <c r="Q29" s="684"/>
      <c r="R29" s="685">
        <v>30085</v>
      </c>
      <c r="S29" s="686"/>
      <c r="T29" s="686"/>
      <c r="U29" s="686"/>
      <c r="V29" s="686"/>
      <c r="W29" s="686"/>
      <c r="X29" s="686"/>
      <c r="Y29" s="687"/>
      <c r="Z29" s="688">
        <v>0.5</v>
      </c>
      <c r="AA29" s="688"/>
      <c r="AB29" s="688"/>
      <c r="AC29" s="688"/>
      <c r="AD29" s="689">
        <v>9485</v>
      </c>
      <c r="AE29" s="689"/>
      <c r="AF29" s="689"/>
      <c r="AG29" s="689"/>
      <c r="AH29" s="689"/>
      <c r="AI29" s="689"/>
      <c r="AJ29" s="689"/>
      <c r="AK29" s="689"/>
      <c r="AL29" s="690">
        <v>0.3</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301</v>
      </c>
      <c r="CE29" s="726"/>
      <c r="CF29" s="700" t="s">
        <v>302</v>
      </c>
      <c r="CG29" s="701"/>
      <c r="CH29" s="701"/>
      <c r="CI29" s="701"/>
      <c r="CJ29" s="701"/>
      <c r="CK29" s="701"/>
      <c r="CL29" s="701"/>
      <c r="CM29" s="701"/>
      <c r="CN29" s="701"/>
      <c r="CO29" s="701"/>
      <c r="CP29" s="701"/>
      <c r="CQ29" s="702"/>
      <c r="CR29" s="685">
        <v>312571</v>
      </c>
      <c r="CS29" s="721"/>
      <c r="CT29" s="721"/>
      <c r="CU29" s="721"/>
      <c r="CV29" s="721"/>
      <c r="CW29" s="721"/>
      <c r="CX29" s="721"/>
      <c r="CY29" s="722"/>
      <c r="CZ29" s="690">
        <v>6</v>
      </c>
      <c r="DA29" s="719"/>
      <c r="DB29" s="719"/>
      <c r="DC29" s="723"/>
      <c r="DD29" s="694">
        <v>312571</v>
      </c>
      <c r="DE29" s="721"/>
      <c r="DF29" s="721"/>
      <c r="DG29" s="721"/>
      <c r="DH29" s="721"/>
      <c r="DI29" s="721"/>
      <c r="DJ29" s="721"/>
      <c r="DK29" s="722"/>
      <c r="DL29" s="694">
        <v>312571</v>
      </c>
      <c r="DM29" s="721"/>
      <c r="DN29" s="721"/>
      <c r="DO29" s="721"/>
      <c r="DP29" s="721"/>
      <c r="DQ29" s="721"/>
      <c r="DR29" s="721"/>
      <c r="DS29" s="721"/>
      <c r="DT29" s="721"/>
      <c r="DU29" s="721"/>
      <c r="DV29" s="722"/>
      <c r="DW29" s="690">
        <v>10.8</v>
      </c>
      <c r="DX29" s="719"/>
      <c r="DY29" s="719"/>
      <c r="DZ29" s="719"/>
      <c r="EA29" s="719"/>
      <c r="EB29" s="719"/>
      <c r="EC29" s="720"/>
    </row>
    <row r="30" spans="2:133" ht="11.25" customHeight="1" x14ac:dyDescent="0.15">
      <c r="B30" s="682" t="s">
        <v>303</v>
      </c>
      <c r="C30" s="683"/>
      <c r="D30" s="683"/>
      <c r="E30" s="683"/>
      <c r="F30" s="683"/>
      <c r="G30" s="683"/>
      <c r="H30" s="683"/>
      <c r="I30" s="683"/>
      <c r="J30" s="683"/>
      <c r="K30" s="683"/>
      <c r="L30" s="683"/>
      <c r="M30" s="683"/>
      <c r="N30" s="683"/>
      <c r="O30" s="683"/>
      <c r="P30" s="683"/>
      <c r="Q30" s="684"/>
      <c r="R30" s="685">
        <v>4397</v>
      </c>
      <c r="S30" s="686"/>
      <c r="T30" s="686"/>
      <c r="U30" s="686"/>
      <c r="V30" s="686"/>
      <c r="W30" s="686"/>
      <c r="X30" s="686"/>
      <c r="Y30" s="687"/>
      <c r="Z30" s="688">
        <v>0.1</v>
      </c>
      <c r="AA30" s="688"/>
      <c r="AB30" s="688"/>
      <c r="AC30" s="688"/>
      <c r="AD30" s="689" t="s">
        <v>129</v>
      </c>
      <c r="AE30" s="689"/>
      <c r="AF30" s="689"/>
      <c r="AG30" s="689"/>
      <c r="AH30" s="689"/>
      <c r="AI30" s="689"/>
      <c r="AJ30" s="689"/>
      <c r="AK30" s="689"/>
      <c r="AL30" s="690" t="s">
        <v>129</v>
      </c>
      <c r="AM30" s="691"/>
      <c r="AN30" s="691"/>
      <c r="AO30" s="692"/>
      <c r="AP30" s="664" t="s">
        <v>219</v>
      </c>
      <c r="AQ30" s="665"/>
      <c r="AR30" s="665"/>
      <c r="AS30" s="665"/>
      <c r="AT30" s="665"/>
      <c r="AU30" s="665"/>
      <c r="AV30" s="665"/>
      <c r="AW30" s="665"/>
      <c r="AX30" s="665"/>
      <c r="AY30" s="665"/>
      <c r="AZ30" s="665"/>
      <c r="BA30" s="665"/>
      <c r="BB30" s="665"/>
      <c r="BC30" s="665"/>
      <c r="BD30" s="665"/>
      <c r="BE30" s="665"/>
      <c r="BF30" s="666"/>
      <c r="BG30" s="664" t="s">
        <v>304</v>
      </c>
      <c r="BH30" s="738"/>
      <c r="BI30" s="738"/>
      <c r="BJ30" s="738"/>
      <c r="BK30" s="738"/>
      <c r="BL30" s="738"/>
      <c r="BM30" s="738"/>
      <c r="BN30" s="738"/>
      <c r="BO30" s="738"/>
      <c r="BP30" s="738"/>
      <c r="BQ30" s="739"/>
      <c r="BR30" s="664" t="s">
        <v>305</v>
      </c>
      <c r="BS30" s="738"/>
      <c r="BT30" s="738"/>
      <c r="BU30" s="738"/>
      <c r="BV30" s="738"/>
      <c r="BW30" s="738"/>
      <c r="BX30" s="738"/>
      <c r="BY30" s="738"/>
      <c r="BZ30" s="738"/>
      <c r="CA30" s="738"/>
      <c r="CB30" s="739"/>
      <c r="CD30" s="727"/>
      <c r="CE30" s="728"/>
      <c r="CF30" s="700" t="s">
        <v>306</v>
      </c>
      <c r="CG30" s="701"/>
      <c r="CH30" s="701"/>
      <c r="CI30" s="701"/>
      <c r="CJ30" s="701"/>
      <c r="CK30" s="701"/>
      <c r="CL30" s="701"/>
      <c r="CM30" s="701"/>
      <c r="CN30" s="701"/>
      <c r="CO30" s="701"/>
      <c r="CP30" s="701"/>
      <c r="CQ30" s="702"/>
      <c r="CR30" s="685">
        <v>306929</v>
      </c>
      <c r="CS30" s="686"/>
      <c r="CT30" s="686"/>
      <c r="CU30" s="686"/>
      <c r="CV30" s="686"/>
      <c r="CW30" s="686"/>
      <c r="CX30" s="686"/>
      <c r="CY30" s="687"/>
      <c r="CZ30" s="690">
        <v>5.9</v>
      </c>
      <c r="DA30" s="719"/>
      <c r="DB30" s="719"/>
      <c r="DC30" s="723"/>
      <c r="DD30" s="694">
        <v>306929</v>
      </c>
      <c r="DE30" s="686"/>
      <c r="DF30" s="686"/>
      <c r="DG30" s="686"/>
      <c r="DH30" s="686"/>
      <c r="DI30" s="686"/>
      <c r="DJ30" s="686"/>
      <c r="DK30" s="687"/>
      <c r="DL30" s="694">
        <v>306929</v>
      </c>
      <c r="DM30" s="686"/>
      <c r="DN30" s="686"/>
      <c r="DO30" s="686"/>
      <c r="DP30" s="686"/>
      <c r="DQ30" s="686"/>
      <c r="DR30" s="686"/>
      <c r="DS30" s="686"/>
      <c r="DT30" s="686"/>
      <c r="DU30" s="686"/>
      <c r="DV30" s="687"/>
      <c r="DW30" s="690">
        <v>10.6</v>
      </c>
      <c r="DX30" s="719"/>
      <c r="DY30" s="719"/>
      <c r="DZ30" s="719"/>
      <c r="EA30" s="719"/>
      <c r="EB30" s="719"/>
      <c r="EC30" s="720"/>
    </row>
    <row r="31" spans="2:133" ht="11.25" customHeight="1" x14ac:dyDescent="0.15">
      <c r="B31" s="682" t="s">
        <v>307</v>
      </c>
      <c r="C31" s="683"/>
      <c r="D31" s="683"/>
      <c r="E31" s="683"/>
      <c r="F31" s="683"/>
      <c r="G31" s="683"/>
      <c r="H31" s="683"/>
      <c r="I31" s="683"/>
      <c r="J31" s="683"/>
      <c r="K31" s="683"/>
      <c r="L31" s="683"/>
      <c r="M31" s="683"/>
      <c r="N31" s="683"/>
      <c r="O31" s="683"/>
      <c r="P31" s="683"/>
      <c r="Q31" s="684"/>
      <c r="R31" s="685">
        <v>1441553</v>
      </c>
      <c r="S31" s="686"/>
      <c r="T31" s="686"/>
      <c r="U31" s="686"/>
      <c r="V31" s="686"/>
      <c r="W31" s="686"/>
      <c r="X31" s="686"/>
      <c r="Y31" s="687"/>
      <c r="Z31" s="688">
        <v>25.5</v>
      </c>
      <c r="AA31" s="688"/>
      <c r="AB31" s="688"/>
      <c r="AC31" s="688"/>
      <c r="AD31" s="689" t="s">
        <v>129</v>
      </c>
      <c r="AE31" s="689"/>
      <c r="AF31" s="689"/>
      <c r="AG31" s="689"/>
      <c r="AH31" s="689"/>
      <c r="AI31" s="689"/>
      <c r="AJ31" s="689"/>
      <c r="AK31" s="689"/>
      <c r="AL31" s="690" t="s">
        <v>225</v>
      </c>
      <c r="AM31" s="691"/>
      <c r="AN31" s="691"/>
      <c r="AO31" s="692"/>
      <c r="AP31" s="742" t="s">
        <v>308</v>
      </c>
      <c r="AQ31" s="743"/>
      <c r="AR31" s="743"/>
      <c r="AS31" s="743"/>
      <c r="AT31" s="748" t="s">
        <v>309</v>
      </c>
      <c r="AU31" s="231"/>
      <c r="AV31" s="231"/>
      <c r="AW31" s="231"/>
      <c r="AX31" s="671" t="s">
        <v>185</v>
      </c>
      <c r="AY31" s="672"/>
      <c r="AZ31" s="672"/>
      <c r="BA31" s="672"/>
      <c r="BB31" s="672"/>
      <c r="BC31" s="672"/>
      <c r="BD31" s="672"/>
      <c r="BE31" s="672"/>
      <c r="BF31" s="673"/>
      <c r="BG31" s="753">
        <v>99.8</v>
      </c>
      <c r="BH31" s="740"/>
      <c r="BI31" s="740"/>
      <c r="BJ31" s="740"/>
      <c r="BK31" s="740"/>
      <c r="BL31" s="740"/>
      <c r="BM31" s="680">
        <v>99.6</v>
      </c>
      <c r="BN31" s="740"/>
      <c r="BO31" s="740"/>
      <c r="BP31" s="740"/>
      <c r="BQ31" s="741"/>
      <c r="BR31" s="753">
        <v>99.6</v>
      </c>
      <c r="BS31" s="740"/>
      <c r="BT31" s="740"/>
      <c r="BU31" s="740"/>
      <c r="BV31" s="740"/>
      <c r="BW31" s="740"/>
      <c r="BX31" s="680">
        <v>99.4</v>
      </c>
      <c r="BY31" s="740"/>
      <c r="BZ31" s="740"/>
      <c r="CA31" s="740"/>
      <c r="CB31" s="741"/>
      <c r="CD31" s="727"/>
      <c r="CE31" s="728"/>
      <c r="CF31" s="700" t="s">
        <v>310</v>
      </c>
      <c r="CG31" s="701"/>
      <c r="CH31" s="701"/>
      <c r="CI31" s="701"/>
      <c r="CJ31" s="701"/>
      <c r="CK31" s="701"/>
      <c r="CL31" s="701"/>
      <c r="CM31" s="701"/>
      <c r="CN31" s="701"/>
      <c r="CO31" s="701"/>
      <c r="CP31" s="701"/>
      <c r="CQ31" s="702"/>
      <c r="CR31" s="685">
        <v>5642</v>
      </c>
      <c r="CS31" s="721"/>
      <c r="CT31" s="721"/>
      <c r="CU31" s="721"/>
      <c r="CV31" s="721"/>
      <c r="CW31" s="721"/>
      <c r="CX31" s="721"/>
      <c r="CY31" s="722"/>
      <c r="CZ31" s="690">
        <v>0.1</v>
      </c>
      <c r="DA31" s="719"/>
      <c r="DB31" s="719"/>
      <c r="DC31" s="723"/>
      <c r="DD31" s="694">
        <v>5642</v>
      </c>
      <c r="DE31" s="721"/>
      <c r="DF31" s="721"/>
      <c r="DG31" s="721"/>
      <c r="DH31" s="721"/>
      <c r="DI31" s="721"/>
      <c r="DJ31" s="721"/>
      <c r="DK31" s="722"/>
      <c r="DL31" s="694">
        <v>5642</v>
      </c>
      <c r="DM31" s="721"/>
      <c r="DN31" s="721"/>
      <c r="DO31" s="721"/>
      <c r="DP31" s="721"/>
      <c r="DQ31" s="721"/>
      <c r="DR31" s="721"/>
      <c r="DS31" s="721"/>
      <c r="DT31" s="721"/>
      <c r="DU31" s="721"/>
      <c r="DV31" s="722"/>
      <c r="DW31" s="690">
        <v>0.2</v>
      </c>
      <c r="DX31" s="719"/>
      <c r="DY31" s="719"/>
      <c r="DZ31" s="719"/>
      <c r="EA31" s="719"/>
      <c r="EB31" s="719"/>
      <c r="EC31" s="720"/>
    </row>
    <row r="32" spans="2:133" ht="11.25" customHeight="1" x14ac:dyDescent="0.15">
      <c r="B32" s="731" t="s">
        <v>311</v>
      </c>
      <c r="C32" s="732"/>
      <c r="D32" s="732"/>
      <c r="E32" s="732"/>
      <c r="F32" s="732"/>
      <c r="G32" s="732"/>
      <c r="H32" s="732"/>
      <c r="I32" s="732"/>
      <c r="J32" s="732"/>
      <c r="K32" s="732"/>
      <c r="L32" s="732"/>
      <c r="M32" s="732"/>
      <c r="N32" s="732"/>
      <c r="O32" s="732"/>
      <c r="P32" s="732"/>
      <c r="Q32" s="733"/>
      <c r="R32" s="685" t="s">
        <v>225</v>
      </c>
      <c r="S32" s="686"/>
      <c r="T32" s="686"/>
      <c r="U32" s="686"/>
      <c r="V32" s="686"/>
      <c r="W32" s="686"/>
      <c r="X32" s="686"/>
      <c r="Y32" s="687"/>
      <c r="Z32" s="688" t="s">
        <v>129</v>
      </c>
      <c r="AA32" s="688"/>
      <c r="AB32" s="688"/>
      <c r="AC32" s="688"/>
      <c r="AD32" s="689" t="s">
        <v>129</v>
      </c>
      <c r="AE32" s="689"/>
      <c r="AF32" s="689"/>
      <c r="AG32" s="689"/>
      <c r="AH32" s="689"/>
      <c r="AI32" s="689"/>
      <c r="AJ32" s="689"/>
      <c r="AK32" s="689"/>
      <c r="AL32" s="690" t="s">
        <v>129</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4">
        <v>99.8</v>
      </c>
      <c r="BH32" s="721"/>
      <c r="BI32" s="721"/>
      <c r="BJ32" s="721"/>
      <c r="BK32" s="721"/>
      <c r="BL32" s="721"/>
      <c r="BM32" s="691">
        <v>99.8</v>
      </c>
      <c r="BN32" s="751"/>
      <c r="BO32" s="751"/>
      <c r="BP32" s="751"/>
      <c r="BQ32" s="752"/>
      <c r="BR32" s="754">
        <v>99.7</v>
      </c>
      <c r="BS32" s="721"/>
      <c r="BT32" s="721"/>
      <c r="BU32" s="721"/>
      <c r="BV32" s="721"/>
      <c r="BW32" s="721"/>
      <c r="BX32" s="691">
        <v>99.6</v>
      </c>
      <c r="BY32" s="751"/>
      <c r="BZ32" s="751"/>
      <c r="CA32" s="751"/>
      <c r="CB32" s="752"/>
      <c r="CD32" s="729"/>
      <c r="CE32" s="730"/>
      <c r="CF32" s="700" t="s">
        <v>314</v>
      </c>
      <c r="CG32" s="701"/>
      <c r="CH32" s="701"/>
      <c r="CI32" s="701"/>
      <c r="CJ32" s="701"/>
      <c r="CK32" s="701"/>
      <c r="CL32" s="701"/>
      <c r="CM32" s="701"/>
      <c r="CN32" s="701"/>
      <c r="CO32" s="701"/>
      <c r="CP32" s="701"/>
      <c r="CQ32" s="702"/>
      <c r="CR32" s="685" t="s">
        <v>225</v>
      </c>
      <c r="CS32" s="686"/>
      <c r="CT32" s="686"/>
      <c r="CU32" s="686"/>
      <c r="CV32" s="686"/>
      <c r="CW32" s="686"/>
      <c r="CX32" s="686"/>
      <c r="CY32" s="687"/>
      <c r="CZ32" s="690" t="s">
        <v>129</v>
      </c>
      <c r="DA32" s="719"/>
      <c r="DB32" s="719"/>
      <c r="DC32" s="723"/>
      <c r="DD32" s="694" t="s">
        <v>129</v>
      </c>
      <c r="DE32" s="686"/>
      <c r="DF32" s="686"/>
      <c r="DG32" s="686"/>
      <c r="DH32" s="686"/>
      <c r="DI32" s="686"/>
      <c r="DJ32" s="686"/>
      <c r="DK32" s="687"/>
      <c r="DL32" s="694" t="s">
        <v>129</v>
      </c>
      <c r="DM32" s="686"/>
      <c r="DN32" s="686"/>
      <c r="DO32" s="686"/>
      <c r="DP32" s="686"/>
      <c r="DQ32" s="686"/>
      <c r="DR32" s="686"/>
      <c r="DS32" s="686"/>
      <c r="DT32" s="686"/>
      <c r="DU32" s="686"/>
      <c r="DV32" s="687"/>
      <c r="DW32" s="690" t="s">
        <v>225</v>
      </c>
      <c r="DX32" s="719"/>
      <c r="DY32" s="719"/>
      <c r="DZ32" s="719"/>
      <c r="EA32" s="719"/>
      <c r="EB32" s="719"/>
      <c r="EC32" s="720"/>
    </row>
    <row r="33" spans="2:133" ht="11.25" customHeight="1" x14ac:dyDescent="0.15">
      <c r="B33" s="682" t="s">
        <v>315</v>
      </c>
      <c r="C33" s="683"/>
      <c r="D33" s="683"/>
      <c r="E33" s="683"/>
      <c r="F33" s="683"/>
      <c r="G33" s="683"/>
      <c r="H33" s="683"/>
      <c r="I33" s="683"/>
      <c r="J33" s="683"/>
      <c r="K33" s="683"/>
      <c r="L33" s="683"/>
      <c r="M33" s="683"/>
      <c r="N33" s="683"/>
      <c r="O33" s="683"/>
      <c r="P33" s="683"/>
      <c r="Q33" s="684"/>
      <c r="R33" s="685">
        <v>372803</v>
      </c>
      <c r="S33" s="686"/>
      <c r="T33" s="686"/>
      <c r="U33" s="686"/>
      <c r="V33" s="686"/>
      <c r="W33" s="686"/>
      <c r="X33" s="686"/>
      <c r="Y33" s="687"/>
      <c r="Z33" s="688">
        <v>6.6</v>
      </c>
      <c r="AA33" s="688"/>
      <c r="AB33" s="688"/>
      <c r="AC33" s="688"/>
      <c r="AD33" s="689" t="s">
        <v>225</v>
      </c>
      <c r="AE33" s="689"/>
      <c r="AF33" s="689"/>
      <c r="AG33" s="689"/>
      <c r="AH33" s="689"/>
      <c r="AI33" s="689"/>
      <c r="AJ33" s="689"/>
      <c r="AK33" s="689"/>
      <c r="AL33" s="690" t="s">
        <v>129</v>
      </c>
      <c r="AM33" s="691"/>
      <c r="AN33" s="691"/>
      <c r="AO33" s="692"/>
      <c r="AP33" s="746"/>
      <c r="AQ33" s="747"/>
      <c r="AR33" s="747"/>
      <c r="AS33" s="747"/>
      <c r="AT33" s="750"/>
      <c r="AU33" s="232"/>
      <c r="AV33" s="232"/>
      <c r="AW33" s="232"/>
      <c r="AX33" s="735" t="s">
        <v>316</v>
      </c>
      <c r="AY33" s="736"/>
      <c r="AZ33" s="736"/>
      <c r="BA33" s="736"/>
      <c r="BB33" s="736"/>
      <c r="BC33" s="736"/>
      <c r="BD33" s="736"/>
      <c r="BE33" s="736"/>
      <c r="BF33" s="737"/>
      <c r="BG33" s="755">
        <v>99.7</v>
      </c>
      <c r="BH33" s="756"/>
      <c r="BI33" s="756"/>
      <c r="BJ33" s="756"/>
      <c r="BK33" s="756"/>
      <c r="BL33" s="756"/>
      <c r="BM33" s="757">
        <v>99.5</v>
      </c>
      <c r="BN33" s="756"/>
      <c r="BO33" s="756"/>
      <c r="BP33" s="756"/>
      <c r="BQ33" s="758"/>
      <c r="BR33" s="755">
        <v>99.5</v>
      </c>
      <c r="BS33" s="756"/>
      <c r="BT33" s="756"/>
      <c r="BU33" s="756"/>
      <c r="BV33" s="756"/>
      <c r="BW33" s="756"/>
      <c r="BX33" s="757">
        <v>99.3</v>
      </c>
      <c r="BY33" s="756"/>
      <c r="BZ33" s="756"/>
      <c r="CA33" s="756"/>
      <c r="CB33" s="758"/>
      <c r="CD33" s="700" t="s">
        <v>317</v>
      </c>
      <c r="CE33" s="701"/>
      <c r="CF33" s="701"/>
      <c r="CG33" s="701"/>
      <c r="CH33" s="701"/>
      <c r="CI33" s="701"/>
      <c r="CJ33" s="701"/>
      <c r="CK33" s="701"/>
      <c r="CL33" s="701"/>
      <c r="CM33" s="701"/>
      <c r="CN33" s="701"/>
      <c r="CO33" s="701"/>
      <c r="CP33" s="701"/>
      <c r="CQ33" s="702"/>
      <c r="CR33" s="685">
        <v>3144139</v>
      </c>
      <c r="CS33" s="721"/>
      <c r="CT33" s="721"/>
      <c r="CU33" s="721"/>
      <c r="CV33" s="721"/>
      <c r="CW33" s="721"/>
      <c r="CX33" s="721"/>
      <c r="CY33" s="722"/>
      <c r="CZ33" s="690">
        <v>60</v>
      </c>
      <c r="DA33" s="719"/>
      <c r="DB33" s="719"/>
      <c r="DC33" s="723"/>
      <c r="DD33" s="694">
        <v>1694468</v>
      </c>
      <c r="DE33" s="721"/>
      <c r="DF33" s="721"/>
      <c r="DG33" s="721"/>
      <c r="DH33" s="721"/>
      <c r="DI33" s="721"/>
      <c r="DJ33" s="721"/>
      <c r="DK33" s="722"/>
      <c r="DL33" s="694">
        <v>1124066</v>
      </c>
      <c r="DM33" s="721"/>
      <c r="DN33" s="721"/>
      <c r="DO33" s="721"/>
      <c r="DP33" s="721"/>
      <c r="DQ33" s="721"/>
      <c r="DR33" s="721"/>
      <c r="DS33" s="721"/>
      <c r="DT33" s="721"/>
      <c r="DU33" s="721"/>
      <c r="DV33" s="722"/>
      <c r="DW33" s="690">
        <v>38.9</v>
      </c>
      <c r="DX33" s="719"/>
      <c r="DY33" s="719"/>
      <c r="DZ33" s="719"/>
      <c r="EA33" s="719"/>
      <c r="EB33" s="719"/>
      <c r="EC33" s="720"/>
    </row>
    <row r="34" spans="2:133" ht="11.25" customHeight="1" x14ac:dyDescent="0.15">
      <c r="B34" s="682" t="s">
        <v>318</v>
      </c>
      <c r="C34" s="683"/>
      <c r="D34" s="683"/>
      <c r="E34" s="683"/>
      <c r="F34" s="683"/>
      <c r="G34" s="683"/>
      <c r="H34" s="683"/>
      <c r="I34" s="683"/>
      <c r="J34" s="683"/>
      <c r="K34" s="683"/>
      <c r="L34" s="683"/>
      <c r="M34" s="683"/>
      <c r="N34" s="683"/>
      <c r="O34" s="683"/>
      <c r="P34" s="683"/>
      <c r="Q34" s="684"/>
      <c r="R34" s="685">
        <v>13425</v>
      </c>
      <c r="S34" s="686"/>
      <c r="T34" s="686"/>
      <c r="U34" s="686"/>
      <c r="V34" s="686"/>
      <c r="W34" s="686"/>
      <c r="X34" s="686"/>
      <c r="Y34" s="687"/>
      <c r="Z34" s="688">
        <v>0.2</v>
      </c>
      <c r="AA34" s="688"/>
      <c r="AB34" s="688"/>
      <c r="AC34" s="688"/>
      <c r="AD34" s="689">
        <v>2188</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683859</v>
      </c>
      <c r="CS34" s="686"/>
      <c r="CT34" s="686"/>
      <c r="CU34" s="686"/>
      <c r="CV34" s="686"/>
      <c r="CW34" s="686"/>
      <c r="CX34" s="686"/>
      <c r="CY34" s="687"/>
      <c r="CZ34" s="690">
        <v>13.1</v>
      </c>
      <c r="DA34" s="719"/>
      <c r="DB34" s="719"/>
      <c r="DC34" s="723"/>
      <c r="DD34" s="694">
        <v>545861</v>
      </c>
      <c r="DE34" s="686"/>
      <c r="DF34" s="686"/>
      <c r="DG34" s="686"/>
      <c r="DH34" s="686"/>
      <c r="DI34" s="686"/>
      <c r="DJ34" s="686"/>
      <c r="DK34" s="687"/>
      <c r="DL34" s="694">
        <v>402452</v>
      </c>
      <c r="DM34" s="686"/>
      <c r="DN34" s="686"/>
      <c r="DO34" s="686"/>
      <c r="DP34" s="686"/>
      <c r="DQ34" s="686"/>
      <c r="DR34" s="686"/>
      <c r="DS34" s="686"/>
      <c r="DT34" s="686"/>
      <c r="DU34" s="686"/>
      <c r="DV34" s="687"/>
      <c r="DW34" s="690">
        <v>13.9</v>
      </c>
      <c r="DX34" s="719"/>
      <c r="DY34" s="719"/>
      <c r="DZ34" s="719"/>
      <c r="EA34" s="719"/>
      <c r="EB34" s="719"/>
      <c r="EC34" s="720"/>
    </row>
    <row r="35" spans="2:133" ht="11.25" customHeight="1" x14ac:dyDescent="0.15">
      <c r="B35" s="682" t="s">
        <v>320</v>
      </c>
      <c r="C35" s="683"/>
      <c r="D35" s="683"/>
      <c r="E35" s="683"/>
      <c r="F35" s="683"/>
      <c r="G35" s="683"/>
      <c r="H35" s="683"/>
      <c r="I35" s="683"/>
      <c r="J35" s="683"/>
      <c r="K35" s="683"/>
      <c r="L35" s="683"/>
      <c r="M35" s="683"/>
      <c r="N35" s="683"/>
      <c r="O35" s="683"/>
      <c r="P35" s="683"/>
      <c r="Q35" s="684"/>
      <c r="R35" s="685">
        <v>14253</v>
      </c>
      <c r="S35" s="686"/>
      <c r="T35" s="686"/>
      <c r="U35" s="686"/>
      <c r="V35" s="686"/>
      <c r="W35" s="686"/>
      <c r="X35" s="686"/>
      <c r="Y35" s="687"/>
      <c r="Z35" s="688">
        <v>0.3</v>
      </c>
      <c r="AA35" s="688"/>
      <c r="AB35" s="688"/>
      <c r="AC35" s="688"/>
      <c r="AD35" s="689" t="s">
        <v>225</v>
      </c>
      <c r="AE35" s="689"/>
      <c r="AF35" s="689"/>
      <c r="AG35" s="689"/>
      <c r="AH35" s="689"/>
      <c r="AI35" s="689"/>
      <c r="AJ35" s="689"/>
      <c r="AK35" s="689"/>
      <c r="AL35" s="690" t="s">
        <v>225</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40292</v>
      </c>
      <c r="CS35" s="721"/>
      <c r="CT35" s="721"/>
      <c r="CU35" s="721"/>
      <c r="CV35" s="721"/>
      <c r="CW35" s="721"/>
      <c r="CX35" s="721"/>
      <c r="CY35" s="722"/>
      <c r="CZ35" s="690">
        <v>0.8</v>
      </c>
      <c r="DA35" s="719"/>
      <c r="DB35" s="719"/>
      <c r="DC35" s="723"/>
      <c r="DD35" s="694">
        <v>37139</v>
      </c>
      <c r="DE35" s="721"/>
      <c r="DF35" s="721"/>
      <c r="DG35" s="721"/>
      <c r="DH35" s="721"/>
      <c r="DI35" s="721"/>
      <c r="DJ35" s="721"/>
      <c r="DK35" s="722"/>
      <c r="DL35" s="694">
        <v>29419</v>
      </c>
      <c r="DM35" s="721"/>
      <c r="DN35" s="721"/>
      <c r="DO35" s="721"/>
      <c r="DP35" s="721"/>
      <c r="DQ35" s="721"/>
      <c r="DR35" s="721"/>
      <c r="DS35" s="721"/>
      <c r="DT35" s="721"/>
      <c r="DU35" s="721"/>
      <c r="DV35" s="722"/>
      <c r="DW35" s="690">
        <v>1</v>
      </c>
      <c r="DX35" s="719"/>
      <c r="DY35" s="719"/>
      <c r="DZ35" s="719"/>
      <c r="EA35" s="719"/>
      <c r="EB35" s="719"/>
      <c r="EC35" s="720"/>
    </row>
    <row r="36" spans="2:133" ht="11.25" customHeight="1" x14ac:dyDescent="0.15">
      <c r="B36" s="682" t="s">
        <v>324</v>
      </c>
      <c r="C36" s="683"/>
      <c r="D36" s="683"/>
      <c r="E36" s="683"/>
      <c r="F36" s="683"/>
      <c r="G36" s="683"/>
      <c r="H36" s="683"/>
      <c r="I36" s="683"/>
      <c r="J36" s="683"/>
      <c r="K36" s="683"/>
      <c r="L36" s="683"/>
      <c r="M36" s="683"/>
      <c r="N36" s="683"/>
      <c r="O36" s="683"/>
      <c r="P36" s="683"/>
      <c r="Q36" s="684"/>
      <c r="R36" s="685">
        <v>44848</v>
      </c>
      <c r="S36" s="686"/>
      <c r="T36" s="686"/>
      <c r="U36" s="686"/>
      <c r="V36" s="686"/>
      <c r="W36" s="686"/>
      <c r="X36" s="686"/>
      <c r="Y36" s="687"/>
      <c r="Z36" s="688">
        <v>0.8</v>
      </c>
      <c r="AA36" s="688"/>
      <c r="AB36" s="688"/>
      <c r="AC36" s="688"/>
      <c r="AD36" s="689" t="s">
        <v>129</v>
      </c>
      <c r="AE36" s="689"/>
      <c r="AF36" s="689"/>
      <c r="AG36" s="689"/>
      <c r="AH36" s="689"/>
      <c r="AI36" s="689"/>
      <c r="AJ36" s="689"/>
      <c r="AK36" s="689"/>
      <c r="AL36" s="690" t="s">
        <v>225</v>
      </c>
      <c r="AM36" s="691"/>
      <c r="AN36" s="691"/>
      <c r="AO36" s="692"/>
      <c r="AP36" s="235"/>
      <c r="AQ36" s="759" t="s">
        <v>325</v>
      </c>
      <c r="AR36" s="760"/>
      <c r="AS36" s="760"/>
      <c r="AT36" s="760"/>
      <c r="AU36" s="760"/>
      <c r="AV36" s="760"/>
      <c r="AW36" s="760"/>
      <c r="AX36" s="760"/>
      <c r="AY36" s="761"/>
      <c r="AZ36" s="674">
        <v>553606</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90531</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1939453</v>
      </c>
      <c r="CS36" s="686"/>
      <c r="CT36" s="686"/>
      <c r="CU36" s="686"/>
      <c r="CV36" s="686"/>
      <c r="CW36" s="686"/>
      <c r="CX36" s="686"/>
      <c r="CY36" s="687"/>
      <c r="CZ36" s="690">
        <v>37</v>
      </c>
      <c r="DA36" s="719"/>
      <c r="DB36" s="719"/>
      <c r="DC36" s="723"/>
      <c r="DD36" s="694">
        <v>868365</v>
      </c>
      <c r="DE36" s="686"/>
      <c r="DF36" s="686"/>
      <c r="DG36" s="686"/>
      <c r="DH36" s="686"/>
      <c r="DI36" s="686"/>
      <c r="DJ36" s="686"/>
      <c r="DK36" s="687"/>
      <c r="DL36" s="694">
        <v>481967</v>
      </c>
      <c r="DM36" s="686"/>
      <c r="DN36" s="686"/>
      <c r="DO36" s="686"/>
      <c r="DP36" s="686"/>
      <c r="DQ36" s="686"/>
      <c r="DR36" s="686"/>
      <c r="DS36" s="686"/>
      <c r="DT36" s="686"/>
      <c r="DU36" s="686"/>
      <c r="DV36" s="687"/>
      <c r="DW36" s="690">
        <v>16.7</v>
      </c>
      <c r="DX36" s="719"/>
      <c r="DY36" s="719"/>
      <c r="DZ36" s="719"/>
      <c r="EA36" s="719"/>
      <c r="EB36" s="719"/>
      <c r="EC36" s="720"/>
    </row>
    <row r="37" spans="2:133" ht="11.25" customHeight="1" x14ac:dyDescent="0.15">
      <c r="B37" s="682" t="s">
        <v>328</v>
      </c>
      <c r="C37" s="683"/>
      <c r="D37" s="683"/>
      <c r="E37" s="683"/>
      <c r="F37" s="683"/>
      <c r="G37" s="683"/>
      <c r="H37" s="683"/>
      <c r="I37" s="683"/>
      <c r="J37" s="683"/>
      <c r="K37" s="683"/>
      <c r="L37" s="683"/>
      <c r="M37" s="683"/>
      <c r="N37" s="683"/>
      <c r="O37" s="683"/>
      <c r="P37" s="683"/>
      <c r="Q37" s="684"/>
      <c r="R37" s="685">
        <v>317927</v>
      </c>
      <c r="S37" s="686"/>
      <c r="T37" s="686"/>
      <c r="U37" s="686"/>
      <c r="V37" s="686"/>
      <c r="W37" s="686"/>
      <c r="X37" s="686"/>
      <c r="Y37" s="687"/>
      <c r="Z37" s="688">
        <v>5.6</v>
      </c>
      <c r="AA37" s="688"/>
      <c r="AB37" s="688"/>
      <c r="AC37" s="688"/>
      <c r="AD37" s="689" t="s">
        <v>129</v>
      </c>
      <c r="AE37" s="689"/>
      <c r="AF37" s="689"/>
      <c r="AG37" s="689"/>
      <c r="AH37" s="689"/>
      <c r="AI37" s="689"/>
      <c r="AJ37" s="689"/>
      <c r="AK37" s="689"/>
      <c r="AL37" s="690" t="s">
        <v>225</v>
      </c>
      <c r="AM37" s="691"/>
      <c r="AN37" s="691"/>
      <c r="AO37" s="692"/>
      <c r="AQ37" s="763" t="s">
        <v>329</v>
      </c>
      <c r="AR37" s="764"/>
      <c r="AS37" s="764"/>
      <c r="AT37" s="764"/>
      <c r="AU37" s="764"/>
      <c r="AV37" s="764"/>
      <c r="AW37" s="764"/>
      <c r="AX37" s="764"/>
      <c r="AY37" s="765"/>
      <c r="AZ37" s="685">
        <v>183200</v>
      </c>
      <c r="BA37" s="686"/>
      <c r="BB37" s="686"/>
      <c r="BC37" s="686"/>
      <c r="BD37" s="721"/>
      <c r="BE37" s="721"/>
      <c r="BF37" s="752"/>
      <c r="BG37" s="700" t="s">
        <v>330</v>
      </c>
      <c r="BH37" s="701"/>
      <c r="BI37" s="701"/>
      <c r="BJ37" s="701"/>
      <c r="BK37" s="701"/>
      <c r="BL37" s="701"/>
      <c r="BM37" s="701"/>
      <c r="BN37" s="701"/>
      <c r="BO37" s="701"/>
      <c r="BP37" s="701"/>
      <c r="BQ37" s="701"/>
      <c r="BR37" s="701"/>
      <c r="BS37" s="701"/>
      <c r="BT37" s="701"/>
      <c r="BU37" s="702"/>
      <c r="BV37" s="685">
        <v>87305</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343266</v>
      </c>
      <c r="CS37" s="721"/>
      <c r="CT37" s="721"/>
      <c r="CU37" s="721"/>
      <c r="CV37" s="721"/>
      <c r="CW37" s="721"/>
      <c r="CX37" s="721"/>
      <c r="CY37" s="722"/>
      <c r="CZ37" s="690">
        <v>6.6</v>
      </c>
      <c r="DA37" s="719"/>
      <c r="DB37" s="719"/>
      <c r="DC37" s="723"/>
      <c r="DD37" s="694">
        <v>342178</v>
      </c>
      <c r="DE37" s="721"/>
      <c r="DF37" s="721"/>
      <c r="DG37" s="721"/>
      <c r="DH37" s="721"/>
      <c r="DI37" s="721"/>
      <c r="DJ37" s="721"/>
      <c r="DK37" s="722"/>
      <c r="DL37" s="694">
        <v>300520</v>
      </c>
      <c r="DM37" s="721"/>
      <c r="DN37" s="721"/>
      <c r="DO37" s="721"/>
      <c r="DP37" s="721"/>
      <c r="DQ37" s="721"/>
      <c r="DR37" s="721"/>
      <c r="DS37" s="721"/>
      <c r="DT37" s="721"/>
      <c r="DU37" s="721"/>
      <c r="DV37" s="722"/>
      <c r="DW37" s="690">
        <v>10.4</v>
      </c>
      <c r="DX37" s="719"/>
      <c r="DY37" s="719"/>
      <c r="DZ37" s="719"/>
      <c r="EA37" s="719"/>
      <c r="EB37" s="719"/>
      <c r="EC37" s="720"/>
    </row>
    <row r="38" spans="2:133" ht="11.25" customHeight="1" x14ac:dyDescent="0.15">
      <c r="B38" s="682" t="s">
        <v>332</v>
      </c>
      <c r="C38" s="683"/>
      <c r="D38" s="683"/>
      <c r="E38" s="683"/>
      <c r="F38" s="683"/>
      <c r="G38" s="683"/>
      <c r="H38" s="683"/>
      <c r="I38" s="683"/>
      <c r="J38" s="683"/>
      <c r="K38" s="683"/>
      <c r="L38" s="683"/>
      <c r="M38" s="683"/>
      <c r="N38" s="683"/>
      <c r="O38" s="683"/>
      <c r="P38" s="683"/>
      <c r="Q38" s="684"/>
      <c r="R38" s="685">
        <v>248635</v>
      </c>
      <c r="S38" s="686"/>
      <c r="T38" s="686"/>
      <c r="U38" s="686"/>
      <c r="V38" s="686"/>
      <c r="W38" s="686"/>
      <c r="X38" s="686"/>
      <c r="Y38" s="687"/>
      <c r="Z38" s="688">
        <v>4.4000000000000004</v>
      </c>
      <c r="AA38" s="688"/>
      <c r="AB38" s="688"/>
      <c r="AC38" s="688"/>
      <c r="AD38" s="689">
        <v>1552</v>
      </c>
      <c r="AE38" s="689"/>
      <c r="AF38" s="689"/>
      <c r="AG38" s="689"/>
      <c r="AH38" s="689"/>
      <c r="AI38" s="689"/>
      <c r="AJ38" s="689"/>
      <c r="AK38" s="689"/>
      <c r="AL38" s="690">
        <v>0.1</v>
      </c>
      <c r="AM38" s="691"/>
      <c r="AN38" s="691"/>
      <c r="AO38" s="692"/>
      <c r="AQ38" s="763" t="s">
        <v>333</v>
      </c>
      <c r="AR38" s="764"/>
      <c r="AS38" s="764"/>
      <c r="AT38" s="764"/>
      <c r="AU38" s="764"/>
      <c r="AV38" s="764"/>
      <c r="AW38" s="764"/>
      <c r="AX38" s="764"/>
      <c r="AY38" s="765"/>
      <c r="AZ38" s="685">
        <v>67386</v>
      </c>
      <c r="BA38" s="686"/>
      <c r="BB38" s="686"/>
      <c r="BC38" s="686"/>
      <c r="BD38" s="721"/>
      <c r="BE38" s="721"/>
      <c r="BF38" s="752"/>
      <c r="BG38" s="700" t="s">
        <v>334</v>
      </c>
      <c r="BH38" s="701"/>
      <c r="BI38" s="701"/>
      <c r="BJ38" s="701"/>
      <c r="BK38" s="701"/>
      <c r="BL38" s="701"/>
      <c r="BM38" s="701"/>
      <c r="BN38" s="701"/>
      <c r="BO38" s="701"/>
      <c r="BP38" s="701"/>
      <c r="BQ38" s="701"/>
      <c r="BR38" s="701"/>
      <c r="BS38" s="701"/>
      <c r="BT38" s="701"/>
      <c r="BU38" s="702"/>
      <c r="BV38" s="685">
        <v>1379</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293416</v>
      </c>
      <c r="CS38" s="686"/>
      <c r="CT38" s="686"/>
      <c r="CU38" s="686"/>
      <c r="CV38" s="686"/>
      <c r="CW38" s="686"/>
      <c r="CX38" s="686"/>
      <c r="CY38" s="687"/>
      <c r="CZ38" s="690">
        <v>5.6</v>
      </c>
      <c r="DA38" s="719"/>
      <c r="DB38" s="719"/>
      <c r="DC38" s="723"/>
      <c r="DD38" s="694">
        <v>241102</v>
      </c>
      <c r="DE38" s="686"/>
      <c r="DF38" s="686"/>
      <c r="DG38" s="686"/>
      <c r="DH38" s="686"/>
      <c r="DI38" s="686"/>
      <c r="DJ38" s="686"/>
      <c r="DK38" s="687"/>
      <c r="DL38" s="694">
        <v>210228</v>
      </c>
      <c r="DM38" s="686"/>
      <c r="DN38" s="686"/>
      <c r="DO38" s="686"/>
      <c r="DP38" s="686"/>
      <c r="DQ38" s="686"/>
      <c r="DR38" s="686"/>
      <c r="DS38" s="686"/>
      <c r="DT38" s="686"/>
      <c r="DU38" s="686"/>
      <c r="DV38" s="687"/>
      <c r="DW38" s="690">
        <v>7.3</v>
      </c>
      <c r="DX38" s="719"/>
      <c r="DY38" s="719"/>
      <c r="DZ38" s="719"/>
      <c r="EA38" s="719"/>
      <c r="EB38" s="719"/>
      <c r="EC38" s="720"/>
    </row>
    <row r="39" spans="2:133" ht="11.25" customHeight="1" x14ac:dyDescent="0.15">
      <c r="B39" s="682" t="s">
        <v>336</v>
      </c>
      <c r="C39" s="683"/>
      <c r="D39" s="683"/>
      <c r="E39" s="683"/>
      <c r="F39" s="683"/>
      <c r="G39" s="683"/>
      <c r="H39" s="683"/>
      <c r="I39" s="683"/>
      <c r="J39" s="683"/>
      <c r="K39" s="683"/>
      <c r="L39" s="683"/>
      <c r="M39" s="683"/>
      <c r="N39" s="683"/>
      <c r="O39" s="683"/>
      <c r="P39" s="683"/>
      <c r="Q39" s="684"/>
      <c r="R39" s="685">
        <v>207700</v>
      </c>
      <c r="S39" s="686"/>
      <c r="T39" s="686"/>
      <c r="U39" s="686"/>
      <c r="V39" s="686"/>
      <c r="W39" s="686"/>
      <c r="X39" s="686"/>
      <c r="Y39" s="687"/>
      <c r="Z39" s="688">
        <v>3.7</v>
      </c>
      <c r="AA39" s="688"/>
      <c r="AB39" s="688"/>
      <c r="AC39" s="688"/>
      <c r="AD39" s="689" t="s">
        <v>225</v>
      </c>
      <c r="AE39" s="689"/>
      <c r="AF39" s="689"/>
      <c r="AG39" s="689"/>
      <c r="AH39" s="689"/>
      <c r="AI39" s="689"/>
      <c r="AJ39" s="689"/>
      <c r="AK39" s="689"/>
      <c r="AL39" s="690" t="s">
        <v>225</v>
      </c>
      <c r="AM39" s="691"/>
      <c r="AN39" s="691"/>
      <c r="AO39" s="692"/>
      <c r="AQ39" s="763" t="s">
        <v>337</v>
      </c>
      <c r="AR39" s="764"/>
      <c r="AS39" s="764"/>
      <c r="AT39" s="764"/>
      <c r="AU39" s="764"/>
      <c r="AV39" s="764"/>
      <c r="AW39" s="764"/>
      <c r="AX39" s="764"/>
      <c r="AY39" s="765"/>
      <c r="AZ39" s="685">
        <v>9274</v>
      </c>
      <c r="BA39" s="686"/>
      <c r="BB39" s="686"/>
      <c r="BC39" s="686"/>
      <c r="BD39" s="721"/>
      <c r="BE39" s="721"/>
      <c r="BF39" s="752"/>
      <c r="BG39" s="700" t="s">
        <v>338</v>
      </c>
      <c r="BH39" s="701"/>
      <c r="BI39" s="701"/>
      <c r="BJ39" s="701"/>
      <c r="BK39" s="701"/>
      <c r="BL39" s="701"/>
      <c r="BM39" s="701"/>
      <c r="BN39" s="701"/>
      <c r="BO39" s="701"/>
      <c r="BP39" s="701"/>
      <c r="BQ39" s="701"/>
      <c r="BR39" s="701"/>
      <c r="BS39" s="701"/>
      <c r="BT39" s="701"/>
      <c r="BU39" s="702"/>
      <c r="BV39" s="685">
        <v>2367</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32119</v>
      </c>
      <c r="CS39" s="721"/>
      <c r="CT39" s="721"/>
      <c r="CU39" s="721"/>
      <c r="CV39" s="721"/>
      <c r="CW39" s="721"/>
      <c r="CX39" s="721"/>
      <c r="CY39" s="722"/>
      <c r="CZ39" s="690">
        <v>0.6</v>
      </c>
      <c r="DA39" s="719"/>
      <c r="DB39" s="719"/>
      <c r="DC39" s="723"/>
      <c r="DD39" s="694">
        <v>2001</v>
      </c>
      <c r="DE39" s="721"/>
      <c r="DF39" s="721"/>
      <c r="DG39" s="721"/>
      <c r="DH39" s="721"/>
      <c r="DI39" s="721"/>
      <c r="DJ39" s="721"/>
      <c r="DK39" s="722"/>
      <c r="DL39" s="694" t="s">
        <v>225</v>
      </c>
      <c r="DM39" s="721"/>
      <c r="DN39" s="721"/>
      <c r="DO39" s="721"/>
      <c r="DP39" s="721"/>
      <c r="DQ39" s="721"/>
      <c r="DR39" s="721"/>
      <c r="DS39" s="721"/>
      <c r="DT39" s="721"/>
      <c r="DU39" s="721"/>
      <c r="DV39" s="722"/>
      <c r="DW39" s="690" t="s">
        <v>129</v>
      </c>
      <c r="DX39" s="719"/>
      <c r="DY39" s="719"/>
      <c r="DZ39" s="719"/>
      <c r="EA39" s="719"/>
      <c r="EB39" s="719"/>
      <c r="EC39" s="720"/>
    </row>
    <row r="40" spans="2:133" ht="11.25" customHeight="1" x14ac:dyDescent="0.15">
      <c r="B40" s="682" t="s">
        <v>340</v>
      </c>
      <c r="C40" s="683"/>
      <c r="D40" s="683"/>
      <c r="E40" s="683"/>
      <c r="F40" s="683"/>
      <c r="G40" s="683"/>
      <c r="H40" s="683"/>
      <c r="I40" s="683"/>
      <c r="J40" s="683"/>
      <c r="K40" s="683"/>
      <c r="L40" s="683"/>
      <c r="M40" s="683"/>
      <c r="N40" s="683"/>
      <c r="O40" s="683"/>
      <c r="P40" s="683"/>
      <c r="Q40" s="684"/>
      <c r="R40" s="685">
        <v>3400</v>
      </c>
      <c r="S40" s="686"/>
      <c r="T40" s="686"/>
      <c r="U40" s="686"/>
      <c r="V40" s="686"/>
      <c r="W40" s="686"/>
      <c r="X40" s="686"/>
      <c r="Y40" s="687"/>
      <c r="Z40" s="688">
        <v>0.1</v>
      </c>
      <c r="AA40" s="688"/>
      <c r="AB40" s="688"/>
      <c r="AC40" s="688"/>
      <c r="AD40" s="689" t="s">
        <v>225</v>
      </c>
      <c r="AE40" s="689"/>
      <c r="AF40" s="689"/>
      <c r="AG40" s="689"/>
      <c r="AH40" s="689"/>
      <c r="AI40" s="689"/>
      <c r="AJ40" s="689"/>
      <c r="AK40" s="689"/>
      <c r="AL40" s="690" t="s">
        <v>129</v>
      </c>
      <c r="AM40" s="691"/>
      <c r="AN40" s="691"/>
      <c r="AO40" s="692"/>
      <c r="AQ40" s="763" t="s">
        <v>341</v>
      </c>
      <c r="AR40" s="764"/>
      <c r="AS40" s="764"/>
      <c r="AT40" s="764"/>
      <c r="AU40" s="764"/>
      <c r="AV40" s="764"/>
      <c r="AW40" s="764"/>
      <c r="AX40" s="764"/>
      <c r="AY40" s="765"/>
      <c r="AZ40" s="685">
        <v>330</v>
      </c>
      <c r="BA40" s="686"/>
      <c r="BB40" s="686"/>
      <c r="BC40" s="686"/>
      <c r="BD40" s="721"/>
      <c r="BE40" s="721"/>
      <c r="BF40" s="752"/>
      <c r="BG40" s="772" t="s">
        <v>342</v>
      </c>
      <c r="BH40" s="773"/>
      <c r="BI40" s="773"/>
      <c r="BJ40" s="773"/>
      <c r="BK40" s="773"/>
      <c r="BL40" s="236"/>
      <c r="BM40" s="701" t="s">
        <v>343</v>
      </c>
      <c r="BN40" s="701"/>
      <c r="BO40" s="701"/>
      <c r="BP40" s="701"/>
      <c r="BQ40" s="701"/>
      <c r="BR40" s="701"/>
      <c r="BS40" s="701"/>
      <c r="BT40" s="701"/>
      <c r="BU40" s="702"/>
      <c r="BV40" s="685">
        <v>106</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155000</v>
      </c>
      <c r="CS40" s="686"/>
      <c r="CT40" s="686"/>
      <c r="CU40" s="686"/>
      <c r="CV40" s="686"/>
      <c r="CW40" s="686"/>
      <c r="CX40" s="686"/>
      <c r="CY40" s="687"/>
      <c r="CZ40" s="690">
        <v>3</v>
      </c>
      <c r="DA40" s="719"/>
      <c r="DB40" s="719"/>
      <c r="DC40" s="723"/>
      <c r="DD40" s="694" t="s">
        <v>225</v>
      </c>
      <c r="DE40" s="686"/>
      <c r="DF40" s="686"/>
      <c r="DG40" s="686"/>
      <c r="DH40" s="686"/>
      <c r="DI40" s="686"/>
      <c r="DJ40" s="686"/>
      <c r="DK40" s="687"/>
      <c r="DL40" s="694" t="s">
        <v>129</v>
      </c>
      <c r="DM40" s="686"/>
      <c r="DN40" s="686"/>
      <c r="DO40" s="686"/>
      <c r="DP40" s="686"/>
      <c r="DQ40" s="686"/>
      <c r="DR40" s="686"/>
      <c r="DS40" s="686"/>
      <c r="DT40" s="686"/>
      <c r="DU40" s="686"/>
      <c r="DV40" s="687"/>
      <c r="DW40" s="690" t="s">
        <v>129</v>
      </c>
      <c r="DX40" s="719"/>
      <c r="DY40" s="719"/>
      <c r="DZ40" s="719"/>
      <c r="EA40" s="719"/>
      <c r="EB40" s="719"/>
      <c r="EC40" s="720"/>
    </row>
    <row r="41" spans="2:133" ht="11.25" customHeight="1" x14ac:dyDescent="0.15">
      <c r="B41" s="682" t="s">
        <v>345</v>
      </c>
      <c r="C41" s="683"/>
      <c r="D41" s="683"/>
      <c r="E41" s="683"/>
      <c r="F41" s="683"/>
      <c r="G41" s="683"/>
      <c r="H41" s="683"/>
      <c r="I41" s="683"/>
      <c r="J41" s="683"/>
      <c r="K41" s="683"/>
      <c r="L41" s="683"/>
      <c r="M41" s="683"/>
      <c r="N41" s="683"/>
      <c r="O41" s="683"/>
      <c r="P41" s="683"/>
      <c r="Q41" s="684"/>
      <c r="R41" s="685" t="s">
        <v>129</v>
      </c>
      <c r="S41" s="686"/>
      <c r="T41" s="686"/>
      <c r="U41" s="686"/>
      <c r="V41" s="686"/>
      <c r="W41" s="686"/>
      <c r="X41" s="686"/>
      <c r="Y41" s="687"/>
      <c r="Z41" s="688" t="s">
        <v>129</v>
      </c>
      <c r="AA41" s="688"/>
      <c r="AB41" s="688"/>
      <c r="AC41" s="688"/>
      <c r="AD41" s="689" t="s">
        <v>225</v>
      </c>
      <c r="AE41" s="689"/>
      <c r="AF41" s="689"/>
      <c r="AG41" s="689"/>
      <c r="AH41" s="689"/>
      <c r="AI41" s="689"/>
      <c r="AJ41" s="689"/>
      <c r="AK41" s="689"/>
      <c r="AL41" s="690" t="s">
        <v>225</v>
      </c>
      <c r="AM41" s="691"/>
      <c r="AN41" s="691"/>
      <c r="AO41" s="692"/>
      <c r="AQ41" s="763" t="s">
        <v>346</v>
      </c>
      <c r="AR41" s="764"/>
      <c r="AS41" s="764"/>
      <c r="AT41" s="764"/>
      <c r="AU41" s="764"/>
      <c r="AV41" s="764"/>
      <c r="AW41" s="764"/>
      <c r="AX41" s="764"/>
      <c r="AY41" s="765"/>
      <c r="AZ41" s="685">
        <v>80901</v>
      </c>
      <c r="BA41" s="686"/>
      <c r="BB41" s="686"/>
      <c r="BC41" s="686"/>
      <c r="BD41" s="721"/>
      <c r="BE41" s="721"/>
      <c r="BF41" s="752"/>
      <c r="BG41" s="772"/>
      <c r="BH41" s="773"/>
      <c r="BI41" s="773"/>
      <c r="BJ41" s="773"/>
      <c r="BK41" s="773"/>
      <c r="BL41" s="236"/>
      <c r="BM41" s="701" t="s">
        <v>347</v>
      </c>
      <c r="BN41" s="701"/>
      <c r="BO41" s="701"/>
      <c r="BP41" s="701"/>
      <c r="BQ41" s="701"/>
      <c r="BR41" s="701"/>
      <c r="BS41" s="701"/>
      <c r="BT41" s="701"/>
      <c r="BU41" s="702"/>
      <c r="BV41" s="685" t="s">
        <v>129</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129</v>
      </c>
      <c r="CS41" s="721"/>
      <c r="CT41" s="721"/>
      <c r="CU41" s="721"/>
      <c r="CV41" s="721"/>
      <c r="CW41" s="721"/>
      <c r="CX41" s="721"/>
      <c r="CY41" s="722"/>
      <c r="CZ41" s="690" t="s">
        <v>225</v>
      </c>
      <c r="DA41" s="719"/>
      <c r="DB41" s="719"/>
      <c r="DC41" s="723"/>
      <c r="DD41" s="694" t="s">
        <v>129</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349</v>
      </c>
      <c r="C42" s="683"/>
      <c r="D42" s="683"/>
      <c r="E42" s="683"/>
      <c r="F42" s="683"/>
      <c r="G42" s="683"/>
      <c r="H42" s="683"/>
      <c r="I42" s="683"/>
      <c r="J42" s="683"/>
      <c r="K42" s="683"/>
      <c r="L42" s="683"/>
      <c r="M42" s="683"/>
      <c r="N42" s="683"/>
      <c r="O42" s="683"/>
      <c r="P42" s="683"/>
      <c r="Q42" s="684"/>
      <c r="R42" s="685">
        <v>107000</v>
      </c>
      <c r="S42" s="686"/>
      <c r="T42" s="686"/>
      <c r="U42" s="686"/>
      <c r="V42" s="686"/>
      <c r="W42" s="686"/>
      <c r="X42" s="686"/>
      <c r="Y42" s="687"/>
      <c r="Z42" s="688">
        <v>1.9</v>
      </c>
      <c r="AA42" s="688"/>
      <c r="AB42" s="688"/>
      <c r="AC42" s="688"/>
      <c r="AD42" s="689" t="s">
        <v>225</v>
      </c>
      <c r="AE42" s="689"/>
      <c r="AF42" s="689"/>
      <c r="AG42" s="689"/>
      <c r="AH42" s="689"/>
      <c r="AI42" s="689"/>
      <c r="AJ42" s="689"/>
      <c r="AK42" s="689"/>
      <c r="AL42" s="690" t="s">
        <v>225</v>
      </c>
      <c r="AM42" s="691"/>
      <c r="AN42" s="691"/>
      <c r="AO42" s="692"/>
      <c r="AQ42" s="784" t="s">
        <v>337</v>
      </c>
      <c r="AR42" s="785"/>
      <c r="AS42" s="785"/>
      <c r="AT42" s="785"/>
      <c r="AU42" s="785"/>
      <c r="AV42" s="785"/>
      <c r="AW42" s="785"/>
      <c r="AX42" s="785"/>
      <c r="AY42" s="786"/>
      <c r="AZ42" s="776">
        <v>212515</v>
      </c>
      <c r="BA42" s="777"/>
      <c r="BB42" s="777"/>
      <c r="BC42" s="777"/>
      <c r="BD42" s="756"/>
      <c r="BE42" s="756"/>
      <c r="BF42" s="758"/>
      <c r="BG42" s="774"/>
      <c r="BH42" s="775"/>
      <c r="BI42" s="775"/>
      <c r="BJ42" s="775"/>
      <c r="BK42" s="775"/>
      <c r="BL42" s="237"/>
      <c r="BM42" s="711" t="s">
        <v>350</v>
      </c>
      <c r="BN42" s="711"/>
      <c r="BO42" s="711"/>
      <c r="BP42" s="711"/>
      <c r="BQ42" s="711"/>
      <c r="BR42" s="711"/>
      <c r="BS42" s="711"/>
      <c r="BT42" s="711"/>
      <c r="BU42" s="712"/>
      <c r="BV42" s="776">
        <v>230</v>
      </c>
      <c r="BW42" s="777"/>
      <c r="BX42" s="777"/>
      <c r="BY42" s="777"/>
      <c r="BZ42" s="777"/>
      <c r="CA42" s="777"/>
      <c r="CB42" s="783"/>
      <c r="CD42" s="682" t="s">
        <v>351</v>
      </c>
      <c r="CE42" s="683"/>
      <c r="CF42" s="683"/>
      <c r="CG42" s="683"/>
      <c r="CH42" s="683"/>
      <c r="CI42" s="683"/>
      <c r="CJ42" s="683"/>
      <c r="CK42" s="683"/>
      <c r="CL42" s="683"/>
      <c r="CM42" s="683"/>
      <c r="CN42" s="683"/>
      <c r="CO42" s="683"/>
      <c r="CP42" s="683"/>
      <c r="CQ42" s="684"/>
      <c r="CR42" s="685">
        <v>387321</v>
      </c>
      <c r="CS42" s="686"/>
      <c r="CT42" s="686"/>
      <c r="CU42" s="686"/>
      <c r="CV42" s="686"/>
      <c r="CW42" s="686"/>
      <c r="CX42" s="686"/>
      <c r="CY42" s="687"/>
      <c r="CZ42" s="690">
        <v>7.4</v>
      </c>
      <c r="DA42" s="691"/>
      <c r="DB42" s="691"/>
      <c r="DC42" s="703"/>
      <c r="DD42" s="694">
        <v>151900</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352</v>
      </c>
      <c r="C43" s="736"/>
      <c r="D43" s="736"/>
      <c r="E43" s="736"/>
      <c r="F43" s="736"/>
      <c r="G43" s="736"/>
      <c r="H43" s="736"/>
      <c r="I43" s="736"/>
      <c r="J43" s="736"/>
      <c r="K43" s="736"/>
      <c r="L43" s="736"/>
      <c r="M43" s="736"/>
      <c r="N43" s="736"/>
      <c r="O43" s="736"/>
      <c r="P43" s="736"/>
      <c r="Q43" s="737"/>
      <c r="R43" s="776">
        <v>5642681</v>
      </c>
      <c r="S43" s="777"/>
      <c r="T43" s="777"/>
      <c r="U43" s="777"/>
      <c r="V43" s="777"/>
      <c r="W43" s="777"/>
      <c r="X43" s="777"/>
      <c r="Y43" s="778"/>
      <c r="Z43" s="779">
        <v>100</v>
      </c>
      <c r="AA43" s="779"/>
      <c r="AB43" s="779"/>
      <c r="AC43" s="779"/>
      <c r="AD43" s="780">
        <v>2780349</v>
      </c>
      <c r="AE43" s="780"/>
      <c r="AF43" s="780"/>
      <c r="AG43" s="780"/>
      <c r="AH43" s="780"/>
      <c r="AI43" s="780"/>
      <c r="AJ43" s="780"/>
      <c r="AK43" s="780"/>
      <c r="AL43" s="781">
        <v>100</v>
      </c>
      <c r="AM43" s="757"/>
      <c r="AN43" s="757"/>
      <c r="AO43" s="782"/>
      <c r="BV43" s="238"/>
      <c r="BW43" s="238"/>
      <c r="BX43" s="238"/>
      <c r="BY43" s="238"/>
      <c r="BZ43" s="238"/>
      <c r="CA43" s="238"/>
      <c r="CB43" s="238"/>
      <c r="CD43" s="682" t="s">
        <v>353</v>
      </c>
      <c r="CE43" s="683"/>
      <c r="CF43" s="683"/>
      <c r="CG43" s="683"/>
      <c r="CH43" s="683"/>
      <c r="CI43" s="683"/>
      <c r="CJ43" s="683"/>
      <c r="CK43" s="683"/>
      <c r="CL43" s="683"/>
      <c r="CM43" s="683"/>
      <c r="CN43" s="683"/>
      <c r="CO43" s="683"/>
      <c r="CP43" s="683"/>
      <c r="CQ43" s="684"/>
      <c r="CR43" s="685">
        <v>4520</v>
      </c>
      <c r="CS43" s="721"/>
      <c r="CT43" s="721"/>
      <c r="CU43" s="721"/>
      <c r="CV43" s="721"/>
      <c r="CW43" s="721"/>
      <c r="CX43" s="721"/>
      <c r="CY43" s="722"/>
      <c r="CZ43" s="690">
        <v>0.1</v>
      </c>
      <c r="DA43" s="719"/>
      <c r="DB43" s="719"/>
      <c r="DC43" s="723"/>
      <c r="DD43" s="694">
        <v>4520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354</v>
      </c>
      <c r="CG44" s="683"/>
      <c r="CH44" s="683"/>
      <c r="CI44" s="683"/>
      <c r="CJ44" s="683"/>
      <c r="CK44" s="683"/>
      <c r="CL44" s="683"/>
      <c r="CM44" s="683"/>
      <c r="CN44" s="683"/>
      <c r="CO44" s="683"/>
      <c r="CP44" s="683"/>
      <c r="CQ44" s="684"/>
      <c r="CR44" s="685">
        <v>251988</v>
      </c>
      <c r="CS44" s="686"/>
      <c r="CT44" s="686"/>
      <c r="CU44" s="686"/>
      <c r="CV44" s="686"/>
      <c r="CW44" s="686"/>
      <c r="CX44" s="686"/>
      <c r="CY44" s="687"/>
      <c r="CZ44" s="690">
        <v>4.8</v>
      </c>
      <c r="DA44" s="691"/>
      <c r="DB44" s="691"/>
      <c r="DC44" s="703"/>
      <c r="DD44" s="694">
        <v>151000</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356</v>
      </c>
      <c r="CG45" s="683"/>
      <c r="CH45" s="683"/>
      <c r="CI45" s="683"/>
      <c r="CJ45" s="683"/>
      <c r="CK45" s="683"/>
      <c r="CL45" s="683"/>
      <c r="CM45" s="683"/>
      <c r="CN45" s="683"/>
      <c r="CO45" s="683"/>
      <c r="CP45" s="683"/>
      <c r="CQ45" s="684"/>
      <c r="CR45" s="685">
        <v>24636</v>
      </c>
      <c r="CS45" s="721"/>
      <c r="CT45" s="721"/>
      <c r="CU45" s="721"/>
      <c r="CV45" s="721"/>
      <c r="CW45" s="721"/>
      <c r="CX45" s="721"/>
      <c r="CY45" s="722"/>
      <c r="CZ45" s="690">
        <v>0.5</v>
      </c>
      <c r="DA45" s="719"/>
      <c r="DB45" s="719"/>
      <c r="DC45" s="723"/>
      <c r="DD45" s="694">
        <v>6704</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358</v>
      </c>
      <c r="CG46" s="683"/>
      <c r="CH46" s="683"/>
      <c r="CI46" s="683"/>
      <c r="CJ46" s="683"/>
      <c r="CK46" s="683"/>
      <c r="CL46" s="683"/>
      <c r="CM46" s="683"/>
      <c r="CN46" s="683"/>
      <c r="CO46" s="683"/>
      <c r="CP46" s="683"/>
      <c r="CQ46" s="684"/>
      <c r="CR46" s="685">
        <v>212841</v>
      </c>
      <c r="CS46" s="686"/>
      <c r="CT46" s="686"/>
      <c r="CU46" s="686"/>
      <c r="CV46" s="686"/>
      <c r="CW46" s="686"/>
      <c r="CX46" s="686"/>
      <c r="CY46" s="687"/>
      <c r="CZ46" s="690">
        <v>4.0999999999999996</v>
      </c>
      <c r="DA46" s="691"/>
      <c r="DB46" s="691"/>
      <c r="DC46" s="703"/>
      <c r="DD46" s="694">
        <v>141471</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360</v>
      </c>
      <c r="CG47" s="683"/>
      <c r="CH47" s="683"/>
      <c r="CI47" s="683"/>
      <c r="CJ47" s="683"/>
      <c r="CK47" s="683"/>
      <c r="CL47" s="683"/>
      <c r="CM47" s="683"/>
      <c r="CN47" s="683"/>
      <c r="CO47" s="683"/>
      <c r="CP47" s="683"/>
      <c r="CQ47" s="684"/>
      <c r="CR47" s="685">
        <v>135333</v>
      </c>
      <c r="CS47" s="721"/>
      <c r="CT47" s="721"/>
      <c r="CU47" s="721"/>
      <c r="CV47" s="721"/>
      <c r="CW47" s="721"/>
      <c r="CX47" s="721"/>
      <c r="CY47" s="722"/>
      <c r="CZ47" s="690">
        <v>2.6</v>
      </c>
      <c r="DA47" s="719"/>
      <c r="DB47" s="719"/>
      <c r="DC47" s="723"/>
      <c r="DD47" s="694">
        <v>900</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361</v>
      </c>
      <c r="CG48" s="683"/>
      <c r="CH48" s="683"/>
      <c r="CI48" s="683"/>
      <c r="CJ48" s="683"/>
      <c r="CK48" s="683"/>
      <c r="CL48" s="683"/>
      <c r="CM48" s="683"/>
      <c r="CN48" s="683"/>
      <c r="CO48" s="683"/>
      <c r="CP48" s="683"/>
      <c r="CQ48" s="684"/>
      <c r="CR48" s="685" t="s">
        <v>225</v>
      </c>
      <c r="CS48" s="686"/>
      <c r="CT48" s="686"/>
      <c r="CU48" s="686"/>
      <c r="CV48" s="686"/>
      <c r="CW48" s="686"/>
      <c r="CX48" s="686"/>
      <c r="CY48" s="687"/>
      <c r="CZ48" s="690" t="s">
        <v>129</v>
      </c>
      <c r="DA48" s="691"/>
      <c r="DB48" s="691"/>
      <c r="DC48" s="703"/>
      <c r="DD48" s="694" t="s">
        <v>129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362</v>
      </c>
      <c r="CE49" s="736"/>
      <c r="CF49" s="736"/>
      <c r="CG49" s="736"/>
      <c r="CH49" s="736"/>
      <c r="CI49" s="736"/>
      <c r="CJ49" s="736"/>
      <c r="CK49" s="736"/>
      <c r="CL49" s="736"/>
      <c r="CM49" s="736"/>
      <c r="CN49" s="736"/>
      <c r="CO49" s="736"/>
      <c r="CP49" s="736"/>
      <c r="CQ49" s="737"/>
      <c r="CR49" s="776">
        <v>5237342</v>
      </c>
      <c r="CS49" s="756"/>
      <c r="CT49" s="756"/>
      <c r="CU49" s="756"/>
      <c r="CV49" s="756"/>
      <c r="CW49" s="756"/>
      <c r="CX49" s="756"/>
      <c r="CY49" s="787"/>
      <c r="CZ49" s="781">
        <v>100</v>
      </c>
      <c r="DA49" s="788"/>
      <c r="DB49" s="788"/>
      <c r="DC49" s="789"/>
      <c r="DD49" s="790">
        <v>3217787</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n6IizuW20nLp6V6ouLZENZXF+kiTP4CHaLrlCoPDKrqQ6PvtZStd2Nho7mVN7GSFIn8VRYeQFPcNURTrVXbvMQ==" saltValue="o1U81/d7/YjVmVIDMLlW1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364</v>
      </c>
      <c r="DK2" s="833"/>
      <c r="DL2" s="833"/>
      <c r="DM2" s="833"/>
      <c r="DN2" s="833"/>
      <c r="DO2" s="834"/>
      <c r="DP2" s="251"/>
      <c r="DQ2" s="832" t="s">
        <v>365</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366</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368</v>
      </c>
      <c r="B5" s="827"/>
      <c r="C5" s="827"/>
      <c r="D5" s="827"/>
      <c r="E5" s="827"/>
      <c r="F5" s="827"/>
      <c r="G5" s="827"/>
      <c r="H5" s="827"/>
      <c r="I5" s="827"/>
      <c r="J5" s="827"/>
      <c r="K5" s="827"/>
      <c r="L5" s="827"/>
      <c r="M5" s="827"/>
      <c r="N5" s="827"/>
      <c r="O5" s="827"/>
      <c r="P5" s="828"/>
      <c r="Q5" s="803" t="s">
        <v>369</v>
      </c>
      <c r="R5" s="804"/>
      <c r="S5" s="804"/>
      <c r="T5" s="804"/>
      <c r="U5" s="805"/>
      <c r="V5" s="803" t="s">
        <v>370</v>
      </c>
      <c r="W5" s="804"/>
      <c r="X5" s="804"/>
      <c r="Y5" s="804"/>
      <c r="Z5" s="805"/>
      <c r="AA5" s="803" t="s">
        <v>371</v>
      </c>
      <c r="AB5" s="804"/>
      <c r="AC5" s="804"/>
      <c r="AD5" s="804"/>
      <c r="AE5" s="804"/>
      <c r="AF5" s="836" t="s">
        <v>372</v>
      </c>
      <c r="AG5" s="804"/>
      <c r="AH5" s="804"/>
      <c r="AI5" s="804"/>
      <c r="AJ5" s="815"/>
      <c r="AK5" s="804" t="s">
        <v>373</v>
      </c>
      <c r="AL5" s="804"/>
      <c r="AM5" s="804"/>
      <c r="AN5" s="804"/>
      <c r="AO5" s="805"/>
      <c r="AP5" s="803" t="s">
        <v>374</v>
      </c>
      <c r="AQ5" s="804"/>
      <c r="AR5" s="804"/>
      <c r="AS5" s="804"/>
      <c r="AT5" s="805"/>
      <c r="AU5" s="803" t="s">
        <v>375</v>
      </c>
      <c r="AV5" s="804"/>
      <c r="AW5" s="804"/>
      <c r="AX5" s="804"/>
      <c r="AY5" s="815"/>
      <c r="AZ5" s="258"/>
      <c r="BA5" s="258"/>
      <c r="BB5" s="258"/>
      <c r="BC5" s="258"/>
      <c r="BD5" s="258"/>
      <c r="BE5" s="259"/>
      <c r="BF5" s="259"/>
      <c r="BG5" s="259"/>
      <c r="BH5" s="259"/>
      <c r="BI5" s="259"/>
      <c r="BJ5" s="259"/>
      <c r="BK5" s="259"/>
      <c r="BL5" s="259"/>
      <c r="BM5" s="259"/>
      <c r="BN5" s="259"/>
      <c r="BO5" s="259"/>
      <c r="BP5" s="259"/>
      <c r="BQ5" s="826" t="s">
        <v>376</v>
      </c>
      <c r="BR5" s="827"/>
      <c r="BS5" s="827"/>
      <c r="BT5" s="827"/>
      <c r="BU5" s="827"/>
      <c r="BV5" s="827"/>
      <c r="BW5" s="827"/>
      <c r="BX5" s="827"/>
      <c r="BY5" s="827"/>
      <c r="BZ5" s="827"/>
      <c r="CA5" s="827"/>
      <c r="CB5" s="827"/>
      <c r="CC5" s="827"/>
      <c r="CD5" s="827"/>
      <c r="CE5" s="827"/>
      <c r="CF5" s="827"/>
      <c r="CG5" s="828"/>
      <c r="CH5" s="803" t="s">
        <v>377</v>
      </c>
      <c r="CI5" s="804"/>
      <c r="CJ5" s="804"/>
      <c r="CK5" s="804"/>
      <c r="CL5" s="805"/>
      <c r="CM5" s="803" t="s">
        <v>378</v>
      </c>
      <c r="CN5" s="804"/>
      <c r="CO5" s="804"/>
      <c r="CP5" s="804"/>
      <c r="CQ5" s="805"/>
      <c r="CR5" s="803" t="s">
        <v>379</v>
      </c>
      <c r="CS5" s="804"/>
      <c r="CT5" s="804"/>
      <c r="CU5" s="804"/>
      <c r="CV5" s="805"/>
      <c r="CW5" s="803" t="s">
        <v>380</v>
      </c>
      <c r="CX5" s="804"/>
      <c r="CY5" s="804"/>
      <c r="CZ5" s="804"/>
      <c r="DA5" s="805"/>
      <c r="DB5" s="803" t="s">
        <v>381</v>
      </c>
      <c r="DC5" s="804"/>
      <c r="DD5" s="804"/>
      <c r="DE5" s="804"/>
      <c r="DF5" s="805"/>
      <c r="DG5" s="809" t="s">
        <v>382</v>
      </c>
      <c r="DH5" s="810"/>
      <c r="DI5" s="810"/>
      <c r="DJ5" s="810"/>
      <c r="DK5" s="811"/>
      <c r="DL5" s="809" t="s">
        <v>383</v>
      </c>
      <c r="DM5" s="810"/>
      <c r="DN5" s="810"/>
      <c r="DO5" s="810"/>
      <c r="DP5" s="811"/>
      <c r="DQ5" s="803" t="s">
        <v>384</v>
      </c>
      <c r="DR5" s="804"/>
      <c r="DS5" s="804"/>
      <c r="DT5" s="804"/>
      <c r="DU5" s="805"/>
      <c r="DV5" s="803" t="s">
        <v>375</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385</v>
      </c>
      <c r="C7" s="818"/>
      <c r="D7" s="818"/>
      <c r="E7" s="818"/>
      <c r="F7" s="818"/>
      <c r="G7" s="818"/>
      <c r="H7" s="818"/>
      <c r="I7" s="818"/>
      <c r="J7" s="818"/>
      <c r="K7" s="818"/>
      <c r="L7" s="818"/>
      <c r="M7" s="818"/>
      <c r="N7" s="818"/>
      <c r="O7" s="818"/>
      <c r="P7" s="819"/>
      <c r="Q7" s="820">
        <v>5640</v>
      </c>
      <c r="R7" s="821"/>
      <c r="S7" s="821"/>
      <c r="T7" s="821"/>
      <c r="U7" s="821"/>
      <c r="V7" s="821">
        <v>5237</v>
      </c>
      <c r="W7" s="821"/>
      <c r="X7" s="821"/>
      <c r="Y7" s="821"/>
      <c r="Z7" s="821"/>
      <c r="AA7" s="821">
        <v>403</v>
      </c>
      <c r="AB7" s="821"/>
      <c r="AC7" s="821"/>
      <c r="AD7" s="821"/>
      <c r="AE7" s="822"/>
      <c r="AF7" s="823">
        <v>390</v>
      </c>
      <c r="AG7" s="824"/>
      <c r="AH7" s="824"/>
      <c r="AI7" s="824"/>
      <c r="AJ7" s="825"/>
      <c r="AK7" s="860">
        <v>45</v>
      </c>
      <c r="AL7" s="861"/>
      <c r="AM7" s="861"/>
      <c r="AN7" s="861"/>
      <c r="AO7" s="861"/>
      <c r="AP7" s="861">
        <v>1787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604</v>
      </c>
      <c r="BT7" s="865"/>
      <c r="BU7" s="865"/>
      <c r="BV7" s="865"/>
      <c r="BW7" s="865"/>
      <c r="BX7" s="865"/>
      <c r="BY7" s="865"/>
      <c r="BZ7" s="865"/>
      <c r="CA7" s="865"/>
      <c r="CB7" s="865"/>
      <c r="CC7" s="865"/>
      <c r="CD7" s="865"/>
      <c r="CE7" s="865"/>
      <c r="CF7" s="865"/>
      <c r="CG7" s="866"/>
      <c r="CH7" s="857">
        <v>4</v>
      </c>
      <c r="CI7" s="858"/>
      <c r="CJ7" s="858"/>
      <c r="CK7" s="858"/>
      <c r="CL7" s="859"/>
      <c r="CM7" s="857">
        <v>42</v>
      </c>
      <c r="CN7" s="858"/>
      <c r="CO7" s="858"/>
      <c r="CP7" s="858"/>
      <c r="CQ7" s="859"/>
      <c r="CR7" s="857">
        <v>50</v>
      </c>
      <c r="CS7" s="858"/>
      <c r="CT7" s="858"/>
      <c r="CU7" s="858"/>
      <c r="CV7" s="859"/>
      <c r="CW7" s="857" t="s">
        <v>620</v>
      </c>
      <c r="CX7" s="858"/>
      <c r="CY7" s="858"/>
      <c r="CZ7" s="858"/>
      <c r="DA7" s="859"/>
      <c r="DB7" s="857" t="s">
        <v>613</v>
      </c>
      <c r="DC7" s="858"/>
      <c r="DD7" s="858"/>
      <c r="DE7" s="858"/>
      <c r="DF7" s="859"/>
      <c r="DG7" s="857" t="s">
        <v>612</v>
      </c>
      <c r="DH7" s="858"/>
      <c r="DI7" s="858"/>
      <c r="DJ7" s="858"/>
      <c r="DK7" s="859"/>
      <c r="DL7" s="857" t="s">
        <v>612</v>
      </c>
      <c r="DM7" s="858"/>
      <c r="DN7" s="858"/>
      <c r="DO7" s="858"/>
      <c r="DP7" s="859"/>
      <c r="DQ7" s="857" t="s">
        <v>621</v>
      </c>
      <c r="DR7" s="858"/>
      <c r="DS7" s="858"/>
      <c r="DT7" s="858"/>
      <c r="DU7" s="859"/>
      <c r="DV7" s="838"/>
      <c r="DW7" s="839"/>
      <c r="DX7" s="839"/>
      <c r="DY7" s="839"/>
      <c r="DZ7" s="840"/>
      <c r="EA7" s="256"/>
    </row>
    <row r="8" spans="1:131" s="257" customFormat="1" ht="26.25" customHeight="1" x14ac:dyDescent="0.15">
      <c r="A8" s="263">
        <v>2</v>
      </c>
      <c r="B8" s="841" t="s">
        <v>386</v>
      </c>
      <c r="C8" s="842"/>
      <c r="D8" s="842"/>
      <c r="E8" s="842"/>
      <c r="F8" s="842"/>
      <c r="G8" s="842"/>
      <c r="H8" s="842"/>
      <c r="I8" s="842"/>
      <c r="J8" s="842"/>
      <c r="K8" s="842"/>
      <c r="L8" s="842"/>
      <c r="M8" s="842"/>
      <c r="N8" s="842"/>
      <c r="O8" s="842"/>
      <c r="P8" s="843"/>
      <c r="Q8" s="844">
        <v>2</v>
      </c>
      <c r="R8" s="845"/>
      <c r="S8" s="845"/>
      <c r="T8" s="845"/>
      <c r="U8" s="845"/>
      <c r="V8" s="845">
        <v>0</v>
      </c>
      <c r="W8" s="845"/>
      <c r="X8" s="845"/>
      <c r="Y8" s="845"/>
      <c r="Z8" s="845"/>
      <c r="AA8" s="845">
        <v>2</v>
      </c>
      <c r="AB8" s="845"/>
      <c r="AC8" s="845"/>
      <c r="AD8" s="845"/>
      <c r="AE8" s="846"/>
      <c r="AF8" s="847">
        <v>2</v>
      </c>
      <c r="AG8" s="848"/>
      <c r="AH8" s="848"/>
      <c r="AI8" s="848"/>
      <c r="AJ8" s="849"/>
      <c r="AK8" s="850" t="s">
        <v>611</v>
      </c>
      <c r="AL8" s="851"/>
      <c r="AM8" s="851"/>
      <c r="AN8" s="851"/>
      <c r="AO8" s="851"/>
      <c r="AP8" s="851" t="s">
        <v>611</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387</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388</v>
      </c>
      <c r="B23" s="876" t="s">
        <v>389</v>
      </c>
      <c r="C23" s="877"/>
      <c r="D23" s="877"/>
      <c r="E23" s="877"/>
      <c r="F23" s="877"/>
      <c r="G23" s="877"/>
      <c r="H23" s="877"/>
      <c r="I23" s="877"/>
      <c r="J23" s="877"/>
      <c r="K23" s="877"/>
      <c r="L23" s="877"/>
      <c r="M23" s="877"/>
      <c r="N23" s="877"/>
      <c r="O23" s="877"/>
      <c r="P23" s="878"/>
      <c r="Q23" s="879">
        <v>5643</v>
      </c>
      <c r="R23" s="880"/>
      <c r="S23" s="880"/>
      <c r="T23" s="880"/>
      <c r="U23" s="880"/>
      <c r="V23" s="880">
        <v>5237</v>
      </c>
      <c r="W23" s="880"/>
      <c r="X23" s="880"/>
      <c r="Y23" s="880"/>
      <c r="Z23" s="880"/>
      <c r="AA23" s="880">
        <v>405</v>
      </c>
      <c r="AB23" s="880"/>
      <c r="AC23" s="880"/>
      <c r="AD23" s="880"/>
      <c r="AE23" s="881"/>
      <c r="AF23" s="882">
        <v>392</v>
      </c>
      <c r="AG23" s="880"/>
      <c r="AH23" s="880"/>
      <c r="AI23" s="880"/>
      <c r="AJ23" s="883"/>
      <c r="AK23" s="884"/>
      <c r="AL23" s="885"/>
      <c r="AM23" s="885"/>
      <c r="AN23" s="885"/>
      <c r="AO23" s="885"/>
      <c r="AP23" s="880">
        <v>1787</v>
      </c>
      <c r="AQ23" s="880"/>
      <c r="AR23" s="880"/>
      <c r="AS23" s="880"/>
      <c r="AT23" s="880"/>
      <c r="AU23" s="886"/>
      <c r="AV23" s="886"/>
      <c r="AW23" s="886"/>
      <c r="AX23" s="886"/>
      <c r="AY23" s="887"/>
      <c r="AZ23" s="895" t="s">
        <v>390</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391</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392</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368</v>
      </c>
      <c r="B26" s="827"/>
      <c r="C26" s="827"/>
      <c r="D26" s="827"/>
      <c r="E26" s="827"/>
      <c r="F26" s="827"/>
      <c r="G26" s="827"/>
      <c r="H26" s="827"/>
      <c r="I26" s="827"/>
      <c r="J26" s="827"/>
      <c r="K26" s="827"/>
      <c r="L26" s="827"/>
      <c r="M26" s="827"/>
      <c r="N26" s="827"/>
      <c r="O26" s="827"/>
      <c r="P26" s="828"/>
      <c r="Q26" s="803" t="s">
        <v>393</v>
      </c>
      <c r="R26" s="804"/>
      <c r="S26" s="804"/>
      <c r="T26" s="804"/>
      <c r="U26" s="805"/>
      <c r="V26" s="803" t="s">
        <v>394</v>
      </c>
      <c r="W26" s="804"/>
      <c r="X26" s="804"/>
      <c r="Y26" s="804"/>
      <c r="Z26" s="805"/>
      <c r="AA26" s="803" t="s">
        <v>395</v>
      </c>
      <c r="AB26" s="804"/>
      <c r="AC26" s="804"/>
      <c r="AD26" s="804"/>
      <c r="AE26" s="804"/>
      <c r="AF26" s="898" t="s">
        <v>396</v>
      </c>
      <c r="AG26" s="899"/>
      <c r="AH26" s="899"/>
      <c r="AI26" s="899"/>
      <c r="AJ26" s="900"/>
      <c r="AK26" s="804" t="s">
        <v>397</v>
      </c>
      <c r="AL26" s="804"/>
      <c r="AM26" s="804"/>
      <c r="AN26" s="804"/>
      <c r="AO26" s="805"/>
      <c r="AP26" s="803" t="s">
        <v>398</v>
      </c>
      <c r="AQ26" s="804"/>
      <c r="AR26" s="804"/>
      <c r="AS26" s="804"/>
      <c r="AT26" s="805"/>
      <c r="AU26" s="803" t="s">
        <v>399</v>
      </c>
      <c r="AV26" s="804"/>
      <c r="AW26" s="804"/>
      <c r="AX26" s="804"/>
      <c r="AY26" s="805"/>
      <c r="AZ26" s="803" t="s">
        <v>400</v>
      </c>
      <c r="BA26" s="804"/>
      <c r="BB26" s="804"/>
      <c r="BC26" s="804"/>
      <c r="BD26" s="805"/>
      <c r="BE26" s="803" t="s">
        <v>375</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401</v>
      </c>
      <c r="C28" s="818"/>
      <c r="D28" s="818"/>
      <c r="E28" s="818"/>
      <c r="F28" s="818"/>
      <c r="G28" s="818"/>
      <c r="H28" s="818"/>
      <c r="I28" s="818"/>
      <c r="J28" s="818"/>
      <c r="K28" s="818"/>
      <c r="L28" s="818"/>
      <c r="M28" s="818"/>
      <c r="N28" s="818"/>
      <c r="O28" s="818"/>
      <c r="P28" s="819"/>
      <c r="Q28" s="908">
        <v>981</v>
      </c>
      <c r="R28" s="909"/>
      <c r="S28" s="909"/>
      <c r="T28" s="909"/>
      <c r="U28" s="909"/>
      <c r="V28" s="909">
        <v>891</v>
      </c>
      <c r="W28" s="909"/>
      <c r="X28" s="909"/>
      <c r="Y28" s="909"/>
      <c r="Z28" s="909"/>
      <c r="AA28" s="909">
        <v>91</v>
      </c>
      <c r="AB28" s="909"/>
      <c r="AC28" s="909"/>
      <c r="AD28" s="909"/>
      <c r="AE28" s="910"/>
      <c r="AF28" s="911">
        <v>91</v>
      </c>
      <c r="AG28" s="909"/>
      <c r="AH28" s="909"/>
      <c r="AI28" s="909"/>
      <c r="AJ28" s="912"/>
      <c r="AK28" s="913">
        <v>81</v>
      </c>
      <c r="AL28" s="904"/>
      <c r="AM28" s="904"/>
      <c r="AN28" s="904"/>
      <c r="AO28" s="904"/>
      <c r="AP28" s="904" t="s">
        <v>610</v>
      </c>
      <c r="AQ28" s="904"/>
      <c r="AR28" s="904"/>
      <c r="AS28" s="904"/>
      <c r="AT28" s="904"/>
      <c r="AU28" s="904" t="s">
        <v>610</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402</v>
      </c>
      <c r="C29" s="842"/>
      <c r="D29" s="842"/>
      <c r="E29" s="842"/>
      <c r="F29" s="842"/>
      <c r="G29" s="842"/>
      <c r="H29" s="842"/>
      <c r="I29" s="842"/>
      <c r="J29" s="842"/>
      <c r="K29" s="842"/>
      <c r="L29" s="842"/>
      <c r="M29" s="842"/>
      <c r="N29" s="842"/>
      <c r="O29" s="842"/>
      <c r="P29" s="843"/>
      <c r="Q29" s="844">
        <v>137</v>
      </c>
      <c r="R29" s="845"/>
      <c r="S29" s="845"/>
      <c r="T29" s="845"/>
      <c r="U29" s="845"/>
      <c r="V29" s="845">
        <v>101</v>
      </c>
      <c r="W29" s="845"/>
      <c r="X29" s="845"/>
      <c r="Y29" s="845"/>
      <c r="Z29" s="845"/>
      <c r="AA29" s="845">
        <v>36</v>
      </c>
      <c r="AB29" s="845"/>
      <c r="AC29" s="845"/>
      <c r="AD29" s="845"/>
      <c r="AE29" s="846"/>
      <c r="AF29" s="847">
        <v>36</v>
      </c>
      <c r="AG29" s="848"/>
      <c r="AH29" s="848"/>
      <c r="AI29" s="848"/>
      <c r="AJ29" s="849"/>
      <c r="AK29" s="916" t="s">
        <v>610</v>
      </c>
      <c r="AL29" s="917"/>
      <c r="AM29" s="917"/>
      <c r="AN29" s="917"/>
      <c r="AO29" s="917"/>
      <c r="AP29" s="917" t="s">
        <v>610</v>
      </c>
      <c r="AQ29" s="917"/>
      <c r="AR29" s="917"/>
      <c r="AS29" s="917"/>
      <c r="AT29" s="917"/>
      <c r="AU29" s="917" t="s">
        <v>610</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403</v>
      </c>
      <c r="C30" s="842"/>
      <c r="D30" s="842"/>
      <c r="E30" s="842"/>
      <c r="F30" s="842"/>
      <c r="G30" s="842"/>
      <c r="H30" s="842"/>
      <c r="I30" s="842"/>
      <c r="J30" s="842"/>
      <c r="K30" s="842"/>
      <c r="L30" s="842"/>
      <c r="M30" s="842"/>
      <c r="N30" s="842"/>
      <c r="O30" s="842"/>
      <c r="P30" s="843"/>
      <c r="Q30" s="844">
        <v>104</v>
      </c>
      <c r="R30" s="845"/>
      <c r="S30" s="845"/>
      <c r="T30" s="845"/>
      <c r="U30" s="845"/>
      <c r="V30" s="845">
        <v>104</v>
      </c>
      <c r="W30" s="845"/>
      <c r="X30" s="845"/>
      <c r="Y30" s="845"/>
      <c r="Z30" s="845"/>
      <c r="AA30" s="845">
        <v>0</v>
      </c>
      <c r="AB30" s="845"/>
      <c r="AC30" s="845"/>
      <c r="AD30" s="845"/>
      <c r="AE30" s="846"/>
      <c r="AF30" s="847">
        <v>0</v>
      </c>
      <c r="AG30" s="848"/>
      <c r="AH30" s="848"/>
      <c r="AI30" s="848"/>
      <c r="AJ30" s="849"/>
      <c r="AK30" s="916">
        <v>23</v>
      </c>
      <c r="AL30" s="917"/>
      <c r="AM30" s="917"/>
      <c r="AN30" s="917"/>
      <c r="AO30" s="917"/>
      <c r="AP30" s="917" t="s">
        <v>610</v>
      </c>
      <c r="AQ30" s="917"/>
      <c r="AR30" s="917"/>
      <c r="AS30" s="917"/>
      <c r="AT30" s="917"/>
      <c r="AU30" s="917" t="s">
        <v>610</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404</v>
      </c>
      <c r="C31" s="842"/>
      <c r="D31" s="842"/>
      <c r="E31" s="842"/>
      <c r="F31" s="842"/>
      <c r="G31" s="842"/>
      <c r="H31" s="842"/>
      <c r="I31" s="842"/>
      <c r="J31" s="842"/>
      <c r="K31" s="842"/>
      <c r="L31" s="842"/>
      <c r="M31" s="842"/>
      <c r="N31" s="842"/>
      <c r="O31" s="842"/>
      <c r="P31" s="843"/>
      <c r="Q31" s="844">
        <v>168</v>
      </c>
      <c r="R31" s="845"/>
      <c r="S31" s="845"/>
      <c r="T31" s="845"/>
      <c r="U31" s="845"/>
      <c r="V31" s="845">
        <v>136</v>
      </c>
      <c r="W31" s="845"/>
      <c r="X31" s="845"/>
      <c r="Y31" s="845"/>
      <c r="Z31" s="845"/>
      <c r="AA31" s="845">
        <v>32</v>
      </c>
      <c r="AB31" s="845"/>
      <c r="AC31" s="845"/>
      <c r="AD31" s="845"/>
      <c r="AE31" s="846"/>
      <c r="AF31" s="847">
        <v>1039</v>
      </c>
      <c r="AG31" s="848"/>
      <c r="AH31" s="848"/>
      <c r="AI31" s="848"/>
      <c r="AJ31" s="849"/>
      <c r="AK31" s="916" t="s">
        <v>610</v>
      </c>
      <c r="AL31" s="917"/>
      <c r="AM31" s="917"/>
      <c r="AN31" s="917"/>
      <c r="AO31" s="917"/>
      <c r="AP31" s="917">
        <v>20</v>
      </c>
      <c r="AQ31" s="917"/>
      <c r="AR31" s="917"/>
      <c r="AS31" s="917"/>
      <c r="AT31" s="917"/>
      <c r="AU31" s="917">
        <v>0</v>
      </c>
      <c r="AV31" s="917"/>
      <c r="AW31" s="917"/>
      <c r="AX31" s="917"/>
      <c r="AY31" s="917"/>
      <c r="AZ31" s="918"/>
      <c r="BA31" s="918"/>
      <c r="BB31" s="918"/>
      <c r="BC31" s="918"/>
      <c r="BD31" s="918"/>
      <c r="BE31" s="914" t="s">
        <v>405</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406</v>
      </c>
      <c r="C32" s="842"/>
      <c r="D32" s="842"/>
      <c r="E32" s="842"/>
      <c r="F32" s="842"/>
      <c r="G32" s="842"/>
      <c r="H32" s="842"/>
      <c r="I32" s="842"/>
      <c r="J32" s="842"/>
      <c r="K32" s="842"/>
      <c r="L32" s="842"/>
      <c r="M32" s="842"/>
      <c r="N32" s="842"/>
      <c r="O32" s="842"/>
      <c r="P32" s="843"/>
      <c r="Q32" s="844">
        <v>334</v>
      </c>
      <c r="R32" s="845"/>
      <c r="S32" s="845"/>
      <c r="T32" s="845"/>
      <c r="U32" s="845"/>
      <c r="V32" s="845">
        <v>191</v>
      </c>
      <c r="W32" s="845"/>
      <c r="X32" s="845"/>
      <c r="Y32" s="845"/>
      <c r="Z32" s="845"/>
      <c r="AA32" s="845">
        <v>143</v>
      </c>
      <c r="AB32" s="845"/>
      <c r="AC32" s="845"/>
      <c r="AD32" s="845"/>
      <c r="AE32" s="846"/>
      <c r="AF32" s="847">
        <v>575</v>
      </c>
      <c r="AG32" s="848"/>
      <c r="AH32" s="848"/>
      <c r="AI32" s="848"/>
      <c r="AJ32" s="849"/>
      <c r="AK32" s="916">
        <v>183</v>
      </c>
      <c r="AL32" s="917"/>
      <c r="AM32" s="917"/>
      <c r="AN32" s="917"/>
      <c r="AO32" s="917"/>
      <c r="AP32" s="917">
        <v>365</v>
      </c>
      <c r="AQ32" s="917"/>
      <c r="AR32" s="917"/>
      <c r="AS32" s="917"/>
      <c r="AT32" s="917"/>
      <c r="AU32" s="917">
        <v>355</v>
      </c>
      <c r="AV32" s="917"/>
      <c r="AW32" s="917"/>
      <c r="AX32" s="917"/>
      <c r="AY32" s="917"/>
      <c r="AZ32" s="918"/>
      <c r="BA32" s="918"/>
      <c r="BB32" s="918"/>
      <c r="BC32" s="918"/>
      <c r="BD32" s="918"/>
      <c r="BE32" s="914" t="s">
        <v>407</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408</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388</v>
      </c>
      <c r="B63" s="876" t="s">
        <v>409</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1741</v>
      </c>
      <c r="AG63" s="928"/>
      <c r="AH63" s="928"/>
      <c r="AI63" s="928"/>
      <c r="AJ63" s="929"/>
      <c r="AK63" s="930"/>
      <c r="AL63" s="925"/>
      <c r="AM63" s="925"/>
      <c r="AN63" s="925"/>
      <c r="AO63" s="925"/>
      <c r="AP63" s="928">
        <v>385</v>
      </c>
      <c r="AQ63" s="928"/>
      <c r="AR63" s="928"/>
      <c r="AS63" s="928"/>
      <c r="AT63" s="928"/>
      <c r="AU63" s="928">
        <v>355</v>
      </c>
      <c r="AV63" s="928"/>
      <c r="AW63" s="928"/>
      <c r="AX63" s="928"/>
      <c r="AY63" s="928"/>
      <c r="AZ63" s="932"/>
      <c r="BA63" s="932"/>
      <c r="BB63" s="932"/>
      <c r="BC63" s="932"/>
      <c r="BD63" s="932"/>
      <c r="BE63" s="933"/>
      <c r="BF63" s="933"/>
      <c r="BG63" s="933"/>
      <c r="BH63" s="933"/>
      <c r="BI63" s="934"/>
      <c r="BJ63" s="935" t="s">
        <v>410</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412</v>
      </c>
      <c r="B66" s="827"/>
      <c r="C66" s="827"/>
      <c r="D66" s="827"/>
      <c r="E66" s="827"/>
      <c r="F66" s="827"/>
      <c r="G66" s="827"/>
      <c r="H66" s="827"/>
      <c r="I66" s="827"/>
      <c r="J66" s="827"/>
      <c r="K66" s="827"/>
      <c r="L66" s="827"/>
      <c r="M66" s="827"/>
      <c r="N66" s="827"/>
      <c r="O66" s="827"/>
      <c r="P66" s="828"/>
      <c r="Q66" s="803" t="s">
        <v>413</v>
      </c>
      <c r="R66" s="804"/>
      <c r="S66" s="804"/>
      <c r="T66" s="804"/>
      <c r="U66" s="805"/>
      <c r="V66" s="803" t="s">
        <v>414</v>
      </c>
      <c r="W66" s="804"/>
      <c r="X66" s="804"/>
      <c r="Y66" s="804"/>
      <c r="Z66" s="805"/>
      <c r="AA66" s="803" t="s">
        <v>415</v>
      </c>
      <c r="AB66" s="804"/>
      <c r="AC66" s="804"/>
      <c r="AD66" s="804"/>
      <c r="AE66" s="805"/>
      <c r="AF66" s="938" t="s">
        <v>396</v>
      </c>
      <c r="AG66" s="899"/>
      <c r="AH66" s="899"/>
      <c r="AI66" s="899"/>
      <c r="AJ66" s="939"/>
      <c r="AK66" s="803" t="s">
        <v>416</v>
      </c>
      <c r="AL66" s="827"/>
      <c r="AM66" s="827"/>
      <c r="AN66" s="827"/>
      <c r="AO66" s="828"/>
      <c r="AP66" s="803" t="s">
        <v>417</v>
      </c>
      <c r="AQ66" s="804"/>
      <c r="AR66" s="804"/>
      <c r="AS66" s="804"/>
      <c r="AT66" s="805"/>
      <c r="AU66" s="803" t="s">
        <v>418</v>
      </c>
      <c r="AV66" s="804"/>
      <c r="AW66" s="804"/>
      <c r="AX66" s="804"/>
      <c r="AY66" s="805"/>
      <c r="AZ66" s="803" t="s">
        <v>375</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584</v>
      </c>
      <c r="C68" s="956"/>
      <c r="D68" s="956"/>
      <c r="E68" s="956"/>
      <c r="F68" s="956"/>
      <c r="G68" s="956"/>
      <c r="H68" s="956"/>
      <c r="I68" s="956"/>
      <c r="J68" s="956"/>
      <c r="K68" s="956"/>
      <c r="L68" s="956"/>
      <c r="M68" s="956"/>
      <c r="N68" s="956"/>
      <c r="O68" s="956"/>
      <c r="P68" s="957"/>
      <c r="Q68" s="958">
        <v>322</v>
      </c>
      <c r="R68" s="952"/>
      <c r="S68" s="952"/>
      <c r="T68" s="952"/>
      <c r="U68" s="952"/>
      <c r="V68" s="952">
        <v>281</v>
      </c>
      <c r="W68" s="952"/>
      <c r="X68" s="952"/>
      <c r="Y68" s="952"/>
      <c r="Z68" s="952"/>
      <c r="AA68" s="952">
        <v>41</v>
      </c>
      <c r="AB68" s="952"/>
      <c r="AC68" s="952"/>
      <c r="AD68" s="952"/>
      <c r="AE68" s="952"/>
      <c r="AF68" s="952">
        <v>41</v>
      </c>
      <c r="AG68" s="952"/>
      <c r="AH68" s="952"/>
      <c r="AI68" s="952"/>
      <c r="AJ68" s="952"/>
      <c r="AK68" s="952" t="s">
        <v>612</v>
      </c>
      <c r="AL68" s="952"/>
      <c r="AM68" s="952"/>
      <c r="AN68" s="952"/>
      <c r="AO68" s="952"/>
      <c r="AP68" s="952" t="s">
        <v>612</v>
      </c>
      <c r="AQ68" s="952"/>
      <c r="AR68" s="952"/>
      <c r="AS68" s="952"/>
      <c r="AT68" s="952"/>
      <c r="AU68" s="952" t="s">
        <v>612</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585</v>
      </c>
      <c r="C69" s="960"/>
      <c r="D69" s="960"/>
      <c r="E69" s="960"/>
      <c r="F69" s="960"/>
      <c r="G69" s="960"/>
      <c r="H69" s="960"/>
      <c r="I69" s="960"/>
      <c r="J69" s="960"/>
      <c r="K69" s="960"/>
      <c r="L69" s="960"/>
      <c r="M69" s="960"/>
      <c r="N69" s="960"/>
      <c r="O69" s="960"/>
      <c r="P69" s="961"/>
      <c r="Q69" s="962">
        <v>419</v>
      </c>
      <c r="R69" s="917"/>
      <c r="S69" s="917"/>
      <c r="T69" s="917"/>
      <c r="U69" s="917"/>
      <c r="V69" s="917">
        <v>389</v>
      </c>
      <c r="W69" s="917"/>
      <c r="X69" s="917"/>
      <c r="Y69" s="917"/>
      <c r="Z69" s="917"/>
      <c r="AA69" s="917">
        <v>30</v>
      </c>
      <c r="AB69" s="917"/>
      <c r="AC69" s="917"/>
      <c r="AD69" s="917"/>
      <c r="AE69" s="917"/>
      <c r="AF69" s="917">
        <v>30</v>
      </c>
      <c r="AG69" s="917"/>
      <c r="AH69" s="917"/>
      <c r="AI69" s="917"/>
      <c r="AJ69" s="917"/>
      <c r="AK69" s="917">
        <v>16</v>
      </c>
      <c r="AL69" s="917"/>
      <c r="AM69" s="917"/>
      <c r="AN69" s="917"/>
      <c r="AO69" s="917"/>
      <c r="AP69" s="917">
        <v>49</v>
      </c>
      <c r="AQ69" s="917"/>
      <c r="AR69" s="917"/>
      <c r="AS69" s="917"/>
      <c r="AT69" s="917"/>
      <c r="AU69" s="917">
        <v>3</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586</v>
      </c>
      <c r="C70" s="960"/>
      <c r="D70" s="960"/>
      <c r="E70" s="960"/>
      <c r="F70" s="960"/>
      <c r="G70" s="960"/>
      <c r="H70" s="960"/>
      <c r="I70" s="960"/>
      <c r="J70" s="960"/>
      <c r="K70" s="960"/>
      <c r="L70" s="960"/>
      <c r="M70" s="960"/>
      <c r="N70" s="960"/>
      <c r="O70" s="960"/>
      <c r="P70" s="961"/>
      <c r="Q70" s="962">
        <v>20460</v>
      </c>
      <c r="R70" s="917"/>
      <c r="S70" s="917"/>
      <c r="T70" s="917"/>
      <c r="U70" s="917"/>
      <c r="V70" s="917">
        <v>19765</v>
      </c>
      <c r="W70" s="917"/>
      <c r="X70" s="917"/>
      <c r="Y70" s="917"/>
      <c r="Z70" s="917"/>
      <c r="AA70" s="917">
        <v>695</v>
      </c>
      <c r="AB70" s="917"/>
      <c r="AC70" s="917"/>
      <c r="AD70" s="917"/>
      <c r="AE70" s="917"/>
      <c r="AF70" s="917">
        <v>695</v>
      </c>
      <c r="AG70" s="917"/>
      <c r="AH70" s="917"/>
      <c r="AI70" s="917"/>
      <c r="AJ70" s="917"/>
      <c r="AK70" s="917">
        <v>401</v>
      </c>
      <c r="AL70" s="917"/>
      <c r="AM70" s="917"/>
      <c r="AN70" s="917"/>
      <c r="AO70" s="917"/>
      <c r="AP70" s="917" t="s">
        <v>612</v>
      </c>
      <c r="AQ70" s="917"/>
      <c r="AR70" s="917"/>
      <c r="AS70" s="917"/>
      <c r="AT70" s="917"/>
      <c r="AU70" s="917" t="s">
        <v>612</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587</v>
      </c>
      <c r="C71" s="960"/>
      <c r="D71" s="960"/>
      <c r="E71" s="960"/>
      <c r="F71" s="960"/>
      <c r="G71" s="960"/>
      <c r="H71" s="960"/>
      <c r="I71" s="960"/>
      <c r="J71" s="960"/>
      <c r="K71" s="960"/>
      <c r="L71" s="960"/>
      <c r="M71" s="960"/>
      <c r="N71" s="960"/>
      <c r="O71" s="960"/>
      <c r="P71" s="961"/>
      <c r="Q71" s="962">
        <v>2795</v>
      </c>
      <c r="R71" s="917"/>
      <c r="S71" s="917"/>
      <c r="T71" s="917"/>
      <c r="U71" s="917"/>
      <c r="V71" s="917">
        <v>2659</v>
      </c>
      <c r="W71" s="917"/>
      <c r="X71" s="917"/>
      <c r="Y71" s="917"/>
      <c r="Z71" s="917"/>
      <c r="AA71" s="917">
        <v>136</v>
      </c>
      <c r="AB71" s="917"/>
      <c r="AC71" s="917"/>
      <c r="AD71" s="917"/>
      <c r="AE71" s="917"/>
      <c r="AF71" s="917">
        <v>135</v>
      </c>
      <c r="AG71" s="917"/>
      <c r="AH71" s="917"/>
      <c r="AI71" s="917"/>
      <c r="AJ71" s="917"/>
      <c r="AK71" s="917" t="s">
        <v>612</v>
      </c>
      <c r="AL71" s="917"/>
      <c r="AM71" s="917"/>
      <c r="AN71" s="917"/>
      <c r="AO71" s="917"/>
      <c r="AP71" s="917">
        <v>715</v>
      </c>
      <c r="AQ71" s="917"/>
      <c r="AR71" s="917"/>
      <c r="AS71" s="917"/>
      <c r="AT71" s="917"/>
      <c r="AU71" s="917">
        <v>46</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588</v>
      </c>
      <c r="C72" s="960"/>
      <c r="D72" s="960"/>
      <c r="E72" s="960"/>
      <c r="F72" s="960"/>
      <c r="G72" s="960"/>
      <c r="H72" s="960"/>
      <c r="I72" s="960"/>
      <c r="J72" s="960"/>
      <c r="K72" s="960"/>
      <c r="L72" s="960"/>
      <c r="M72" s="960"/>
      <c r="N72" s="960"/>
      <c r="O72" s="960"/>
      <c r="P72" s="961"/>
      <c r="Q72" s="962">
        <v>26</v>
      </c>
      <c r="R72" s="917"/>
      <c r="S72" s="917"/>
      <c r="T72" s="917"/>
      <c r="U72" s="917"/>
      <c r="V72" s="917">
        <v>14</v>
      </c>
      <c r="W72" s="917"/>
      <c r="X72" s="917"/>
      <c r="Y72" s="917"/>
      <c r="Z72" s="917"/>
      <c r="AA72" s="917">
        <v>12</v>
      </c>
      <c r="AB72" s="917"/>
      <c r="AC72" s="917"/>
      <c r="AD72" s="917"/>
      <c r="AE72" s="917"/>
      <c r="AF72" s="917">
        <v>12</v>
      </c>
      <c r="AG72" s="917"/>
      <c r="AH72" s="917"/>
      <c r="AI72" s="917"/>
      <c r="AJ72" s="917"/>
      <c r="AK72" s="917" t="s">
        <v>613</v>
      </c>
      <c r="AL72" s="917"/>
      <c r="AM72" s="917"/>
      <c r="AN72" s="917"/>
      <c r="AO72" s="917"/>
      <c r="AP72" s="917" t="s">
        <v>616</v>
      </c>
      <c r="AQ72" s="917"/>
      <c r="AR72" s="917"/>
      <c r="AS72" s="917"/>
      <c r="AT72" s="917"/>
      <c r="AU72" s="917" t="s">
        <v>612</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589</v>
      </c>
      <c r="C73" s="960"/>
      <c r="D73" s="960"/>
      <c r="E73" s="960"/>
      <c r="F73" s="960"/>
      <c r="G73" s="960"/>
      <c r="H73" s="960"/>
      <c r="I73" s="960"/>
      <c r="J73" s="960"/>
      <c r="K73" s="960"/>
      <c r="L73" s="960"/>
      <c r="M73" s="960"/>
      <c r="N73" s="960"/>
      <c r="O73" s="960"/>
      <c r="P73" s="961"/>
      <c r="Q73" s="962">
        <v>77</v>
      </c>
      <c r="R73" s="917"/>
      <c r="S73" s="917"/>
      <c r="T73" s="917"/>
      <c r="U73" s="917"/>
      <c r="V73" s="917">
        <v>71</v>
      </c>
      <c r="W73" s="917"/>
      <c r="X73" s="917"/>
      <c r="Y73" s="917"/>
      <c r="Z73" s="917"/>
      <c r="AA73" s="917">
        <v>5</v>
      </c>
      <c r="AB73" s="917"/>
      <c r="AC73" s="917"/>
      <c r="AD73" s="917"/>
      <c r="AE73" s="917"/>
      <c r="AF73" s="917">
        <v>5</v>
      </c>
      <c r="AG73" s="917"/>
      <c r="AH73" s="917"/>
      <c r="AI73" s="917"/>
      <c r="AJ73" s="917"/>
      <c r="AK73" s="917" t="s">
        <v>614</v>
      </c>
      <c r="AL73" s="917"/>
      <c r="AM73" s="917"/>
      <c r="AN73" s="917"/>
      <c r="AO73" s="917"/>
      <c r="AP73" s="917">
        <v>23</v>
      </c>
      <c r="AQ73" s="917"/>
      <c r="AR73" s="917"/>
      <c r="AS73" s="917"/>
      <c r="AT73" s="917"/>
      <c r="AU73" s="917">
        <v>1</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590</v>
      </c>
      <c r="C74" s="960"/>
      <c r="D74" s="960"/>
      <c r="E74" s="960"/>
      <c r="F74" s="960"/>
      <c r="G74" s="960"/>
      <c r="H74" s="960"/>
      <c r="I74" s="960"/>
      <c r="J74" s="960"/>
      <c r="K74" s="960"/>
      <c r="L74" s="960"/>
      <c r="M74" s="960"/>
      <c r="N74" s="960"/>
      <c r="O74" s="960"/>
      <c r="P74" s="961"/>
      <c r="Q74" s="962">
        <v>2407</v>
      </c>
      <c r="R74" s="917"/>
      <c r="S74" s="917"/>
      <c r="T74" s="917"/>
      <c r="U74" s="917"/>
      <c r="V74" s="917">
        <v>2070</v>
      </c>
      <c r="W74" s="917"/>
      <c r="X74" s="917"/>
      <c r="Y74" s="917"/>
      <c r="Z74" s="917"/>
      <c r="AA74" s="917">
        <v>337</v>
      </c>
      <c r="AB74" s="917"/>
      <c r="AC74" s="917"/>
      <c r="AD74" s="917"/>
      <c r="AE74" s="917"/>
      <c r="AF74" s="917">
        <v>81</v>
      </c>
      <c r="AG74" s="917"/>
      <c r="AH74" s="917"/>
      <c r="AI74" s="917"/>
      <c r="AJ74" s="917"/>
      <c r="AK74" s="917" t="s">
        <v>612</v>
      </c>
      <c r="AL74" s="917"/>
      <c r="AM74" s="917"/>
      <c r="AN74" s="917"/>
      <c r="AO74" s="917"/>
      <c r="AP74" s="917">
        <v>664</v>
      </c>
      <c r="AQ74" s="917"/>
      <c r="AR74" s="917"/>
      <c r="AS74" s="917"/>
      <c r="AT74" s="917"/>
      <c r="AU74" s="917">
        <v>97</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591</v>
      </c>
      <c r="C75" s="960"/>
      <c r="D75" s="960"/>
      <c r="E75" s="960"/>
      <c r="F75" s="960"/>
      <c r="G75" s="960"/>
      <c r="H75" s="960"/>
      <c r="I75" s="960"/>
      <c r="J75" s="960"/>
      <c r="K75" s="960"/>
      <c r="L75" s="960"/>
      <c r="M75" s="960"/>
      <c r="N75" s="960"/>
      <c r="O75" s="960"/>
      <c r="P75" s="961"/>
      <c r="Q75" s="965">
        <v>10350</v>
      </c>
      <c r="R75" s="966"/>
      <c r="S75" s="966"/>
      <c r="T75" s="966"/>
      <c r="U75" s="916"/>
      <c r="V75" s="967">
        <v>9949</v>
      </c>
      <c r="W75" s="966"/>
      <c r="X75" s="966"/>
      <c r="Y75" s="966"/>
      <c r="Z75" s="916"/>
      <c r="AA75" s="967">
        <v>401</v>
      </c>
      <c r="AB75" s="966"/>
      <c r="AC75" s="966"/>
      <c r="AD75" s="966"/>
      <c r="AE75" s="916"/>
      <c r="AF75" s="967">
        <v>1520</v>
      </c>
      <c r="AG75" s="966"/>
      <c r="AH75" s="966"/>
      <c r="AI75" s="966"/>
      <c r="AJ75" s="916"/>
      <c r="AK75" s="967" t="s">
        <v>612</v>
      </c>
      <c r="AL75" s="966"/>
      <c r="AM75" s="966"/>
      <c r="AN75" s="966"/>
      <c r="AO75" s="916"/>
      <c r="AP75" s="967">
        <v>7995</v>
      </c>
      <c r="AQ75" s="966"/>
      <c r="AR75" s="966"/>
      <c r="AS75" s="966"/>
      <c r="AT75" s="916"/>
      <c r="AU75" s="967">
        <v>454</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592</v>
      </c>
      <c r="C76" s="960"/>
      <c r="D76" s="960"/>
      <c r="E76" s="960"/>
      <c r="F76" s="960"/>
      <c r="G76" s="960"/>
      <c r="H76" s="960"/>
      <c r="I76" s="960"/>
      <c r="J76" s="960"/>
      <c r="K76" s="960"/>
      <c r="L76" s="960"/>
      <c r="M76" s="960"/>
      <c r="N76" s="960"/>
      <c r="O76" s="960"/>
      <c r="P76" s="961"/>
      <c r="Q76" s="965">
        <v>385</v>
      </c>
      <c r="R76" s="966"/>
      <c r="S76" s="966"/>
      <c r="T76" s="966"/>
      <c r="U76" s="916"/>
      <c r="V76" s="967">
        <v>408</v>
      </c>
      <c r="W76" s="966"/>
      <c r="X76" s="966"/>
      <c r="Y76" s="966"/>
      <c r="Z76" s="916"/>
      <c r="AA76" s="967">
        <v>-23</v>
      </c>
      <c r="AB76" s="966"/>
      <c r="AC76" s="966"/>
      <c r="AD76" s="966"/>
      <c r="AE76" s="916"/>
      <c r="AF76" s="967">
        <v>41</v>
      </c>
      <c r="AG76" s="966"/>
      <c r="AH76" s="966"/>
      <c r="AI76" s="966"/>
      <c r="AJ76" s="916"/>
      <c r="AK76" s="967" t="s">
        <v>615</v>
      </c>
      <c r="AL76" s="966"/>
      <c r="AM76" s="966"/>
      <c r="AN76" s="966"/>
      <c r="AO76" s="916"/>
      <c r="AP76" s="967">
        <v>12</v>
      </c>
      <c r="AQ76" s="966"/>
      <c r="AR76" s="966"/>
      <c r="AS76" s="966"/>
      <c r="AT76" s="916"/>
      <c r="AU76" s="967">
        <v>1</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593</v>
      </c>
      <c r="C77" s="960"/>
      <c r="D77" s="960"/>
      <c r="E77" s="960"/>
      <c r="F77" s="960"/>
      <c r="G77" s="960"/>
      <c r="H77" s="960"/>
      <c r="I77" s="960"/>
      <c r="J77" s="960"/>
      <c r="K77" s="960"/>
      <c r="L77" s="960"/>
      <c r="M77" s="960"/>
      <c r="N77" s="960"/>
      <c r="O77" s="960"/>
      <c r="P77" s="961"/>
      <c r="Q77" s="965">
        <v>140</v>
      </c>
      <c r="R77" s="966"/>
      <c r="S77" s="966"/>
      <c r="T77" s="966"/>
      <c r="U77" s="916"/>
      <c r="V77" s="967">
        <v>130</v>
      </c>
      <c r="W77" s="966"/>
      <c r="X77" s="966"/>
      <c r="Y77" s="966"/>
      <c r="Z77" s="916"/>
      <c r="AA77" s="967">
        <v>10</v>
      </c>
      <c r="AB77" s="966"/>
      <c r="AC77" s="966"/>
      <c r="AD77" s="966"/>
      <c r="AE77" s="916"/>
      <c r="AF77" s="967">
        <v>29</v>
      </c>
      <c r="AG77" s="966"/>
      <c r="AH77" s="966"/>
      <c r="AI77" s="966"/>
      <c r="AJ77" s="916"/>
      <c r="AK77" s="967" t="s">
        <v>612</v>
      </c>
      <c r="AL77" s="966"/>
      <c r="AM77" s="966"/>
      <c r="AN77" s="966"/>
      <c r="AO77" s="916"/>
      <c r="AP77" s="967" t="s">
        <v>612</v>
      </c>
      <c r="AQ77" s="966"/>
      <c r="AR77" s="966"/>
      <c r="AS77" s="966"/>
      <c r="AT77" s="916"/>
      <c r="AU77" s="967" t="s">
        <v>612</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594</v>
      </c>
      <c r="C78" s="960"/>
      <c r="D78" s="960"/>
      <c r="E78" s="960"/>
      <c r="F78" s="960"/>
      <c r="G78" s="960"/>
      <c r="H78" s="960"/>
      <c r="I78" s="960"/>
      <c r="J78" s="960"/>
      <c r="K78" s="960"/>
      <c r="L78" s="960"/>
      <c r="M78" s="960"/>
      <c r="N78" s="960"/>
      <c r="O78" s="960"/>
      <c r="P78" s="961"/>
      <c r="Q78" s="962">
        <v>442</v>
      </c>
      <c r="R78" s="917"/>
      <c r="S78" s="917"/>
      <c r="T78" s="917"/>
      <c r="U78" s="917"/>
      <c r="V78" s="917">
        <v>446</v>
      </c>
      <c r="W78" s="917"/>
      <c r="X78" s="917"/>
      <c r="Y78" s="917"/>
      <c r="Z78" s="917"/>
      <c r="AA78" s="917">
        <v>-4</v>
      </c>
      <c r="AB78" s="917"/>
      <c r="AC78" s="917"/>
      <c r="AD78" s="917"/>
      <c r="AE78" s="917"/>
      <c r="AF78" s="917">
        <v>39</v>
      </c>
      <c r="AG78" s="917"/>
      <c r="AH78" s="917"/>
      <c r="AI78" s="917"/>
      <c r="AJ78" s="917"/>
      <c r="AK78" s="917" t="s">
        <v>612</v>
      </c>
      <c r="AL78" s="917"/>
      <c r="AM78" s="917"/>
      <c r="AN78" s="917"/>
      <c r="AO78" s="917"/>
      <c r="AP78" s="917" t="s">
        <v>612</v>
      </c>
      <c r="AQ78" s="917"/>
      <c r="AR78" s="917"/>
      <c r="AS78" s="917"/>
      <c r="AT78" s="917"/>
      <c r="AU78" s="917" t="s">
        <v>617</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595</v>
      </c>
      <c r="C79" s="960"/>
      <c r="D79" s="960"/>
      <c r="E79" s="960"/>
      <c r="F79" s="960"/>
      <c r="G79" s="960"/>
      <c r="H79" s="960"/>
      <c r="I79" s="960"/>
      <c r="J79" s="960"/>
      <c r="K79" s="960"/>
      <c r="L79" s="960"/>
      <c r="M79" s="960"/>
      <c r="N79" s="960"/>
      <c r="O79" s="960"/>
      <c r="P79" s="961"/>
      <c r="Q79" s="962">
        <v>600</v>
      </c>
      <c r="R79" s="917"/>
      <c r="S79" s="917"/>
      <c r="T79" s="917"/>
      <c r="U79" s="917"/>
      <c r="V79" s="917">
        <v>537</v>
      </c>
      <c r="W79" s="917"/>
      <c r="X79" s="917"/>
      <c r="Y79" s="917"/>
      <c r="Z79" s="917"/>
      <c r="AA79" s="917">
        <v>63</v>
      </c>
      <c r="AB79" s="917"/>
      <c r="AC79" s="917"/>
      <c r="AD79" s="917"/>
      <c r="AE79" s="917"/>
      <c r="AF79" s="917">
        <v>63</v>
      </c>
      <c r="AG79" s="917"/>
      <c r="AH79" s="917"/>
      <c r="AI79" s="917"/>
      <c r="AJ79" s="917"/>
      <c r="AK79" s="917">
        <v>127</v>
      </c>
      <c r="AL79" s="917"/>
      <c r="AM79" s="917"/>
      <c r="AN79" s="917"/>
      <c r="AO79" s="917"/>
      <c r="AP79" s="917" t="s">
        <v>616</v>
      </c>
      <c r="AQ79" s="917"/>
      <c r="AR79" s="917"/>
      <c r="AS79" s="917"/>
      <c r="AT79" s="917"/>
      <c r="AU79" s="917" t="s">
        <v>612</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t="s">
        <v>596</v>
      </c>
      <c r="C80" s="960"/>
      <c r="D80" s="960"/>
      <c r="E80" s="960"/>
      <c r="F80" s="960"/>
      <c r="G80" s="960"/>
      <c r="H80" s="960"/>
      <c r="I80" s="960"/>
      <c r="J80" s="960"/>
      <c r="K80" s="960"/>
      <c r="L80" s="960"/>
      <c r="M80" s="960"/>
      <c r="N80" s="960"/>
      <c r="O80" s="960"/>
      <c r="P80" s="961"/>
      <c r="Q80" s="962">
        <v>296986</v>
      </c>
      <c r="R80" s="917"/>
      <c r="S80" s="917"/>
      <c r="T80" s="917"/>
      <c r="U80" s="917"/>
      <c r="V80" s="917">
        <v>274820</v>
      </c>
      <c r="W80" s="917"/>
      <c r="X80" s="917"/>
      <c r="Y80" s="917"/>
      <c r="Z80" s="917"/>
      <c r="AA80" s="917">
        <v>22166</v>
      </c>
      <c r="AB80" s="917"/>
      <c r="AC80" s="917"/>
      <c r="AD80" s="917"/>
      <c r="AE80" s="917"/>
      <c r="AF80" s="917">
        <v>22166</v>
      </c>
      <c r="AG80" s="917"/>
      <c r="AH80" s="917"/>
      <c r="AI80" s="917"/>
      <c r="AJ80" s="917"/>
      <c r="AK80" s="917">
        <v>255</v>
      </c>
      <c r="AL80" s="917"/>
      <c r="AM80" s="917"/>
      <c r="AN80" s="917"/>
      <c r="AO80" s="917"/>
      <c r="AP80" s="917" t="s">
        <v>615</v>
      </c>
      <c r="AQ80" s="917"/>
      <c r="AR80" s="917"/>
      <c r="AS80" s="917"/>
      <c r="AT80" s="917"/>
      <c r="AU80" s="917" t="s">
        <v>615</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t="s">
        <v>597</v>
      </c>
      <c r="C81" s="960"/>
      <c r="D81" s="960"/>
      <c r="E81" s="960"/>
      <c r="F81" s="960"/>
      <c r="G81" s="960"/>
      <c r="H81" s="960"/>
      <c r="I81" s="960"/>
      <c r="J81" s="960"/>
      <c r="K81" s="960"/>
      <c r="L81" s="960"/>
      <c r="M81" s="960"/>
      <c r="N81" s="960"/>
      <c r="O81" s="960"/>
      <c r="P81" s="961"/>
      <c r="Q81" s="962">
        <v>2162</v>
      </c>
      <c r="R81" s="917"/>
      <c r="S81" s="917"/>
      <c r="T81" s="917"/>
      <c r="U81" s="917"/>
      <c r="V81" s="917">
        <v>2061</v>
      </c>
      <c r="W81" s="917"/>
      <c r="X81" s="917"/>
      <c r="Y81" s="917"/>
      <c r="Z81" s="917"/>
      <c r="AA81" s="917">
        <v>101</v>
      </c>
      <c r="AB81" s="917"/>
      <c r="AC81" s="917"/>
      <c r="AD81" s="917"/>
      <c r="AE81" s="917"/>
      <c r="AF81" s="917">
        <v>101</v>
      </c>
      <c r="AG81" s="917"/>
      <c r="AH81" s="917"/>
      <c r="AI81" s="917"/>
      <c r="AJ81" s="917"/>
      <c r="AK81" s="917" t="s">
        <v>612</v>
      </c>
      <c r="AL81" s="917"/>
      <c r="AM81" s="917"/>
      <c r="AN81" s="917"/>
      <c r="AO81" s="917"/>
      <c r="AP81" s="917" t="s">
        <v>612</v>
      </c>
      <c r="AQ81" s="917"/>
      <c r="AR81" s="917"/>
      <c r="AS81" s="917"/>
      <c r="AT81" s="917"/>
      <c r="AU81" s="917" t="s">
        <v>612</v>
      </c>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t="s">
        <v>598</v>
      </c>
      <c r="C82" s="960"/>
      <c r="D82" s="960"/>
      <c r="E82" s="960"/>
      <c r="F82" s="960"/>
      <c r="G82" s="960"/>
      <c r="H82" s="960"/>
      <c r="I82" s="960"/>
      <c r="J82" s="960"/>
      <c r="K82" s="960"/>
      <c r="L82" s="960"/>
      <c r="M82" s="960"/>
      <c r="N82" s="960"/>
      <c r="O82" s="960"/>
      <c r="P82" s="961"/>
      <c r="Q82" s="962">
        <v>1291</v>
      </c>
      <c r="R82" s="917"/>
      <c r="S82" s="917"/>
      <c r="T82" s="917"/>
      <c r="U82" s="917"/>
      <c r="V82" s="917">
        <v>1258</v>
      </c>
      <c r="W82" s="917"/>
      <c r="X82" s="917"/>
      <c r="Y82" s="917"/>
      <c r="Z82" s="917"/>
      <c r="AA82" s="917">
        <v>33</v>
      </c>
      <c r="AB82" s="917"/>
      <c r="AC82" s="917"/>
      <c r="AD82" s="917"/>
      <c r="AE82" s="917"/>
      <c r="AF82" s="917">
        <v>33</v>
      </c>
      <c r="AG82" s="917"/>
      <c r="AH82" s="917"/>
      <c r="AI82" s="917"/>
      <c r="AJ82" s="917"/>
      <c r="AK82" s="917">
        <v>95</v>
      </c>
      <c r="AL82" s="917"/>
      <c r="AM82" s="917"/>
      <c r="AN82" s="917"/>
      <c r="AO82" s="917"/>
      <c r="AP82" s="917" t="s">
        <v>612</v>
      </c>
      <c r="AQ82" s="917"/>
      <c r="AR82" s="917"/>
      <c r="AS82" s="917"/>
      <c r="AT82" s="917"/>
      <c r="AU82" s="917" t="s">
        <v>617</v>
      </c>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t="s">
        <v>599</v>
      </c>
      <c r="C83" s="960"/>
      <c r="D83" s="960"/>
      <c r="E83" s="960"/>
      <c r="F83" s="960"/>
      <c r="G83" s="960"/>
      <c r="H83" s="960"/>
      <c r="I83" s="960"/>
      <c r="J83" s="960"/>
      <c r="K83" s="960"/>
      <c r="L83" s="960"/>
      <c r="M83" s="960"/>
      <c r="N83" s="960"/>
      <c r="O83" s="960"/>
      <c r="P83" s="961"/>
      <c r="Q83" s="962">
        <v>195</v>
      </c>
      <c r="R83" s="917"/>
      <c r="S83" s="917"/>
      <c r="T83" s="917"/>
      <c r="U83" s="917"/>
      <c r="V83" s="917">
        <v>186</v>
      </c>
      <c r="W83" s="917"/>
      <c r="X83" s="917"/>
      <c r="Y83" s="917"/>
      <c r="Z83" s="917"/>
      <c r="AA83" s="917">
        <v>9</v>
      </c>
      <c r="AB83" s="917"/>
      <c r="AC83" s="917"/>
      <c r="AD83" s="917"/>
      <c r="AE83" s="917"/>
      <c r="AF83" s="917">
        <v>9</v>
      </c>
      <c r="AG83" s="917"/>
      <c r="AH83" s="917"/>
      <c r="AI83" s="917"/>
      <c r="AJ83" s="917"/>
      <c r="AK83" s="917" t="s">
        <v>612</v>
      </c>
      <c r="AL83" s="917"/>
      <c r="AM83" s="917"/>
      <c r="AN83" s="917"/>
      <c r="AO83" s="917"/>
      <c r="AP83" s="917" t="s">
        <v>616</v>
      </c>
      <c r="AQ83" s="917"/>
      <c r="AR83" s="917"/>
      <c r="AS83" s="917"/>
      <c r="AT83" s="917"/>
      <c r="AU83" s="917" t="s">
        <v>612</v>
      </c>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t="s">
        <v>600</v>
      </c>
      <c r="C84" s="960"/>
      <c r="D84" s="960"/>
      <c r="E84" s="960"/>
      <c r="F84" s="960"/>
      <c r="G84" s="960"/>
      <c r="H84" s="960"/>
      <c r="I84" s="960"/>
      <c r="J84" s="960"/>
      <c r="K84" s="960"/>
      <c r="L84" s="960"/>
      <c r="M84" s="960"/>
      <c r="N84" s="960"/>
      <c r="O84" s="960"/>
      <c r="P84" s="961"/>
      <c r="Q84" s="962">
        <v>231</v>
      </c>
      <c r="R84" s="917"/>
      <c r="S84" s="917"/>
      <c r="T84" s="917"/>
      <c r="U84" s="917"/>
      <c r="V84" s="917">
        <v>202</v>
      </c>
      <c r="W84" s="917"/>
      <c r="X84" s="917"/>
      <c r="Y84" s="917"/>
      <c r="Z84" s="917"/>
      <c r="AA84" s="917">
        <v>29</v>
      </c>
      <c r="AB84" s="917"/>
      <c r="AC84" s="917"/>
      <c r="AD84" s="917"/>
      <c r="AE84" s="917"/>
      <c r="AF84" s="917">
        <v>29</v>
      </c>
      <c r="AG84" s="917"/>
      <c r="AH84" s="917"/>
      <c r="AI84" s="917"/>
      <c r="AJ84" s="917"/>
      <c r="AK84" s="917" t="s">
        <v>612</v>
      </c>
      <c r="AL84" s="917"/>
      <c r="AM84" s="917"/>
      <c r="AN84" s="917"/>
      <c r="AO84" s="917"/>
      <c r="AP84" s="917" t="s">
        <v>612</v>
      </c>
      <c r="AQ84" s="917"/>
      <c r="AR84" s="917"/>
      <c r="AS84" s="917"/>
      <c r="AT84" s="917"/>
      <c r="AU84" s="917" t="s">
        <v>612</v>
      </c>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t="s">
        <v>601</v>
      </c>
      <c r="C85" s="960"/>
      <c r="D85" s="960"/>
      <c r="E85" s="960"/>
      <c r="F85" s="960"/>
      <c r="G85" s="960"/>
      <c r="H85" s="960"/>
      <c r="I85" s="960"/>
      <c r="J85" s="960"/>
      <c r="K85" s="960"/>
      <c r="L85" s="960"/>
      <c r="M85" s="960"/>
      <c r="N85" s="960"/>
      <c r="O85" s="960"/>
      <c r="P85" s="961"/>
      <c r="Q85" s="962">
        <v>37</v>
      </c>
      <c r="R85" s="917"/>
      <c r="S85" s="917"/>
      <c r="T85" s="917"/>
      <c r="U85" s="917"/>
      <c r="V85" s="917">
        <v>29</v>
      </c>
      <c r="W85" s="917"/>
      <c r="X85" s="917"/>
      <c r="Y85" s="917"/>
      <c r="Z85" s="917"/>
      <c r="AA85" s="917">
        <v>8</v>
      </c>
      <c r="AB85" s="917"/>
      <c r="AC85" s="917"/>
      <c r="AD85" s="917"/>
      <c r="AE85" s="917"/>
      <c r="AF85" s="917">
        <v>4</v>
      </c>
      <c r="AG85" s="917"/>
      <c r="AH85" s="917"/>
      <c r="AI85" s="917"/>
      <c r="AJ85" s="917"/>
      <c r="AK85" s="917" t="s">
        <v>612</v>
      </c>
      <c r="AL85" s="917"/>
      <c r="AM85" s="917"/>
      <c r="AN85" s="917"/>
      <c r="AO85" s="917"/>
      <c r="AP85" s="917" t="s">
        <v>612</v>
      </c>
      <c r="AQ85" s="917"/>
      <c r="AR85" s="917"/>
      <c r="AS85" s="917"/>
      <c r="AT85" s="917"/>
      <c r="AU85" s="917" t="s">
        <v>612</v>
      </c>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t="s">
        <v>602</v>
      </c>
      <c r="C86" s="960"/>
      <c r="D86" s="960"/>
      <c r="E86" s="960"/>
      <c r="F86" s="960"/>
      <c r="G86" s="960"/>
      <c r="H86" s="960"/>
      <c r="I86" s="960"/>
      <c r="J86" s="960"/>
      <c r="K86" s="960"/>
      <c r="L86" s="960"/>
      <c r="M86" s="960"/>
      <c r="N86" s="960"/>
      <c r="O86" s="960"/>
      <c r="P86" s="961"/>
      <c r="Q86" s="962">
        <v>6467</v>
      </c>
      <c r="R86" s="917"/>
      <c r="S86" s="917"/>
      <c r="T86" s="917"/>
      <c r="U86" s="917"/>
      <c r="V86" s="917">
        <v>5925</v>
      </c>
      <c r="W86" s="917"/>
      <c r="X86" s="917"/>
      <c r="Y86" s="917"/>
      <c r="Z86" s="917"/>
      <c r="AA86" s="917">
        <v>542</v>
      </c>
      <c r="AB86" s="917"/>
      <c r="AC86" s="917"/>
      <c r="AD86" s="917"/>
      <c r="AE86" s="917"/>
      <c r="AF86" s="917">
        <v>550</v>
      </c>
      <c r="AG86" s="917"/>
      <c r="AH86" s="917"/>
      <c r="AI86" s="917"/>
      <c r="AJ86" s="917"/>
      <c r="AK86" s="917" t="s">
        <v>612</v>
      </c>
      <c r="AL86" s="917"/>
      <c r="AM86" s="917"/>
      <c r="AN86" s="917"/>
      <c r="AO86" s="917"/>
      <c r="AP86" s="917" t="s">
        <v>612</v>
      </c>
      <c r="AQ86" s="917"/>
      <c r="AR86" s="917"/>
      <c r="AS86" s="917"/>
      <c r="AT86" s="917"/>
      <c r="AU86" s="917" t="s">
        <v>612</v>
      </c>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t="s">
        <v>603</v>
      </c>
      <c r="C87" s="969"/>
      <c r="D87" s="969"/>
      <c r="E87" s="969"/>
      <c r="F87" s="969"/>
      <c r="G87" s="969"/>
      <c r="H87" s="969"/>
      <c r="I87" s="969"/>
      <c r="J87" s="969"/>
      <c r="K87" s="969"/>
      <c r="L87" s="969"/>
      <c r="M87" s="969"/>
      <c r="N87" s="969"/>
      <c r="O87" s="969"/>
      <c r="P87" s="970"/>
      <c r="Q87" s="971">
        <v>15</v>
      </c>
      <c r="R87" s="972"/>
      <c r="S87" s="972"/>
      <c r="T87" s="972"/>
      <c r="U87" s="972"/>
      <c r="V87" s="972">
        <v>6</v>
      </c>
      <c r="W87" s="972"/>
      <c r="X87" s="972"/>
      <c r="Y87" s="972"/>
      <c r="Z87" s="972"/>
      <c r="AA87" s="972">
        <v>9</v>
      </c>
      <c r="AB87" s="972"/>
      <c r="AC87" s="972"/>
      <c r="AD87" s="972"/>
      <c r="AE87" s="972"/>
      <c r="AF87" s="972">
        <v>1</v>
      </c>
      <c r="AG87" s="972"/>
      <c r="AH87" s="972"/>
      <c r="AI87" s="972"/>
      <c r="AJ87" s="972"/>
      <c r="AK87" s="972">
        <v>10</v>
      </c>
      <c r="AL87" s="972"/>
      <c r="AM87" s="972"/>
      <c r="AN87" s="972"/>
      <c r="AO87" s="972"/>
      <c r="AP87" s="972" t="s">
        <v>618</v>
      </c>
      <c r="AQ87" s="972"/>
      <c r="AR87" s="972"/>
      <c r="AS87" s="972"/>
      <c r="AT87" s="972"/>
      <c r="AU87" s="972" t="s">
        <v>619</v>
      </c>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388</v>
      </c>
      <c r="B88" s="876" t="s">
        <v>419</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25584</v>
      </c>
      <c r="AG88" s="928"/>
      <c r="AH88" s="928"/>
      <c r="AI88" s="928"/>
      <c r="AJ88" s="928"/>
      <c r="AK88" s="925"/>
      <c r="AL88" s="925"/>
      <c r="AM88" s="925"/>
      <c r="AN88" s="925"/>
      <c r="AO88" s="925"/>
      <c r="AP88" s="928">
        <v>9458</v>
      </c>
      <c r="AQ88" s="928"/>
      <c r="AR88" s="928"/>
      <c r="AS88" s="928"/>
      <c r="AT88" s="928"/>
      <c r="AU88" s="928">
        <v>602</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76" t="s">
        <v>420</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50</v>
      </c>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427</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428</v>
      </c>
      <c r="AB109" s="981"/>
      <c r="AC109" s="981"/>
      <c r="AD109" s="981"/>
      <c r="AE109" s="982"/>
      <c r="AF109" s="980" t="s">
        <v>429</v>
      </c>
      <c r="AG109" s="981"/>
      <c r="AH109" s="981"/>
      <c r="AI109" s="981"/>
      <c r="AJ109" s="982"/>
      <c r="AK109" s="980" t="s">
        <v>304</v>
      </c>
      <c r="AL109" s="981"/>
      <c r="AM109" s="981"/>
      <c r="AN109" s="981"/>
      <c r="AO109" s="982"/>
      <c r="AP109" s="980" t="s">
        <v>430</v>
      </c>
      <c r="AQ109" s="981"/>
      <c r="AR109" s="981"/>
      <c r="AS109" s="981"/>
      <c r="AT109" s="983"/>
      <c r="AU109" s="1000" t="s">
        <v>427</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428</v>
      </c>
      <c r="BR109" s="981"/>
      <c r="BS109" s="981"/>
      <c r="BT109" s="981"/>
      <c r="BU109" s="982"/>
      <c r="BV109" s="980" t="s">
        <v>429</v>
      </c>
      <c r="BW109" s="981"/>
      <c r="BX109" s="981"/>
      <c r="BY109" s="981"/>
      <c r="BZ109" s="982"/>
      <c r="CA109" s="980" t="s">
        <v>304</v>
      </c>
      <c r="CB109" s="981"/>
      <c r="CC109" s="981"/>
      <c r="CD109" s="981"/>
      <c r="CE109" s="982"/>
      <c r="CF109" s="1001" t="s">
        <v>430</v>
      </c>
      <c r="CG109" s="1001"/>
      <c r="CH109" s="1001"/>
      <c r="CI109" s="1001"/>
      <c r="CJ109" s="1001"/>
      <c r="CK109" s="980" t="s">
        <v>431</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428</v>
      </c>
      <c r="DH109" s="981"/>
      <c r="DI109" s="981"/>
      <c r="DJ109" s="981"/>
      <c r="DK109" s="982"/>
      <c r="DL109" s="980" t="s">
        <v>429</v>
      </c>
      <c r="DM109" s="981"/>
      <c r="DN109" s="981"/>
      <c r="DO109" s="981"/>
      <c r="DP109" s="982"/>
      <c r="DQ109" s="980" t="s">
        <v>304</v>
      </c>
      <c r="DR109" s="981"/>
      <c r="DS109" s="981"/>
      <c r="DT109" s="981"/>
      <c r="DU109" s="982"/>
      <c r="DV109" s="980" t="s">
        <v>430</v>
      </c>
      <c r="DW109" s="981"/>
      <c r="DX109" s="981"/>
      <c r="DY109" s="981"/>
      <c r="DZ109" s="983"/>
    </row>
    <row r="110" spans="1:131" s="248" customFormat="1" ht="26.25" customHeight="1" x14ac:dyDescent="0.15">
      <c r="A110" s="984" t="s">
        <v>432</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295985</v>
      </c>
      <c r="AB110" s="988"/>
      <c r="AC110" s="988"/>
      <c r="AD110" s="988"/>
      <c r="AE110" s="989"/>
      <c r="AF110" s="990">
        <v>306384</v>
      </c>
      <c r="AG110" s="988"/>
      <c r="AH110" s="988"/>
      <c r="AI110" s="988"/>
      <c r="AJ110" s="989"/>
      <c r="AK110" s="990">
        <v>312571</v>
      </c>
      <c r="AL110" s="988"/>
      <c r="AM110" s="988"/>
      <c r="AN110" s="988"/>
      <c r="AO110" s="989"/>
      <c r="AP110" s="991">
        <v>12.2</v>
      </c>
      <c r="AQ110" s="992"/>
      <c r="AR110" s="992"/>
      <c r="AS110" s="992"/>
      <c r="AT110" s="993"/>
      <c r="AU110" s="994" t="s">
        <v>72</v>
      </c>
      <c r="AV110" s="995"/>
      <c r="AW110" s="995"/>
      <c r="AX110" s="995"/>
      <c r="AY110" s="995"/>
      <c r="AZ110" s="1036" t="s">
        <v>433</v>
      </c>
      <c r="BA110" s="985"/>
      <c r="BB110" s="985"/>
      <c r="BC110" s="985"/>
      <c r="BD110" s="985"/>
      <c r="BE110" s="985"/>
      <c r="BF110" s="985"/>
      <c r="BG110" s="985"/>
      <c r="BH110" s="985"/>
      <c r="BI110" s="985"/>
      <c r="BJ110" s="985"/>
      <c r="BK110" s="985"/>
      <c r="BL110" s="985"/>
      <c r="BM110" s="985"/>
      <c r="BN110" s="985"/>
      <c r="BO110" s="985"/>
      <c r="BP110" s="986"/>
      <c r="BQ110" s="1022">
        <v>1897906</v>
      </c>
      <c r="BR110" s="1023"/>
      <c r="BS110" s="1023"/>
      <c r="BT110" s="1023"/>
      <c r="BU110" s="1023"/>
      <c r="BV110" s="1023">
        <v>1886314</v>
      </c>
      <c r="BW110" s="1023"/>
      <c r="BX110" s="1023"/>
      <c r="BY110" s="1023"/>
      <c r="BZ110" s="1023"/>
      <c r="CA110" s="1023">
        <v>1787085</v>
      </c>
      <c r="CB110" s="1023"/>
      <c r="CC110" s="1023"/>
      <c r="CD110" s="1023"/>
      <c r="CE110" s="1023"/>
      <c r="CF110" s="1037">
        <v>69.599999999999994</v>
      </c>
      <c r="CG110" s="1038"/>
      <c r="CH110" s="1038"/>
      <c r="CI110" s="1038"/>
      <c r="CJ110" s="1038"/>
      <c r="CK110" s="1039" t="s">
        <v>434</v>
      </c>
      <c r="CL110" s="1040"/>
      <c r="CM110" s="1019" t="s">
        <v>435</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436</v>
      </c>
      <c r="DH110" s="1023"/>
      <c r="DI110" s="1023"/>
      <c r="DJ110" s="1023"/>
      <c r="DK110" s="1023"/>
      <c r="DL110" s="1023" t="s">
        <v>437</v>
      </c>
      <c r="DM110" s="1023"/>
      <c r="DN110" s="1023"/>
      <c r="DO110" s="1023"/>
      <c r="DP110" s="1023"/>
      <c r="DQ110" s="1023" t="s">
        <v>438</v>
      </c>
      <c r="DR110" s="1023"/>
      <c r="DS110" s="1023"/>
      <c r="DT110" s="1023"/>
      <c r="DU110" s="1023"/>
      <c r="DV110" s="1024" t="s">
        <v>390</v>
      </c>
      <c r="DW110" s="1024"/>
      <c r="DX110" s="1024"/>
      <c r="DY110" s="1024"/>
      <c r="DZ110" s="1025"/>
    </row>
    <row r="111" spans="1:131" s="248" customFormat="1" ht="26.25" customHeight="1" x14ac:dyDescent="0.15">
      <c r="A111" s="1026" t="s">
        <v>439</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410</v>
      </c>
      <c r="AB111" s="1030"/>
      <c r="AC111" s="1030"/>
      <c r="AD111" s="1030"/>
      <c r="AE111" s="1031"/>
      <c r="AF111" s="1032" t="s">
        <v>440</v>
      </c>
      <c r="AG111" s="1030"/>
      <c r="AH111" s="1030"/>
      <c r="AI111" s="1030"/>
      <c r="AJ111" s="1031"/>
      <c r="AK111" s="1032" t="s">
        <v>441</v>
      </c>
      <c r="AL111" s="1030"/>
      <c r="AM111" s="1030"/>
      <c r="AN111" s="1030"/>
      <c r="AO111" s="1031"/>
      <c r="AP111" s="1033" t="s">
        <v>438</v>
      </c>
      <c r="AQ111" s="1034"/>
      <c r="AR111" s="1034"/>
      <c r="AS111" s="1034"/>
      <c r="AT111" s="1035"/>
      <c r="AU111" s="996"/>
      <c r="AV111" s="997"/>
      <c r="AW111" s="997"/>
      <c r="AX111" s="997"/>
      <c r="AY111" s="997"/>
      <c r="AZ111" s="1045" t="s">
        <v>442</v>
      </c>
      <c r="BA111" s="1046"/>
      <c r="BB111" s="1046"/>
      <c r="BC111" s="1046"/>
      <c r="BD111" s="1046"/>
      <c r="BE111" s="1046"/>
      <c r="BF111" s="1046"/>
      <c r="BG111" s="1046"/>
      <c r="BH111" s="1046"/>
      <c r="BI111" s="1046"/>
      <c r="BJ111" s="1046"/>
      <c r="BK111" s="1046"/>
      <c r="BL111" s="1046"/>
      <c r="BM111" s="1046"/>
      <c r="BN111" s="1046"/>
      <c r="BO111" s="1046"/>
      <c r="BP111" s="1047"/>
      <c r="BQ111" s="1015" t="s">
        <v>438</v>
      </c>
      <c r="BR111" s="1016"/>
      <c r="BS111" s="1016"/>
      <c r="BT111" s="1016"/>
      <c r="BU111" s="1016"/>
      <c r="BV111" s="1016" t="s">
        <v>410</v>
      </c>
      <c r="BW111" s="1016"/>
      <c r="BX111" s="1016"/>
      <c r="BY111" s="1016"/>
      <c r="BZ111" s="1016"/>
      <c r="CA111" s="1016" t="s">
        <v>441</v>
      </c>
      <c r="CB111" s="1016"/>
      <c r="CC111" s="1016"/>
      <c r="CD111" s="1016"/>
      <c r="CE111" s="1016"/>
      <c r="CF111" s="1010" t="s">
        <v>443</v>
      </c>
      <c r="CG111" s="1011"/>
      <c r="CH111" s="1011"/>
      <c r="CI111" s="1011"/>
      <c r="CJ111" s="1011"/>
      <c r="CK111" s="1041"/>
      <c r="CL111" s="1042"/>
      <c r="CM111" s="1012" t="s">
        <v>444</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410</v>
      </c>
      <c r="DH111" s="1016"/>
      <c r="DI111" s="1016"/>
      <c r="DJ111" s="1016"/>
      <c r="DK111" s="1016"/>
      <c r="DL111" s="1016" t="s">
        <v>445</v>
      </c>
      <c r="DM111" s="1016"/>
      <c r="DN111" s="1016"/>
      <c r="DO111" s="1016"/>
      <c r="DP111" s="1016"/>
      <c r="DQ111" s="1016" t="s">
        <v>441</v>
      </c>
      <c r="DR111" s="1016"/>
      <c r="DS111" s="1016"/>
      <c r="DT111" s="1016"/>
      <c r="DU111" s="1016"/>
      <c r="DV111" s="1017" t="s">
        <v>410</v>
      </c>
      <c r="DW111" s="1017"/>
      <c r="DX111" s="1017"/>
      <c r="DY111" s="1017"/>
      <c r="DZ111" s="1018"/>
    </row>
    <row r="112" spans="1:131" s="248" customFormat="1" ht="26.25" customHeight="1" x14ac:dyDescent="0.15">
      <c r="A112" s="1048" t="s">
        <v>446</v>
      </c>
      <c r="B112" s="1049"/>
      <c r="C112" s="1046" t="s">
        <v>447</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440</v>
      </c>
      <c r="AB112" s="1055"/>
      <c r="AC112" s="1055"/>
      <c r="AD112" s="1055"/>
      <c r="AE112" s="1056"/>
      <c r="AF112" s="1057" t="s">
        <v>445</v>
      </c>
      <c r="AG112" s="1055"/>
      <c r="AH112" s="1055"/>
      <c r="AI112" s="1055"/>
      <c r="AJ112" s="1056"/>
      <c r="AK112" s="1057" t="s">
        <v>436</v>
      </c>
      <c r="AL112" s="1055"/>
      <c r="AM112" s="1055"/>
      <c r="AN112" s="1055"/>
      <c r="AO112" s="1056"/>
      <c r="AP112" s="1058" t="s">
        <v>445</v>
      </c>
      <c r="AQ112" s="1059"/>
      <c r="AR112" s="1059"/>
      <c r="AS112" s="1059"/>
      <c r="AT112" s="1060"/>
      <c r="AU112" s="996"/>
      <c r="AV112" s="997"/>
      <c r="AW112" s="997"/>
      <c r="AX112" s="997"/>
      <c r="AY112" s="997"/>
      <c r="AZ112" s="1045" t="s">
        <v>448</v>
      </c>
      <c r="BA112" s="1046"/>
      <c r="BB112" s="1046"/>
      <c r="BC112" s="1046"/>
      <c r="BD112" s="1046"/>
      <c r="BE112" s="1046"/>
      <c r="BF112" s="1046"/>
      <c r="BG112" s="1046"/>
      <c r="BH112" s="1046"/>
      <c r="BI112" s="1046"/>
      <c r="BJ112" s="1046"/>
      <c r="BK112" s="1046"/>
      <c r="BL112" s="1046"/>
      <c r="BM112" s="1046"/>
      <c r="BN112" s="1046"/>
      <c r="BO112" s="1046"/>
      <c r="BP112" s="1047"/>
      <c r="BQ112" s="1015">
        <v>536405</v>
      </c>
      <c r="BR112" s="1016"/>
      <c r="BS112" s="1016"/>
      <c r="BT112" s="1016"/>
      <c r="BU112" s="1016"/>
      <c r="BV112" s="1016">
        <v>445715</v>
      </c>
      <c r="BW112" s="1016"/>
      <c r="BX112" s="1016"/>
      <c r="BY112" s="1016"/>
      <c r="BZ112" s="1016"/>
      <c r="CA112" s="1016">
        <v>355222</v>
      </c>
      <c r="CB112" s="1016"/>
      <c r="CC112" s="1016"/>
      <c r="CD112" s="1016"/>
      <c r="CE112" s="1016"/>
      <c r="CF112" s="1010">
        <v>13.8</v>
      </c>
      <c r="CG112" s="1011"/>
      <c r="CH112" s="1011"/>
      <c r="CI112" s="1011"/>
      <c r="CJ112" s="1011"/>
      <c r="CK112" s="1041"/>
      <c r="CL112" s="1042"/>
      <c r="CM112" s="1012" t="s">
        <v>449</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445</v>
      </c>
      <c r="DH112" s="1016"/>
      <c r="DI112" s="1016"/>
      <c r="DJ112" s="1016"/>
      <c r="DK112" s="1016"/>
      <c r="DL112" s="1016" t="s">
        <v>438</v>
      </c>
      <c r="DM112" s="1016"/>
      <c r="DN112" s="1016"/>
      <c r="DO112" s="1016"/>
      <c r="DP112" s="1016"/>
      <c r="DQ112" s="1016" t="s">
        <v>441</v>
      </c>
      <c r="DR112" s="1016"/>
      <c r="DS112" s="1016"/>
      <c r="DT112" s="1016"/>
      <c r="DU112" s="1016"/>
      <c r="DV112" s="1017" t="s">
        <v>410</v>
      </c>
      <c r="DW112" s="1017"/>
      <c r="DX112" s="1017"/>
      <c r="DY112" s="1017"/>
      <c r="DZ112" s="1018"/>
    </row>
    <row r="113" spans="1:130" s="248" customFormat="1" ht="26.25" customHeight="1" x14ac:dyDescent="0.15">
      <c r="A113" s="1050"/>
      <c r="B113" s="1051"/>
      <c r="C113" s="1046" t="s">
        <v>450</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164851</v>
      </c>
      <c r="AB113" s="1030"/>
      <c r="AC113" s="1030"/>
      <c r="AD113" s="1030"/>
      <c r="AE113" s="1031"/>
      <c r="AF113" s="1032">
        <v>136992</v>
      </c>
      <c r="AG113" s="1030"/>
      <c r="AH113" s="1030"/>
      <c r="AI113" s="1030"/>
      <c r="AJ113" s="1031"/>
      <c r="AK113" s="1032">
        <v>119916</v>
      </c>
      <c r="AL113" s="1030"/>
      <c r="AM113" s="1030"/>
      <c r="AN113" s="1030"/>
      <c r="AO113" s="1031"/>
      <c r="AP113" s="1033">
        <v>4.7</v>
      </c>
      <c r="AQ113" s="1034"/>
      <c r="AR113" s="1034"/>
      <c r="AS113" s="1034"/>
      <c r="AT113" s="1035"/>
      <c r="AU113" s="996"/>
      <c r="AV113" s="997"/>
      <c r="AW113" s="997"/>
      <c r="AX113" s="997"/>
      <c r="AY113" s="997"/>
      <c r="AZ113" s="1045" t="s">
        <v>451</v>
      </c>
      <c r="BA113" s="1046"/>
      <c r="BB113" s="1046"/>
      <c r="BC113" s="1046"/>
      <c r="BD113" s="1046"/>
      <c r="BE113" s="1046"/>
      <c r="BF113" s="1046"/>
      <c r="BG113" s="1046"/>
      <c r="BH113" s="1046"/>
      <c r="BI113" s="1046"/>
      <c r="BJ113" s="1046"/>
      <c r="BK113" s="1046"/>
      <c r="BL113" s="1046"/>
      <c r="BM113" s="1046"/>
      <c r="BN113" s="1046"/>
      <c r="BO113" s="1046"/>
      <c r="BP113" s="1047"/>
      <c r="BQ113" s="1015">
        <v>258888</v>
      </c>
      <c r="BR113" s="1016"/>
      <c r="BS113" s="1016"/>
      <c r="BT113" s="1016"/>
      <c r="BU113" s="1016"/>
      <c r="BV113" s="1016">
        <v>825900</v>
      </c>
      <c r="BW113" s="1016"/>
      <c r="BX113" s="1016"/>
      <c r="BY113" s="1016"/>
      <c r="BZ113" s="1016"/>
      <c r="CA113" s="1016">
        <v>603699</v>
      </c>
      <c r="CB113" s="1016"/>
      <c r="CC113" s="1016"/>
      <c r="CD113" s="1016"/>
      <c r="CE113" s="1016"/>
      <c r="CF113" s="1010">
        <v>23.5</v>
      </c>
      <c r="CG113" s="1011"/>
      <c r="CH113" s="1011"/>
      <c r="CI113" s="1011"/>
      <c r="CJ113" s="1011"/>
      <c r="CK113" s="1041"/>
      <c r="CL113" s="1042"/>
      <c r="CM113" s="1012" t="s">
        <v>452</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445</v>
      </c>
      <c r="DH113" s="1055"/>
      <c r="DI113" s="1055"/>
      <c r="DJ113" s="1055"/>
      <c r="DK113" s="1056"/>
      <c r="DL113" s="1057" t="s">
        <v>437</v>
      </c>
      <c r="DM113" s="1055"/>
      <c r="DN113" s="1055"/>
      <c r="DO113" s="1055"/>
      <c r="DP113" s="1056"/>
      <c r="DQ113" s="1057" t="s">
        <v>438</v>
      </c>
      <c r="DR113" s="1055"/>
      <c r="DS113" s="1055"/>
      <c r="DT113" s="1055"/>
      <c r="DU113" s="1056"/>
      <c r="DV113" s="1058" t="s">
        <v>440</v>
      </c>
      <c r="DW113" s="1059"/>
      <c r="DX113" s="1059"/>
      <c r="DY113" s="1059"/>
      <c r="DZ113" s="1060"/>
    </row>
    <row r="114" spans="1:130" s="248" customFormat="1" ht="26.25" customHeight="1" x14ac:dyDescent="0.15">
      <c r="A114" s="1050"/>
      <c r="B114" s="1051"/>
      <c r="C114" s="1046" t="s">
        <v>453</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41840</v>
      </c>
      <c r="AB114" s="1055"/>
      <c r="AC114" s="1055"/>
      <c r="AD114" s="1055"/>
      <c r="AE114" s="1056"/>
      <c r="AF114" s="1057">
        <v>47176</v>
      </c>
      <c r="AG114" s="1055"/>
      <c r="AH114" s="1055"/>
      <c r="AI114" s="1055"/>
      <c r="AJ114" s="1056"/>
      <c r="AK114" s="1057">
        <v>53323</v>
      </c>
      <c r="AL114" s="1055"/>
      <c r="AM114" s="1055"/>
      <c r="AN114" s="1055"/>
      <c r="AO114" s="1056"/>
      <c r="AP114" s="1058">
        <v>2.1</v>
      </c>
      <c r="AQ114" s="1059"/>
      <c r="AR114" s="1059"/>
      <c r="AS114" s="1059"/>
      <c r="AT114" s="1060"/>
      <c r="AU114" s="996"/>
      <c r="AV114" s="997"/>
      <c r="AW114" s="997"/>
      <c r="AX114" s="997"/>
      <c r="AY114" s="997"/>
      <c r="AZ114" s="1045" t="s">
        <v>454</v>
      </c>
      <c r="BA114" s="1046"/>
      <c r="BB114" s="1046"/>
      <c r="BC114" s="1046"/>
      <c r="BD114" s="1046"/>
      <c r="BE114" s="1046"/>
      <c r="BF114" s="1046"/>
      <c r="BG114" s="1046"/>
      <c r="BH114" s="1046"/>
      <c r="BI114" s="1046"/>
      <c r="BJ114" s="1046"/>
      <c r="BK114" s="1046"/>
      <c r="BL114" s="1046"/>
      <c r="BM114" s="1046"/>
      <c r="BN114" s="1046"/>
      <c r="BO114" s="1046"/>
      <c r="BP114" s="1047"/>
      <c r="BQ114" s="1015">
        <v>308776</v>
      </c>
      <c r="BR114" s="1016"/>
      <c r="BS114" s="1016"/>
      <c r="BT114" s="1016"/>
      <c r="BU114" s="1016"/>
      <c r="BV114" s="1016">
        <v>378866</v>
      </c>
      <c r="BW114" s="1016"/>
      <c r="BX114" s="1016"/>
      <c r="BY114" s="1016"/>
      <c r="BZ114" s="1016"/>
      <c r="CA114" s="1016">
        <v>398692</v>
      </c>
      <c r="CB114" s="1016"/>
      <c r="CC114" s="1016"/>
      <c r="CD114" s="1016"/>
      <c r="CE114" s="1016"/>
      <c r="CF114" s="1010">
        <v>15.5</v>
      </c>
      <c r="CG114" s="1011"/>
      <c r="CH114" s="1011"/>
      <c r="CI114" s="1011"/>
      <c r="CJ114" s="1011"/>
      <c r="CK114" s="1041"/>
      <c r="CL114" s="1042"/>
      <c r="CM114" s="1012" t="s">
        <v>455</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440</v>
      </c>
      <c r="DH114" s="1055"/>
      <c r="DI114" s="1055"/>
      <c r="DJ114" s="1055"/>
      <c r="DK114" s="1056"/>
      <c r="DL114" s="1057" t="s">
        <v>436</v>
      </c>
      <c r="DM114" s="1055"/>
      <c r="DN114" s="1055"/>
      <c r="DO114" s="1055"/>
      <c r="DP114" s="1056"/>
      <c r="DQ114" s="1057" t="s">
        <v>440</v>
      </c>
      <c r="DR114" s="1055"/>
      <c r="DS114" s="1055"/>
      <c r="DT114" s="1055"/>
      <c r="DU114" s="1056"/>
      <c r="DV114" s="1058" t="s">
        <v>436</v>
      </c>
      <c r="DW114" s="1059"/>
      <c r="DX114" s="1059"/>
      <c r="DY114" s="1059"/>
      <c r="DZ114" s="1060"/>
    </row>
    <row r="115" spans="1:130" s="248" customFormat="1" ht="26.25" customHeight="1" x14ac:dyDescent="0.15">
      <c r="A115" s="1050"/>
      <c r="B115" s="1051"/>
      <c r="C115" s="1046" t="s">
        <v>456</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410</v>
      </c>
      <c r="AB115" s="1030"/>
      <c r="AC115" s="1030"/>
      <c r="AD115" s="1030"/>
      <c r="AE115" s="1031"/>
      <c r="AF115" s="1032" t="s">
        <v>457</v>
      </c>
      <c r="AG115" s="1030"/>
      <c r="AH115" s="1030"/>
      <c r="AI115" s="1030"/>
      <c r="AJ115" s="1031"/>
      <c r="AK115" s="1032" t="s">
        <v>440</v>
      </c>
      <c r="AL115" s="1030"/>
      <c r="AM115" s="1030"/>
      <c r="AN115" s="1030"/>
      <c r="AO115" s="1031"/>
      <c r="AP115" s="1033" t="s">
        <v>436</v>
      </c>
      <c r="AQ115" s="1034"/>
      <c r="AR115" s="1034"/>
      <c r="AS115" s="1034"/>
      <c r="AT115" s="1035"/>
      <c r="AU115" s="996"/>
      <c r="AV115" s="997"/>
      <c r="AW115" s="997"/>
      <c r="AX115" s="997"/>
      <c r="AY115" s="997"/>
      <c r="AZ115" s="1045" t="s">
        <v>458</v>
      </c>
      <c r="BA115" s="1046"/>
      <c r="BB115" s="1046"/>
      <c r="BC115" s="1046"/>
      <c r="BD115" s="1046"/>
      <c r="BE115" s="1046"/>
      <c r="BF115" s="1046"/>
      <c r="BG115" s="1046"/>
      <c r="BH115" s="1046"/>
      <c r="BI115" s="1046"/>
      <c r="BJ115" s="1046"/>
      <c r="BK115" s="1046"/>
      <c r="BL115" s="1046"/>
      <c r="BM115" s="1046"/>
      <c r="BN115" s="1046"/>
      <c r="BO115" s="1046"/>
      <c r="BP115" s="1047"/>
      <c r="BQ115" s="1015" t="s">
        <v>441</v>
      </c>
      <c r="BR115" s="1016"/>
      <c r="BS115" s="1016"/>
      <c r="BT115" s="1016"/>
      <c r="BU115" s="1016"/>
      <c r="BV115" s="1016" t="s">
        <v>390</v>
      </c>
      <c r="BW115" s="1016"/>
      <c r="BX115" s="1016"/>
      <c r="BY115" s="1016"/>
      <c r="BZ115" s="1016"/>
      <c r="CA115" s="1016" t="s">
        <v>440</v>
      </c>
      <c r="CB115" s="1016"/>
      <c r="CC115" s="1016"/>
      <c r="CD115" s="1016"/>
      <c r="CE115" s="1016"/>
      <c r="CF115" s="1010" t="s">
        <v>440</v>
      </c>
      <c r="CG115" s="1011"/>
      <c r="CH115" s="1011"/>
      <c r="CI115" s="1011"/>
      <c r="CJ115" s="1011"/>
      <c r="CK115" s="1041"/>
      <c r="CL115" s="1042"/>
      <c r="CM115" s="1045" t="s">
        <v>459</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436</v>
      </c>
      <c r="DH115" s="1055"/>
      <c r="DI115" s="1055"/>
      <c r="DJ115" s="1055"/>
      <c r="DK115" s="1056"/>
      <c r="DL115" s="1057" t="s">
        <v>438</v>
      </c>
      <c r="DM115" s="1055"/>
      <c r="DN115" s="1055"/>
      <c r="DO115" s="1055"/>
      <c r="DP115" s="1056"/>
      <c r="DQ115" s="1057" t="s">
        <v>436</v>
      </c>
      <c r="DR115" s="1055"/>
      <c r="DS115" s="1055"/>
      <c r="DT115" s="1055"/>
      <c r="DU115" s="1056"/>
      <c r="DV115" s="1058" t="s">
        <v>441</v>
      </c>
      <c r="DW115" s="1059"/>
      <c r="DX115" s="1059"/>
      <c r="DY115" s="1059"/>
      <c r="DZ115" s="1060"/>
    </row>
    <row r="116" spans="1:130" s="248" customFormat="1" ht="26.25" customHeight="1" x14ac:dyDescent="0.15">
      <c r="A116" s="1052"/>
      <c r="B116" s="1053"/>
      <c r="C116" s="1061" t="s">
        <v>460</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441</v>
      </c>
      <c r="AB116" s="1055"/>
      <c r="AC116" s="1055"/>
      <c r="AD116" s="1055"/>
      <c r="AE116" s="1056"/>
      <c r="AF116" s="1057" t="s">
        <v>438</v>
      </c>
      <c r="AG116" s="1055"/>
      <c r="AH116" s="1055"/>
      <c r="AI116" s="1055"/>
      <c r="AJ116" s="1056"/>
      <c r="AK116" s="1057" t="s">
        <v>440</v>
      </c>
      <c r="AL116" s="1055"/>
      <c r="AM116" s="1055"/>
      <c r="AN116" s="1055"/>
      <c r="AO116" s="1056"/>
      <c r="AP116" s="1058" t="s">
        <v>441</v>
      </c>
      <c r="AQ116" s="1059"/>
      <c r="AR116" s="1059"/>
      <c r="AS116" s="1059"/>
      <c r="AT116" s="1060"/>
      <c r="AU116" s="996"/>
      <c r="AV116" s="997"/>
      <c r="AW116" s="997"/>
      <c r="AX116" s="997"/>
      <c r="AY116" s="997"/>
      <c r="AZ116" s="1063" t="s">
        <v>461</v>
      </c>
      <c r="BA116" s="1064"/>
      <c r="BB116" s="1064"/>
      <c r="BC116" s="1064"/>
      <c r="BD116" s="1064"/>
      <c r="BE116" s="1064"/>
      <c r="BF116" s="1064"/>
      <c r="BG116" s="1064"/>
      <c r="BH116" s="1064"/>
      <c r="BI116" s="1064"/>
      <c r="BJ116" s="1064"/>
      <c r="BK116" s="1064"/>
      <c r="BL116" s="1064"/>
      <c r="BM116" s="1064"/>
      <c r="BN116" s="1064"/>
      <c r="BO116" s="1064"/>
      <c r="BP116" s="1065"/>
      <c r="BQ116" s="1015" t="s">
        <v>445</v>
      </c>
      <c r="BR116" s="1016"/>
      <c r="BS116" s="1016"/>
      <c r="BT116" s="1016"/>
      <c r="BU116" s="1016"/>
      <c r="BV116" s="1016" t="s">
        <v>410</v>
      </c>
      <c r="BW116" s="1016"/>
      <c r="BX116" s="1016"/>
      <c r="BY116" s="1016"/>
      <c r="BZ116" s="1016"/>
      <c r="CA116" s="1016" t="s">
        <v>410</v>
      </c>
      <c r="CB116" s="1016"/>
      <c r="CC116" s="1016"/>
      <c r="CD116" s="1016"/>
      <c r="CE116" s="1016"/>
      <c r="CF116" s="1010" t="s">
        <v>390</v>
      </c>
      <c r="CG116" s="1011"/>
      <c r="CH116" s="1011"/>
      <c r="CI116" s="1011"/>
      <c r="CJ116" s="1011"/>
      <c r="CK116" s="1041"/>
      <c r="CL116" s="1042"/>
      <c r="CM116" s="1012" t="s">
        <v>462</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410</v>
      </c>
      <c r="DH116" s="1055"/>
      <c r="DI116" s="1055"/>
      <c r="DJ116" s="1055"/>
      <c r="DK116" s="1056"/>
      <c r="DL116" s="1057" t="s">
        <v>445</v>
      </c>
      <c r="DM116" s="1055"/>
      <c r="DN116" s="1055"/>
      <c r="DO116" s="1055"/>
      <c r="DP116" s="1056"/>
      <c r="DQ116" s="1057" t="s">
        <v>438</v>
      </c>
      <c r="DR116" s="1055"/>
      <c r="DS116" s="1055"/>
      <c r="DT116" s="1055"/>
      <c r="DU116" s="1056"/>
      <c r="DV116" s="1058" t="s">
        <v>410</v>
      </c>
      <c r="DW116" s="1059"/>
      <c r="DX116" s="1059"/>
      <c r="DY116" s="1059"/>
      <c r="DZ116" s="1060"/>
    </row>
    <row r="117" spans="1:130" s="248" customFormat="1" ht="26.25" customHeight="1" x14ac:dyDescent="0.15">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463</v>
      </c>
      <c r="Z117" s="982"/>
      <c r="AA117" s="1072">
        <v>502676</v>
      </c>
      <c r="AB117" s="1073"/>
      <c r="AC117" s="1073"/>
      <c r="AD117" s="1073"/>
      <c r="AE117" s="1074"/>
      <c r="AF117" s="1075">
        <v>490552</v>
      </c>
      <c r="AG117" s="1073"/>
      <c r="AH117" s="1073"/>
      <c r="AI117" s="1073"/>
      <c r="AJ117" s="1074"/>
      <c r="AK117" s="1075">
        <v>485810</v>
      </c>
      <c r="AL117" s="1073"/>
      <c r="AM117" s="1073"/>
      <c r="AN117" s="1073"/>
      <c r="AO117" s="1074"/>
      <c r="AP117" s="1076"/>
      <c r="AQ117" s="1077"/>
      <c r="AR117" s="1077"/>
      <c r="AS117" s="1077"/>
      <c r="AT117" s="1078"/>
      <c r="AU117" s="996"/>
      <c r="AV117" s="997"/>
      <c r="AW117" s="997"/>
      <c r="AX117" s="997"/>
      <c r="AY117" s="997"/>
      <c r="AZ117" s="1063" t="s">
        <v>464</v>
      </c>
      <c r="BA117" s="1064"/>
      <c r="BB117" s="1064"/>
      <c r="BC117" s="1064"/>
      <c r="BD117" s="1064"/>
      <c r="BE117" s="1064"/>
      <c r="BF117" s="1064"/>
      <c r="BG117" s="1064"/>
      <c r="BH117" s="1064"/>
      <c r="BI117" s="1064"/>
      <c r="BJ117" s="1064"/>
      <c r="BK117" s="1064"/>
      <c r="BL117" s="1064"/>
      <c r="BM117" s="1064"/>
      <c r="BN117" s="1064"/>
      <c r="BO117" s="1064"/>
      <c r="BP117" s="1065"/>
      <c r="BQ117" s="1015" t="s">
        <v>436</v>
      </c>
      <c r="BR117" s="1016"/>
      <c r="BS117" s="1016"/>
      <c r="BT117" s="1016"/>
      <c r="BU117" s="1016"/>
      <c r="BV117" s="1016" t="s">
        <v>441</v>
      </c>
      <c r="BW117" s="1016"/>
      <c r="BX117" s="1016"/>
      <c r="BY117" s="1016"/>
      <c r="BZ117" s="1016"/>
      <c r="CA117" s="1016" t="s">
        <v>390</v>
      </c>
      <c r="CB117" s="1016"/>
      <c r="CC117" s="1016"/>
      <c r="CD117" s="1016"/>
      <c r="CE117" s="1016"/>
      <c r="CF117" s="1010" t="s">
        <v>436</v>
      </c>
      <c r="CG117" s="1011"/>
      <c r="CH117" s="1011"/>
      <c r="CI117" s="1011"/>
      <c r="CJ117" s="1011"/>
      <c r="CK117" s="1041"/>
      <c r="CL117" s="1042"/>
      <c r="CM117" s="1012" t="s">
        <v>465</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390</v>
      </c>
      <c r="DH117" s="1055"/>
      <c r="DI117" s="1055"/>
      <c r="DJ117" s="1055"/>
      <c r="DK117" s="1056"/>
      <c r="DL117" s="1057" t="s">
        <v>390</v>
      </c>
      <c r="DM117" s="1055"/>
      <c r="DN117" s="1055"/>
      <c r="DO117" s="1055"/>
      <c r="DP117" s="1056"/>
      <c r="DQ117" s="1057" t="s">
        <v>466</v>
      </c>
      <c r="DR117" s="1055"/>
      <c r="DS117" s="1055"/>
      <c r="DT117" s="1055"/>
      <c r="DU117" s="1056"/>
      <c r="DV117" s="1058" t="s">
        <v>436</v>
      </c>
      <c r="DW117" s="1059"/>
      <c r="DX117" s="1059"/>
      <c r="DY117" s="1059"/>
      <c r="DZ117" s="1060"/>
    </row>
    <row r="118" spans="1:130" s="248" customFormat="1" ht="26.25" customHeight="1" x14ac:dyDescent="0.15">
      <c r="A118" s="1000" t="s">
        <v>431</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428</v>
      </c>
      <c r="AB118" s="981"/>
      <c r="AC118" s="981"/>
      <c r="AD118" s="981"/>
      <c r="AE118" s="982"/>
      <c r="AF118" s="980" t="s">
        <v>429</v>
      </c>
      <c r="AG118" s="981"/>
      <c r="AH118" s="981"/>
      <c r="AI118" s="981"/>
      <c r="AJ118" s="982"/>
      <c r="AK118" s="980" t="s">
        <v>304</v>
      </c>
      <c r="AL118" s="981"/>
      <c r="AM118" s="981"/>
      <c r="AN118" s="981"/>
      <c r="AO118" s="982"/>
      <c r="AP118" s="1067" t="s">
        <v>430</v>
      </c>
      <c r="AQ118" s="1068"/>
      <c r="AR118" s="1068"/>
      <c r="AS118" s="1068"/>
      <c r="AT118" s="1069"/>
      <c r="AU118" s="996"/>
      <c r="AV118" s="997"/>
      <c r="AW118" s="997"/>
      <c r="AX118" s="997"/>
      <c r="AY118" s="997"/>
      <c r="AZ118" s="1070" t="s">
        <v>467</v>
      </c>
      <c r="BA118" s="1061"/>
      <c r="BB118" s="1061"/>
      <c r="BC118" s="1061"/>
      <c r="BD118" s="1061"/>
      <c r="BE118" s="1061"/>
      <c r="BF118" s="1061"/>
      <c r="BG118" s="1061"/>
      <c r="BH118" s="1061"/>
      <c r="BI118" s="1061"/>
      <c r="BJ118" s="1061"/>
      <c r="BK118" s="1061"/>
      <c r="BL118" s="1061"/>
      <c r="BM118" s="1061"/>
      <c r="BN118" s="1061"/>
      <c r="BO118" s="1061"/>
      <c r="BP118" s="1062"/>
      <c r="BQ118" s="1093" t="s">
        <v>441</v>
      </c>
      <c r="BR118" s="1094"/>
      <c r="BS118" s="1094"/>
      <c r="BT118" s="1094"/>
      <c r="BU118" s="1094"/>
      <c r="BV118" s="1094" t="s">
        <v>390</v>
      </c>
      <c r="BW118" s="1094"/>
      <c r="BX118" s="1094"/>
      <c r="BY118" s="1094"/>
      <c r="BZ118" s="1094"/>
      <c r="CA118" s="1094" t="s">
        <v>129</v>
      </c>
      <c r="CB118" s="1094"/>
      <c r="CC118" s="1094"/>
      <c r="CD118" s="1094"/>
      <c r="CE118" s="1094"/>
      <c r="CF118" s="1010" t="s">
        <v>457</v>
      </c>
      <c r="CG118" s="1011"/>
      <c r="CH118" s="1011"/>
      <c r="CI118" s="1011"/>
      <c r="CJ118" s="1011"/>
      <c r="CK118" s="1041"/>
      <c r="CL118" s="1042"/>
      <c r="CM118" s="1012" t="s">
        <v>468</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466</v>
      </c>
      <c r="DH118" s="1055"/>
      <c r="DI118" s="1055"/>
      <c r="DJ118" s="1055"/>
      <c r="DK118" s="1056"/>
      <c r="DL118" s="1057" t="s">
        <v>436</v>
      </c>
      <c r="DM118" s="1055"/>
      <c r="DN118" s="1055"/>
      <c r="DO118" s="1055"/>
      <c r="DP118" s="1056"/>
      <c r="DQ118" s="1057" t="s">
        <v>436</v>
      </c>
      <c r="DR118" s="1055"/>
      <c r="DS118" s="1055"/>
      <c r="DT118" s="1055"/>
      <c r="DU118" s="1056"/>
      <c r="DV118" s="1058" t="s">
        <v>441</v>
      </c>
      <c r="DW118" s="1059"/>
      <c r="DX118" s="1059"/>
      <c r="DY118" s="1059"/>
      <c r="DZ118" s="1060"/>
    </row>
    <row r="119" spans="1:130" s="248" customFormat="1" ht="26.25" customHeight="1" x14ac:dyDescent="0.15">
      <c r="A119" s="1154" t="s">
        <v>434</v>
      </c>
      <c r="B119" s="1040"/>
      <c r="C119" s="1019" t="s">
        <v>435</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390</v>
      </c>
      <c r="AB119" s="988"/>
      <c r="AC119" s="988"/>
      <c r="AD119" s="988"/>
      <c r="AE119" s="989"/>
      <c r="AF119" s="990" t="s">
        <v>390</v>
      </c>
      <c r="AG119" s="988"/>
      <c r="AH119" s="988"/>
      <c r="AI119" s="988"/>
      <c r="AJ119" s="989"/>
      <c r="AK119" s="990" t="s">
        <v>441</v>
      </c>
      <c r="AL119" s="988"/>
      <c r="AM119" s="988"/>
      <c r="AN119" s="988"/>
      <c r="AO119" s="989"/>
      <c r="AP119" s="991" t="s">
        <v>390</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469</v>
      </c>
      <c r="BP119" s="1102"/>
      <c r="BQ119" s="1093">
        <v>3001975</v>
      </c>
      <c r="BR119" s="1094"/>
      <c r="BS119" s="1094"/>
      <c r="BT119" s="1094"/>
      <c r="BU119" s="1094"/>
      <c r="BV119" s="1094">
        <v>3536795</v>
      </c>
      <c r="BW119" s="1094"/>
      <c r="BX119" s="1094"/>
      <c r="BY119" s="1094"/>
      <c r="BZ119" s="1094"/>
      <c r="CA119" s="1094">
        <v>3144698</v>
      </c>
      <c r="CB119" s="1094"/>
      <c r="CC119" s="1094"/>
      <c r="CD119" s="1094"/>
      <c r="CE119" s="1094"/>
      <c r="CF119" s="1095"/>
      <c r="CG119" s="1096"/>
      <c r="CH119" s="1096"/>
      <c r="CI119" s="1096"/>
      <c r="CJ119" s="1097"/>
      <c r="CK119" s="1043"/>
      <c r="CL119" s="1044"/>
      <c r="CM119" s="1098" t="s">
        <v>470</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129</v>
      </c>
      <c r="DH119" s="1080"/>
      <c r="DI119" s="1080"/>
      <c r="DJ119" s="1080"/>
      <c r="DK119" s="1081"/>
      <c r="DL119" s="1079" t="s">
        <v>129</v>
      </c>
      <c r="DM119" s="1080"/>
      <c r="DN119" s="1080"/>
      <c r="DO119" s="1080"/>
      <c r="DP119" s="1081"/>
      <c r="DQ119" s="1079" t="s">
        <v>129</v>
      </c>
      <c r="DR119" s="1080"/>
      <c r="DS119" s="1080"/>
      <c r="DT119" s="1080"/>
      <c r="DU119" s="1081"/>
      <c r="DV119" s="1082" t="s">
        <v>436</v>
      </c>
      <c r="DW119" s="1083"/>
      <c r="DX119" s="1083"/>
      <c r="DY119" s="1083"/>
      <c r="DZ119" s="1084"/>
    </row>
    <row r="120" spans="1:130" s="248" customFormat="1" ht="26.25" customHeight="1" x14ac:dyDescent="0.15">
      <c r="A120" s="1155"/>
      <c r="B120" s="1042"/>
      <c r="C120" s="1012" t="s">
        <v>444</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436</v>
      </c>
      <c r="AB120" s="1055"/>
      <c r="AC120" s="1055"/>
      <c r="AD120" s="1055"/>
      <c r="AE120" s="1056"/>
      <c r="AF120" s="1057" t="s">
        <v>129</v>
      </c>
      <c r="AG120" s="1055"/>
      <c r="AH120" s="1055"/>
      <c r="AI120" s="1055"/>
      <c r="AJ120" s="1056"/>
      <c r="AK120" s="1057" t="s">
        <v>390</v>
      </c>
      <c r="AL120" s="1055"/>
      <c r="AM120" s="1055"/>
      <c r="AN120" s="1055"/>
      <c r="AO120" s="1056"/>
      <c r="AP120" s="1058" t="s">
        <v>436</v>
      </c>
      <c r="AQ120" s="1059"/>
      <c r="AR120" s="1059"/>
      <c r="AS120" s="1059"/>
      <c r="AT120" s="1060"/>
      <c r="AU120" s="1085" t="s">
        <v>471</v>
      </c>
      <c r="AV120" s="1086"/>
      <c r="AW120" s="1086"/>
      <c r="AX120" s="1086"/>
      <c r="AY120" s="1087"/>
      <c r="AZ120" s="1036" t="s">
        <v>472</v>
      </c>
      <c r="BA120" s="985"/>
      <c r="BB120" s="985"/>
      <c r="BC120" s="985"/>
      <c r="BD120" s="985"/>
      <c r="BE120" s="985"/>
      <c r="BF120" s="985"/>
      <c r="BG120" s="985"/>
      <c r="BH120" s="985"/>
      <c r="BI120" s="985"/>
      <c r="BJ120" s="985"/>
      <c r="BK120" s="985"/>
      <c r="BL120" s="985"/>
      <c r="BM120" s="985"/>
      <c r="BN120" s="985"/>
      <c r="BO120" s="985"/>
      <c r="BP120" s="986"/>
      <c r="BQ120" s="1022">
        <v>2553979</v>
      </c>
      <c r="BR120" s="1023"/>
      <c r="BS120" s="1023"/>
      <c r="BT120" s="1023"/>
      <c r="BU120" s="1023"/>
      <c r="BV120" s="1023">
        <v>2641814</v>
      </c>
      <c r="BW120" s="1023"/>
      <c r="BX120" s="1023"/>
      <c r="BY120" s="1023"/>
      <c r="BZ120" s="1023"/>
      <c r="CA120" s="1023">
        <v>2628880</v>
      </c>
      <c r="CB120" s="1023"/>
      <c r="CC120" s="1023"/>
      <c r="CD120" s="1023"/>
      <c r="CE120" s="1023"/>
      <c r="CF120" s="1037">
        <v>102.4</v>
      </c>
      <c r="CG120" s="1038"/>
      <c r="CH120" s="1038"/>
      <c r="CI120" s="1038"/>
      <c r="CJ120" s="1038"/>
      <c r="CK120" s="1103" t="s">
        <v>473</v>
      </c>
      <c r="CL120" s="1104"/>
      <c r="CM120" s="1104"/>
      <c r="CN120" s="1104"/>
      <c r="CO120" s="1105"/>
      <c r="CP120" s="1111" t="s">
        <v>474</v>
      </c>
      <c r="CQ120" s="1112"/>
      <c r="CR120" s="1112"/>
      <c r="CS120" s="1112"/>
      <c r="CT120" s="1112"/>
      <c r="CU120" s="1112"/>
      <c r="CV120" s="1112"/>
      <c r="CW120" s="1112"/>
      <c r="CX120" s="1112"/>
      <c r="CY120" s="1112"/>
      <c r="CZ120" s="1112"/>
      <c r="DA120" s="1112"/>
      <c r="DB120" s="1112"/>
      <c r="DC120" s="1112"/>
      <c r="DD120" s="1112"/>
      <c r="DE120" s="1112"/>
      <c r="DF120" s="1113"/>
      <c r="DG120" s="1022">
        <v>528081</v>
      </c>
      <c r="DH120" s="1023"/>
      <c r="DI120" s="1023"/>
      <c r="DJ120" s="1023"/>
      <c r="DK120" s="1023"/>
      <c r="DL120" s="1023">
        <v>444585</v>
      </c>
      <c r="DM120" s="1023"/>
      <c r="DN120" s="1023"/>
      <c r="DO120" s="1023"/>
      <c r="DP120" s="1023"/>
      <c r="DQ120" s="1023">
        <v>355161</v>
      </c>
      <c r="DR120" s="1023"/>
      <c r="DS120" s="1023"/>
      <c r="DT120" s="1023"/>
      <c r="DU120" s="1023"/>
      <c r="DV120" s="1024">
        <v>13.8</v>
      </c>
      <c r="DW120" s="1024"/>
      <c r="DX120" s="1024"/>
      <c r="DY120" s="1024"/>
      <c r="DZ120" s="1025"/>
    </row>
    <row r="121" spans="1:130" s="248" customFormat="1" ht="26.25" customHeight="1" x14ac:dyDescent="0.15">
      <c r="A121" s="1155"/>
      <c r="B121" s="1042"/>
      <c r="C121" s="1063" t="s">
        <v>475</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436</v>
      </c>
      <c r="AB121" s="1055"/>
      <c r="AC121" s="1055"/>
      <c r="AD121" s="1055"/>
      <c r="AE121" s="1056"/>
      <c r="AF121" s="1057" t="s">
        <v>436</v>
      </c>
      <c r="AG121" s="1055"/>
      <c r="AH121" s="1055"/>
      <c r="AI121" s="1055"/>
      <c r="AJ121" s="1056"/>
      <c r="AK121" s="1057" t="s">
        <v>129</v>
      </c>
      <c r="AL121" s="1055"/>
      <c r="AM121" s="1055"/>
      <c r="AN121" s="1055"/>
      <c r="AO121" s="1056"/>
      <c r="AP121" s="1058" t="s">
        <v>129</v>
      </c>
      <c r="AQ121" s="1059"/>
      <c r="AR121" s="1059"/>
      <c r="AS121" s="1059"/>
      <c r="AT121" s="1060"/>
      <c r="AU121" s="1088"/>
      <c r="AV121" s="1089"/>
      <c r="AW121" s="1089"/>
      <c r="AX121" s="1089"/>
      <c r="AY121" s="1090"/>
      <c r="AZ121" s="1045" t="s">
        <v>476</v>
      </c>
      <c r="BA121" s="1046"/>
      <c r="BB121" s="1046"/>
      <c r="BC121" s="1046"/>
      <c r="BD121" s="1046"/>
      <c r="BE121" s="1046"/>
      <c r="BF121" s="1046"/>
      <c r="BG121" s="1046"/>
      <c r="BH121" s="1046"/>
      <c r="BI121" s="1046"/>
      <c r="BJ121" s="1046"/>
      <c r="BK121" s="1046"/>
      <c r="BL121" s="1046"/>
      <c r="BM121" s="1046"/>
      <c r="BN121" s="1046"/>
      <c r="BO121" s="1046"/>
      <c r="BP121" s="1047"/>
      <c r="BQ121" s="1015" t="s">
        <v>390</v>
      </c>
      <c r="BR121" s="1016"/>
      <c r="BS121" s="1016"/>
      <c r="BT121" s="1016"/>
      <c r="BU121" s="1016"/>
      <c r="BV121" s="1016" t="s">
        <v>129</v>
      </c>
      <c r="BW121" s="1016"/>
      <c r="BX121" s="1016"/>
      <c r="BY121" s="1016"/>
      <c r="BZ121" s="1016"/>
      <c r="CA121" s="1016" t="s">
        <v>129</v>
      </c>
      <c r="CB121" s="1016"/>
      <c r="CC121" s="1016"/>
      <c r="CD121" s="1016"/>
      <c r="CE121" s="1016"/>
      <c r="CF121" s="1010" t="s">
        <v>436</v>
      </c>
      <c r="CG121" s="1011"/>
      <c r="CH121" s="1011"/>
      <c r="CI121" s="1011"/>
      <c r="CJ121" s="1011"/>
      <c r="CK121" s="1106"/>
      <c r="CL121" s="1107"/>
      <c r="CM121" s="1107"/>
      <c r="CN121" s="1107"/>
      <c r="CO121" s="1108"/>
      <c r="CP121" s="1116" t="s">
        <v>404</v>
      </c>
      <c r="CQ121" s="1117"/>
      <c r="CR121" s="1117"/>
      <c r="CS121" s="1117"/>
      <c r="CT121" s="1117"/>
      <c r="CU121" s="1117"/>
      <c r="CV121" s="1117"/>
      <c r="CW121" s="1117"/>
      <c r="CX121" s="1117"/>
      <c r="CY121" s="1117"/>
      <c r="CZ121" s="1117"/>
      <c r="DA121" s="1117"/>
      <c r="DB121" s="1117"/>
      <c r="DC121" s="1117"/>
      <c r="DD121" s="1117"/>
      <c r="DE121" s="1117"/>
      <c r="DF121" s="1118"/>
      <c r="DG121" s="1015">
        <v>8324</v>
      </c>
      <c r="DH121" s="1016"/>
      <c r="DI121" s="1016"/>
      <c r="DJ121" s="1016"/>
      <c r="DK121" s="1016"/>
      <c r="DL121" s="1016">
        <v>1130</v>
      </c>
      <c r="DM121" s="1016"/>
      <c r="DN121" s="1016"/>
      <c r="DO121" s="1016"/>
      <c r="DP121" s="1016"/>
      <c r="DQ121" s="1016">
        <v>61</v>
      </c>
      <c r="DR121" s="1016"/>
      <c r="DS121" s="1016"/>
      <c r="DT121" s="1016"/>
      <c r="DU121" s="1016"/>
      <c r="DV121" s="1017">
        <v>0</v>
      </c>
      <c r="DW121" s="1017"/>
      <c r="DX121" s="1017"/>
      <c r="DY121" s="1017"/>
      <c r="DZ121" s="1018"/>
    </row>
    <row r="122" spans="1:130" s="248" customFormat="1" ht="26.25" customHeight="1" x14ac:dyDescent="0.15">
      <c r="A122" s="1155"/>
      <c r="B122" s="1042"/>
      <c r="C122" s="1012" t="s">
        <v>455</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436</v>
      </c>
      <c r="AB122" s="1055"/>
      <c r="AC122" s="1055"/>
      <c r="AD122" s="1055"/>
      <c r="AE122" s="1056"/>
      <c r="AF122" s="1057" t="s">
        <v>390</v>
      </c>
      <c r="AG122" s="1055"/>
      <c r="AH122" s="1055"/>
      <c r="AI122" s="1055"/>
      <c r="AJ122" s="1056"/>
      <c r="AK122" s="1057" t="s">
        <v>390</v>
      </c>
      <c r="AL122" s="1055"/>
      <c r="AM122" s="1055"/>
      <c r="AN122" s="1055"/>
      <c r="AO122" s="1056"/>
      <c r="AP122" s="1058" t="s">
        <v>466</v>
      </c>
      <c r="AQ122" s="1059"/>
      <c r="AR122" s="1059"/>
      <c r="AS122" s="1059"/>
      <c r="AT122" s="1060"/>
      <c r="AU122" s="1088"/>
      <c r="AV122" s="1089"/>
      <c r="AW122" s="1089"/>
      <c r="AX122" s="1089"/>
      <c r="AY122" s="1090"/>
      <c r="AZ122" s="1070" t="s">
        <v>477</v>
      </c>
      <c r="BA122" s="1061"/>
      <c r="BB122" s="1061"/>
      <c r="BC122" s="1061"/>
      <c r="BD122" s="1061"/>
      <c r="BE122" s="1061"/>
      <c r="BF122" s="1061"/>
      <c r="BG122" s="1061"/>
      <c r="BH122" s="1061"/>
      <c r="BI122" s="1061"/>
      <c r="BJ122" s="1061"/>
      <c r="BK122" s="1061"/>
      <c r="BL122" s="1061"/>
      <c r="BM122" s="1061"/>
      <c r="BN122" s="1061"/>
      <c r="BO122" s="1061"/>
      <c r="BP122" s="1062"/>
      <c r="BQ122" s="1093">
        <v>3024826</v>
      </c>
      <c r="BR122" s="1094"/>
      <c r="BS122" s="1094"/>
      <c r="BT122" s="1094"/>
      <c r="BU122" s="1094"/>
      <c r="BV122" s="1094">
        <v>3051294</v>
      </c>
      <c r="BW122" s="1094"/>
      <c r="BX122" s="1094"/>
      <c r="BY122" s="1094"/>
      <c r="BZ122" s="1094"/>
      <c r="CA122" s="1094">
        <v>3066279</v>
      </c>
      <c r="CB122" s="1094"/>
      <c r="CC122" s="1094"/>
      <c r="CD122" s="1094"/>
      <c r="CE122" s="1094"/>
      <c r="CF122" s="1114">
        <v>119.4</v>
      </c>
      <c r="CG122" s="1115"/>
      <c r="CH122" s="1115"/>
      <c r="CI122" s="1115"/>
      <c r="CJ122" s="1115"/>
      <c r="CK122" s="1106"/>
      <c r="CL122" s="1107"/>
      <c r="CM122" s="1107"/>
      <c r="CN122" s="1107"/>
      <c r="CO122" s="1108"/>
      <c r="CP122" s="1116" t="s">
        <v>478</v>
      </c>
      <c r="CQ122" s="1117"/>
      <c r="CR122" s="1117"/>
      <c r="CS122" s="1117"/>
      <c r="CT122" s="1117"/>
      <c r="CU122" s="1117"/>
      <c r="CV122" s="1117"/>
      <c r="CW122" s="1117"/>
      <c r="CX122" s="1117"/>
      <c r="CY122" s="1117"/>
      <c r="CZ122" s="1117"/>
      <c r="DA122" s="1117"/>
      <c r="DB122" s="1117"/>
      <c r="DC122" s="1117"/>
      <c r="DD122" s="1117"/>
      <c r="DE122" s="1117"/>
      <c r="DF122" s="1118"/>
      <c r="DG122" s="1015" t="s">
        <v>410</v>
      </c>
      <c r="DH122" s="1016"/>
      <c r="DI122" s="1016"/>
      <c r="DJ122" s="1016"/>
      <c r="DK122" s="1016"/>
      <c r="DL122" s="1016" t="s">
        <v>457</v>
      </c>
      <c r="DM122" s="1016"/>
      <c r="DN122" s="1016"/>
      <c r="DO122" s="1016"/>
      <c r="DP122" s="1016"/>
      <c r="DQ122" s="1016" t="s">
        <v>436</v>
      </c>
      <c r="DR122" s="1016"/>
      <c r="DS122" s="1016"/>
      <c r="DT122" s="1016"/>
      <c r="DU122" s="1016"/>
      <c r="DV122" s="1017" t="s">
        <v>390</v>
      </c>
      <c r="DW122" s="1017"/>
      <c r="DX122" s="1017"/>
      <c r="DY122" s="1017"/>
      <c r="DZ122" s="1018"/>
    </row>
    <row r="123" spans="1:130" s="248" customFormat="1" ht="26.25" customHeight="1" x14ac:dyDescent="0.15">
      <c r="A123" s="1155"/>
      <c r="B123" s="1042"/>
      <c r="C123" s="1012" t="s">
        <v>462</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466</v>
      </c>
      <c r="AB123" s="1055"/>
      <c r="AC123" s="1055"/>
      <c r="AD123" s="1055"/>
      <c r="AE123" s="1056"/>
      <c r="AF123" s="1057" t="s">
        <v>466</v>
      </c>
      <c r="AG123" s="1055"/>
      <c r="AH123" s="1055"/>
      <c r="AI123" s="1055"/>
      <c r="AJ123" s="1056"/>
      <c r="AK123" s="1057" t="s">
        <v>466</v>
      </c>
      <c r="AL123" s="1055"/>
      <c r="AM123" s="1055"/>
      <c r="AN123" s="1055"/>
      <c r="AO123" s="1056"/>
      <c r="AP123" s="1058" t="s">
        <v>410</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479</v>
      </c>
      <c r="BP123" s="1102"/>
      <c r="BQ123" s="1161">
        <v>5578805</v>
      </c>
      <c r="BR123" s="1162"/>
      <c r="BS123" s="1162"/>
      <c r="BT123" s="1162"/>
      <c r="BU123" s="1162"/>
      <c r="BV123" s="1162">
        <v>5693108</v>
      </c>
      <c r="BW123" s="1162"/>
      <c r="BX123" s="1162"/>
      <c r="BY123" s="1162"/>
      <c r="BZ123" s="1162"/>
      <c r="CA123" s="1162">
        <v>5695159</v>
      </c>
      <c r="CB123" s="1162"/>
      <c r="CC123" s="1162"/>
      <c r="CD123" s="1162"/>
      <c r="CE123" s="1162"/>
      <c r="CF123" s="1095"/>
      <c r="CG123" s="1096"/>
      <c r="CH123" s="1096"/>
      <c r="CI123" s="1096"/>
      <c r="CJ123" s="1097"/>
      <c r="CK123" s="1106"/>
      <c r="CL123" s="1107"/>
      <c r="CM123" s="1107"/>
      <c r="CN123" s="1107"/>
      <c r="CO123" s="1108"/>
      <c r="CP123" s="1116" t="s">
        <v>480</v>
      </c>
      <c r="CQ123" s="1117"/>
      <c r="CR123" s="1117"/>
      <c r="CS123" s="1117"/>
      <c r="CT123" s="1117"/>
      <c r="CU123" s="1117"/>
      <c r="CV123" s="1117"/>
      <c r="CW123" s="1117"/>
      <c r="CX123" s="1117"/>
      <c r="CY123" s="1117"/>
      <c r="CZ123" s="1117"/>
      <c r="DA123" s="1117"/>
      <c r="DB123" s="1117"/>
      <c r="DC123" s="1117"/>
      <c r="DD123" s="1117"/>
      <c r="DE123" s="1117"/>
      <c r="DF123" s="1118"/>
      <c r="DG123" s="1054" t="s">
        <v>457</v>
      </c>
      <c r="DH123" s="1055"/>
      <c r="DI123" s="1055"/>
      <c r="DJ123" s="1055"/>
      <c r="DK123" s="1056"/>
      <c r="DL123" s="1057" t="s">
        <v>437</v>
      </c>
      <c r="DM123" s="1055"/>
      <c r="DN123" s="1055"/>
      <c r="DO123" s="1055"/>
      <c r="DP123" s="1056"/>
      <c r="DQ123" s="1057" t="s">
        <v>437</v>
      </c>
      <c r="DR123" s="1055"/>
      <c r="DS123" s="1055"/>
      <c r="DT123" s="1055"/>
      <c r="DU123" s="1056"/>
      <c r="DV123" s="1058" t="s">
        <v>390</v>
      </c>
      <c r="DW123" s="1059"/>
      <c r="DX123" s="1059"/>
      <c r="DY123" s="1059"/>
      <c r="DZ123" s="1060"/>
    </row>
    <row r="124" spans="1:130" s="248" customFormat="1" ht="26.25" customHeight="1" thickBot="1" x14ac:dyDescent="0.2">
      <c r="A124" s="1155"/>
      <c r="B124" s="1042"/>
      <c r="C124" s="1012" t="s">
        <v>465</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390</v>
      </c>
      <c r="AB124" s="1055"/>
      <c r="AC124" s="1055"/>
      <c r="AD124" s="1055"/>
      <c r="AE124" s="1056"/>
      <c r="AF124" s="1057" t="s">
        <v>457</v>
      </c>
      <c r="AG124" s="1055"/>
      <c r="AH124" s="1055"/>
      <c r="AI124" s="1055"/>
      <c r="AJ124" s="1056"/>
      <c r="AK124" s="1057" t="s">
        <v>390</v>
      </c>
      <c r="AL124" s="1055"/>
      <c r="AM124" s="1055"/>
      <c r="AN124" s="1055"/>
      <c r="AO124" s="1056"/>
      <c r="AP124" s="1058" t="s">
        <v>390</v>
      </c>
      <c r="AQ124" s="1059"/>
      <c r="AR124" s="1059"/>
      <c r="AS124" s="1059"/>
      <c r="AT124" s="1060"/>
      <c r="AU124" s="1157" t="s">
        <v>481</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390</v>
      </c>
      <c r="BR124" s="1124"/>
      <c r="BS124" s="1124"/>
      <c r="BT124" s="1124"/>
      <c r="BU124" s="1124"/>
      <c r="BV124" s="1124" t="s">
        <v>390</v>
      </c>
      <c r="BW124" s="1124"/>
      <c r="BX124" s="1124"/>
      <c r="BY124" s="1124"/>
      <c r="BZ124" s="1124"/>
      <c r="CA124" s="1124" t="s">
        <v>437</v>
      </c>
      <c r="CB124" s="1124"/>
      <c r="CC124" s="1124"/>
      <c r="CD124" s="1124"/>
      <c r="CE124" s="1124"/>
      <c r="CF124" s="1125"/>
      <c r="CG124" s="1126"/>
      <c r="CH124" s="1126"/>
      <c r="CI124" s="1126"/>
      <c r="CJ124" s="1127"/>
      <c r="CK124" s="1109"/>
      <c r="CL124" s="1109"/>
      <c r="CM124" s="1109"/>
      <c r="CN124" s="1109"/>
      <c r="CO124" s="1110"/>
      <c r="CP124" s="1116" t="s">
        <v>482</v>
      </c>
      <c r="CQ124" s="1117"/>
      <c r="CR124" s="1117"/>
      <c r="CS124" s="1117"/>
      <c r="CT124" s="1117"/>
      <c r="CU124" s="1117"/>
      <c r="CV124" s="1117"/>
      <c r="CW124" s="1117"/>
      <c r="CX124" s="1117"/>
      <c r="CY124" s="1117"/>
      <c r="CZ124" s="1117"/>
      <c r="DA124" s="1117"/>
      <c r="DB124" s="1117"/>
      <c r="DC124" s="1117"/>
      <c r="DD124" s="1117"/>
      <c r="DE124" s="1117"/>
      <c r="DF124" s="1118"/>
      <c r="DG124" s="1101" t="s">
        <v>410</v>
      </c>
      <c r="DH124" s="1080"/>
      <c r="DI124" s="1080"/>
      <c r="DJ124" s="1080"/>
      <c r="DK124" s="1081"/>
      <c r="DL124" s="1079" t="s">
        <v>410</v>
      </c>
      <c r="DM124" s="1080"/>
      <c r="DN124" s="1080"/>
      <c r="DO124" s="1080"/>
      <c r="DP124" s="1081"/>
      <c r="DQ124" s="1079" t="s">
        <v>437</v>
      </c>
      <c r="DR124" s="1080"/>
      <c r="DS124" s="1080"/>
      <c r="DT124" s="1080"/>
      <c r="DU124" s="1081"/>
      <c r="DV124" s="1082" t="s">
        <v>437</v>
      </c>
      <c r="DW124" s="1083"/>
      <c r="DX124" s="1083"/>
      <c r="DY124" s="1083"/>
      <c r="DZ124" s="1084"/>
    </row>
    <row r="125" spans="1:130" s="248" customFormat="1" ht="26.25" customHeight="1" x14ac:dyDescent="0.15">
      <c r="A125" s="1155"/>
      <c r="B125" s="1042"/>
      <c r="C125" s="1012" t="s">
        <v>468</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437</v>
      </c>
      <c r="AB125" s="1055"/>
      <c r="AC125" s="1055"/>
      <c r="AD125" s="1055"/>
      <c r="AE125" s="1056"/>
      <c r="AF125" s="1057" t="s">
        <v>410</v>
      </c>
      <c r="AG125" s="1055"/>
      <c r="AH125" s="1055"/>
      <c r="AI125" s="1055"/>
      <c r="AJ125" s="1056"/>
      <c r="AK125" s="1057" t="s">
        <v>437</v>
      </c>
      <c r="AL125" s="1055"/>
      <c r="AM125" s="1055"/>
      <c r="AN125" s="1055"/>
      <c r="AO125" s="1056"/>
      <c r="AP125" s="1058" t="s">
        <v>437</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483</v>
      </c>
      <c r="CL125" s="1104"/>
      <c r="CM125" s="1104"/>
      <c r="CN125" s="1104"/>
      <c r="CO125" s="1105"/>
      <c r="CP125" s="1036" t="s">
        <v>484</v>
      </c>
      <c r="CQ125" s="985"/>
      <c r="CR125" s="985"/>
      <c r="CS125" s="985"/>
      <c r="CT125" s="985"/>
      <c r="CU125" s="985"/>
      <c r="CV125" s="985"/>
      <c r="CW125" s="985"/>
      <c r="CX125" s="985"/>
      <c r="CY125" s="985"/>
      <c r="CZ125" s="985"/>
      <c r="DA125" s="985"/>
      <c r="DB125" s="985"/>
      <c r="DC125" s="985"/>
      <c r="DD125" s="985"/>
      <c r="DE125" s="985"/>
      <c r="DF125" s="986"/>
      <c r="DG125" s="1022" t="s">
        <v>437</v>
      </c>
      <c r="DH125" s="1023"/>
      <c r="DI125" s="1023"/>
      <c r="DJ125" s="1023"/>
      <c r="DK125" s="1023"/>
      <c r="DL125" s="1023" t="s">
        <v>410</v>
      </c>
      <c r="DM125" s="1023"/>
      <c r="DN125" s="1023"/>
      <c r="DO125" s="1023"/>
      <c r="DP125" s="1023"/>
      <c r="DQ125" s="1023" t="s">
        <v>437</v>
      </c>
      <c r="DR125" s="1023"/>
      <c r="DS125" s="1023"/>
      <c r="DT125" s="1023"/>
      <c r="DU125" s="1023"/>
      <c r="DV125" s="1024" t="s">
        <v>410</v>
      </c>
      <c r="DW125" s="1024"/>
      <c r="DX125" s="1024"/>
      <c r="DY125" s="1024"/>
      <c r="DZ125" s="1025"/>
    </row>
    <row r="126" spans="1:130" s="248" customFormat="1" ht="26.25" customHeight="1" thickBot="1" x14ac:dyDescent="0.2">
      <c r="A126" s="1155"/>
      <c r="B126" s="1042"/>
      <c r="C126" s="1012" t="s">
        <v>470</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437</v>
      </c>
      <c r="AB126" s="1055"/>
      <c r="AC126" s="1055"/>
      <c r="AD126" s="1055"/>
      <c r="AE126" s="1056"/>
      <c r="AF126" s="1057" t="s">
        <v>437</v>
      </c>
      <c r="AG126" s="1055"/>
      <c r="AH126" s="1055"/>
      <c r="AI126" s="1055"/>
      <c r="AJ126" s="1056"/>
      <c r="AK126" s="1057" t="s">
        <v>410</v>
      </c>
      <c r="AL126" s="1055"/>
      <c r="AM126" s="1055"/>
      <c r="AN126" s="1055"/>
      <c r="AO126" s="1056"/>
      <c r="AP126" s="1058" t="s">
        <v>437</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485</v>
      </c>
      <c r="CQ126" s="1046"/>
      <c r="CR126" s="1046"/>
      <c r="CS126" s="1046"/>
      <c r="CT126" s="1046"/>
      <c r="CU126" s="1046"/>
      <c r="CV126" s="1046"/>
      <c r="CW126" s="1046"/>
      <c r="CX126" s="1046"/>
      <c r="CY126" s="1046"/>
      <c r="CZ126" s="1046"/>
      <c r="DA126" s="1046"/>
      <c r="DB126" s="1046"/>
      <c r="DC126" s="1046"/>
      <c r="DD126" s="1046"/>
      <c r="DE126" s="1046"/>
      <c r="DF126" s="1047"/>
      <c r="DG126" s="1015" t="s">
        <v>437</v>
      </c>
      <c r="DH126" s="1016"/>
      <c r="DI126" s="1016"/>
      <c r="DJ126" s="1016"/>
      <c r="DK126" s="1016"/>
      <c r="DL126" s="1016" t="s">
        <v>437</v>
      </c>
      <c r="DM126" s="1016"/>
      <c r="DN126" s="1016"/>
      <c r="DO126" s="1016"/>
      <c r="DP126" s="1016"/>
      <c r="DQ126" s="1016" t="s">
        <v>437</v>
      </c>
      <c r="DR126" s="1016"/>
      <c r="DS126" s="1016"/>
      <c r="DT126" s="1016"/>
      <c r="DU126" s="1016"/>
      <c r="DV126" s="1017" t="s">
        <v>437</v>
      </c>
      <c r="DW126" s="1017"/>
      <c r="DX126" s="1017"/>
      <c r="DY126" s="1017"/>
      <c r="DZ126" s="1018"/>
    </row>
    <row r="127" spans="1:130" s="248" customFormat="1" ht="26.25" customHeight="1" x14ac:dyDescent="0.15">
      <c r="A127" s="1156"/>
      <c r="B127" s="1044"/>
      <c r="C127" s="1098" t="s">
        <v>486</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410</v>
      </c>
      <c r="AB127" s="1055"/>
      <c r="AC127" s="1055"/>
      <c r="AD127" s="1055"/>
      <c r="AE127" s="1056"/>
      <c r="AF127" s="1057" t="s">
        <v>437</v>
      </c>
      <c r="AG127" s="1055"/>
      <c r="AH127" s="1055"/>
      <c r="AI127" s="1055"/>
      <c r="AJ127" s="1056"/>
      <c r="AK127" s="1057" t="s">
        <v>437</v>
      </c>
      <c r="AL127" s="1055"/>
      <c r="AM127" s="1055"/>
      <c r="AN127" s="1055"/>
      <c r="AO127" s="1056"/>
      <c r="AP127" s="1058" t="s">
        <v>410</v>
      </c>
      <c r="AQ127" s="1059"/>
      <c r="AR127" s="1059"/>
      <c r="AS127" s="1059"/>
      <c r="AT127" s="1060"/>
      <c r="AU127" s="284"/>
      <c r="AV127" s="284"/>
      <c r="AW127" s="284"/>
      <c r="AX127" s="1128" t="s">
        <v>487</v>
      </c>
      <c r="AY127" s="1129"/>
      <c r="AZ127" s="1129"/>
      <c r="BA127" s="1129"/>
      <c r="BB127" s="1129"/>
      <c r="BC127" s="1129"/>
      <c r="BD127" s="1129"/>
      <c r="BE127" s="1130"/>
      <c r="BF127" s="1131" t="s">
        <v>488</v>
      </c>
      <c r="BG127" s="1129"/>
      <c r="BH127" s="1129"/>
      <c r="BI127" s="1129"/>
      <c r="BJ127" s="1129"/>
      <c r="BK127" s="1129"/>
      <c r="BL127" s="1130"/>
      <c r="BM127" s="1131" t="s">
        <v>489</v>
      </c>
      <c r="BN127" s="1129"/>
      <c r="BO127" s="1129"/>
      <c r="BP127" s="1129"/>
      <c r="BQ127" s="1129"/>
      <c r="BR127" s="1129"/>
      <c r="BS127" s="1130"/>
      <c r="BT127" s="1131" t="s">
        <v>490</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491</v>
      </c>
      <c r="CQ127" s="1046"/>
      <c r="CR127" s="1046"/>
      <c r="CS127" s="1046"/>
      <c r="CT127" s="1046"/>
      <c r="CU127" s="1046"/>
      <c r="CV127" s="1046"/>
      <c r="CW127" s="1046"/>
      <c r="CX127" s="1046"/>
      <c r="CY127" s="1046"/>
      <c r="CZ127" s="1046"/>
      <c r="DA127" s="1046"/>
      <c r="DB127" s="1046"/>
      <c r="DC127" s="1046"/>
      <c r="DD127" s="1046"/>
      <c r="DE127" s="1046"/>
      <c r="DF127" s="1047"/>
      <c r="DG127" s="1015" t="s">
        <v>410</v>
      </c>
      <c r="DH127" s="1016"/>
      <c r="DI127" s="1016"/>
      <c r="DJ127" s="1016"/>
      <c r="DK127" s="1016"/>
      <c r="DL127" s="1016" t="s">
        <v>437</v>
      </c>
      <c r="DM127" s="1016"/>
      <c r="DN127" s="1016"/>
      <c r="DO127" s="1016"/>
      <c r="DP127" s="1016"/>
      <c r="DQ127" s="1016" t="s">
        <v>410</v>
      </c>
      <c r="DR127" s="1016"/>
      <c r="DS127" s="1016"/>
      <c r="DT127" s="1016"/>
      <c r="DU127" s="1016"/>
      <c r="DV127" s="1017" t="s">
        <v>410</v>
      </c>
      <c r="DW127" s="1017"/>
      <c r="DX127" s="1017"/>
      <c r="DY127" s="1017"/>
      <c r="DZ127" s="1018"/>
    </row>
    <row r="128" spans="1:130" s="248" customFormat="1" ht="26.25" customHeight="1" thickBot="1" x14ac:dyDescent="0.2">
      <c r="A128" s="1139" t="s">
        <v>492</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493</v>
      </c>
      <c r="X128" s="1141"/>
      <c r="Y128" s="1141"/>
      <c r="Z128" s="1142"/>
      <c r="AA128" s="1143" t="s">
        <v>410</v>
      </c>
      <c r="AB128" s="1144"/>
      <c r="AC128" s="1144"/>
      <c r="AD128" s="1144"/>
      <c r="AE128" s="1145"/>
      <c r="AF128" s="1146" t="s">
        <v>410</v>
      </c>
      <c r="AG128" s="1144"/>
      <c r="AH128" s="1144"/>
      <c r="AI128" s="1144"/>
      <c r="AJ128" s="1145"/>
      <c r="AK128" s="1146" t="s">
        <v>437</v>
      </c>
      <c r="AL128" s="1144"/>
      <c r="AM128" s="1144"/>
      <c r="AN128" s="1144"/>
      <c r="AO128" s="1145"/>
      <c r="AP128" s="1147"/>
      <c r="AQ128" s="1148"/>
      <c r="AR128" s="1148"/>
      <c r="AS128" s="1148"/>
      <c r="AT128" s="1149"/>
      <c r="AU128" s="284"/>
      <c r="AV128" s="284"/>
      <c r="AW128" s="284"/>
      <c r="AX128" s="984" t="s">
        <v>494</v>
      </c>
      <c r="AY128" s="985"/>
      <c r="AZ128" s="985"/>
      <c r="BA128" s="985"/>
      <c r="BB128" s="985"/>
      <c r="BC128" s="985"/>
      <c r="BD128" s="985"/>
      <c r="BE128" s="986"/>
      <c r="BF128" s="1150" t="s">
        <v>390</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495</v>
      </c>
      <c r="CQ128" s="1133"/>
      <c r="CR128" s="1133"/>
      <c r="CS128" s="1133"/>
      <c r="CT128" s="1133"/>
      <c r="CU128" s="1133"/>
      <c r="CV128" s="1133"/>
      <c r="CW128" s="1133"/>
      <c r="CX128" s="1133"/>
      <c r="CY128" s="1133"/>
      <c r="CZ128" s="1133"/>
      <c r="DA128" s="1133"/>
      <c r="DB128" s="1133"/>
      <c r="DC128" s="1133"/>
      <c r="DD128" s="1133"/>
      <c r="DE128" s="1133"/>
      <c r="DF128" s="1134"/>
      <c r="DG128" s="1135" t="s">
        <v>390</v>
      </c>
      <c r="DH128" s="1136"/>
      <c r="DI128" s="1136"/>
      <c r="DJ128" s="1136"/>
      <c r="DK128" s="1136"/>
      <c r="DL128" s="1136" t="s">
        <v>496</v>
      </c>
      <c r="DM128" s="1136"/>
      <c r="DN128" s="1136"/>
      <c r="DO128" s="1136"/>
      <c r="DP128" s="1136"/>
      <c r="DQ128" s="1136" t="s">
        <v>410</v>
      </c>
      <c r="DR128" s="1136"/>
      <c r="DS128" s="1136"/>
      <c r="DT128" s="1136"/>
      <c r="DU128" s="1136"/>
      <c r="DV128" s="1137" t="s">
        <v>497</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498</v>
      </c>
      <c r="X129" s="1170"/>
      <c r="Y129" s="1170"/>
      <c r="Z129" s="1171"/>
      <c r="AA129" s="1054">
        <v>2734054</v>
      </c>
      <c r="AB129" s="1055"/>
      <c r="AC129" s="1055"/>
      <c r="AD129" s="1055"/>
      <c r="AE129" s="1056"/>
      <c r="AF129" s="1057">
        <v>2730617</v>
      </c>
      <c r="AG129" s="1055"/>
      <c r="AH129" s="1055"/>
      <c r="AI129" s="1055"/>
      <c r="AJ129" s="1056"/>
      <c r="AK129" s="1057">
        <v>2881399</v>
      </c>
      <c r="AL129" s="1055"/>
      <c r="AM129" s="1055"/>
      <c r="AN129" s="1055"/>
      <c r="AO129" s="1056"/>
      <c r="AP129" s="1172"/>
      <c r="AQ129" s="1173"/>
      <c r="AR129" s="1173"/>
      <c r="AS129" s="1173"/>
      <c r="AT129" s="1174"/>
      <c r="AU129" s="286"/>
      <c r="AV129" s="286"/>
      <c r="AW129" s="286"/>
      <c r="AX129" s="1163" t="s">
        <v>499</v>
      </c>
      <c r="AY129" s="1046"/>
      <c r="AZ129" s="1046"/>
      <c r="BA129" s="1046"/>
      <c r="BB129" s="1046"/>
      <c r="BC129" s="1046"/>
      <c r="BD129" s="1046"/>
      <c r="BE129" s="1047"/>
      <c r="BF129" s="1164" t="s">
        <v>129</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500</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501</v>
      </c>
      <c r="X130" s="1170"/>
      <c r="Y130" s="1170"/>
      <c r="Z130" s="1171"/>
      <c r="AA130" s="1054">
        <v>354440</v>
      </c>
      <c r="AB130" s="1055"/>
      <c r="AC130" s="1055"/>
      <c r="AD130" s="1055"/>
      <c r="AE130" s="1056"/>
      <c r="AF130" s="1057">
        <v>333996</v>
      </c>
      <c r="AG130" s="1055"/>
      <c r="AH130" s="1055"/>
      <c r="AI130" s="1055"/>
      <c r="AJ130" s="1056"/>
      <c r="AK130" s="1057">
        <v>313650</v>
      </c>
      <c r="AL130" s="1055"/>
      <c r="AM130" s="1055"/>
      <c r="AN130" s="1055"/>
      <c r="AO130" s="1056"/>
      <c r="AP130" s="1172"/>
      <c r="AQ130" s="1173"/>
      <c r="AR130" s="1173"/>
      <c r="AS130" s="1173"/>
      <c r="AT130" s="1174"/>
      <c r="AU130" s="286"/>
      <c r="AV130" s="286"/>
      <c r="AW130" s="286"/>
      <c r="AX130" s="1163" t="s">
        <v>502</v>
      </c>
      <c r="AY130" s="1046"/>
      <c r="AZ130" s="1046"/>
      <c r="BA130" s="1046"/>
      <c r="BB130" s="1046"/>
      <c r="BC130" s="1046"/>
      <c r="BD130" s="1046"/>
      <c r="BE130" s="1047"/>
      <c r="BF130" s="1200">
        <v>6.4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503</v>
      </c>
      <c r="X131" s="1208"/>
      <c r="Y131" s="1208"/>
      <c r="Z131" s="1209"/>
      <c r="AA131" s="1101">
        <v>2379614</v>
      </c>
      <c r="AB131" s="1080"/>
      <c r="AC131" s="1080"/>
      <c r="AD131" s="1080"/>
      <c r="AE131" s="1081"/>
      <c r="AF131" s="1079">
        <v>2396621</v>
      </c>
      <c r="AG131" s="1080"/>
      <c r="AH131" s="1080"/>
      <c r="AI131" s="1080"/>
      <c r="AJ131" s="1081"/>
      <c r="AK131" s="1079">
        <v>2567749</v>
      </c>
      <c r="AL131" s="1080"/>
      <c r="AM131" s="1080"/>
      <c r="AN131" s="1080"/>
      <c r="AO131" s="1081"/>
      <c r="AP131" s="1210"/>
      <c r="AQ131" s="1211"/>
      <c r="AR131" s="1211"/>
      <c r="AS131" s="1211"/>
      <c r="AT131" s="1212"/>
      <c r="AU131" s="286"/>
      <c r="AV131" s="286"/>
      <c r="AW131" s="286"/>
      <c r="AX131" s="1182" t="s">
        <v>504</v>
      </c>
      <c r="AY131" s="1133"/>
      <c r="AZ131" s="1133"/>
      <c r="BA131" s="1133"/>
      <c r="BB131" s="1133"/>
      <c r="BC131" s="1133"/>
      <c r="BD131" s="1133"/>
      <c r="BE131" s="1134"/>
      <c r="BF131" s="1183" t="s">
        <v>129</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505</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506</v>
      </c>
      <c r="W132" s="1193"/>
      <c r="X132" s="1193"/>
      <c r="Y132" s="1193"/>
      <c r="Z132" s="1194"/>
      <c r="AA132" s="1195">
        <v>6.2294136780000002</v>
      </c>
      <c r="AB132" s="1196"/>
      <c r="AC132" s="1196"/>
      <c r="AD132" s="1196"/>
      <c r="AE132" s="1197"/>
      <c r="AF132" s="1198">
        <v>6.5323636900000004</v>
      </c>
      <c r="AG132" s="1196"/>
      <c r="AH132" s="1196"/>
      <c r="AI132" s="1196"/>
      <c r="AJ132" s="1197"/>
      <c r="AK132" s="1198">
        <v>6.7047051719999997</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507</v>
      </c>
      <c r="W133" s="1176"/>
      <c r="X133" s="1176"/>
      <c r="Y133" s="1176"/>
      <c r="Z133" s="1177"/>
      <c r="AA133" s="1178">
        <v>5.7</v>
      </c>
      <c r="AB133" s="1179"/>
      <c r="AC133" s="1179"/>
      <c r="AD133" s="1179"/>
      <c r="AE133" s="1180"/>
      <c r="AF133" s="1178">
        <v>6.2</v>
      </c>
      <c r="AG133" s="1179"/>
      <c r="AH133" s="1179"/>
      <c r="AI133" s="1179"/>
      <c r="AJ133" s="1180"/>
      <c r="AK133" s="1178">
        <v>6.4</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5ako57k/HMV+dqJkH2B06v9Hftz6JSTqIiuKfI1BJxN39yejkkyGUwD868kMFv3QnYNFQrD1/F1WozlMrkzUuA==" saltValue="Hr9W5Xa3y2UJKjKZV+pdc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P8X5JFcE6WpxSOQwDSp1VOF63dvfDS5CvLdddmlkuUfg3e25GPi8MqJEYOfgRPFjzVdHBmI7mrVeYy2NTSMRGA==" saltValue="Le74UluHrh/iPrRS9FdV8Q==" spinCount="100000" sheet="1" objects="1" scenarios="1"/>
  <dataConsolidate/>
  <phoneticPr fontId="2"/>
  <printOptions horizontalCentered="1" verticalCentered="1"/>
  <pageMargins left="0" right="0" top="0" bottom="0" header="0" footer="0"/>
  <headerFooter alignWithMargins="0">
    <oddFooter>&amp;C&amp;P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irdbOkuhrv+/Bi6QnCK/QRk2kG3nHfBTQ/ay3NH7Zex+k7kpPyKmF1koelYRlxf2YuC+ey+5pLrgc3LXxGMbA==" saltValue="dSaKOrZ8osUO+rN1W/+oZ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511</v>
      </c>
      <c r="AP7" s="305"/>
      <c r="AQ7" s="306" t="s">
        <v>512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513</v>
      </c>
      <c r="AQ8" s="312" t="s">
        <v>514</v>
      </c>
      <c r="AR8" s="313" t="s">
        <v>515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516</v>
      </c>
      <c r="AL9" s="1216"/>
      <c r="AM9" s="1216"/>
      <c r="AN9" s="1217"/>
      <c r="AO9" s="314">
        <v>920058</v>
      </c>
      <c r="AP9" s="314">
        <v>114492</v>
      </c>
      <c r="AQ9" s="315">
        <v>156065</v>
      </c>
      <c r="AR9" s="316">
        <v>-26.6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517</v>
      </c>
      <c r="AL10" s="1216"/>
      <c r="AM10" s="1216"/>
      <c r="AN10" s="1217"/>
      <c r="AO10" s="317">
        <v>136719</v>
      </c>
      <c r="AP10" s="317">
        <v>17013</v>
      </c>
      <c r="AQ10" s="318">
        <v>24089</v>
      </c>
      <c r="AR10" s="319">
        <v>-29.4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518</v>
      </c>
      <c r="AL11" s="1216"/>
      <c r="AM11" s="1216"/>
      <c r="AN11" s="1217"/>
      <c r="AO11" s="317">
        <v>826</v>
      </c>
      <c r="AP11" s="317">
        <v>103</v>
      </c>
      <c r="AQ11" s="318">
        <v>3903</v>
      </c>
      <c r="AR11" s="319">
        <v>-97.4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519</v>
      </c>
      <c r="AL12" s="1216"/>
      <c r="AM12" s="1216"/>
      <c r="AN12" s="1217"/>
      <c r="AO12" s="317" t="s">
        <v>520</v>
      </c>
      <c r="AP12" s="317" t="s">
        <v>520</v>
      </c>
      <c r="AQ12" s="318" t="s">
        <v>520</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521</v>
      </c>
      <c r="AL13" s="1216"/>
      <c r="AM13" s="1216"/>
      <c r="AN13" s="1217"/>
      <c r="AO13" s="317" t="s">
        <v>520</v>
      </c>
      <c r="AP13" s="317" t="s">
        <v>520</v>
      </c>
      <c r="AQ13" s="318">
        <v>6134</v>
      </c>
      <c r="AR13" s="319" t="s">
        <v>520</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522</v>
      </c>
      <c r="AL14" s="1216"/>
      <c r="AM14" s="1216"/>
      <c r="AN14" s="1217"/>
      <c r="AO14" s="317">
        <v>4520</v>
      </c>
      <c r="AP14" s="317">
        <v>562</v>
      </c>
      <c r="AQ14" s="318">
        <v>6841</v>
      </c>
      <c r="AR14" s="319">
        <v>-91.8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523</v>
      </c>
      <c r="AL15" s="1222"/>
      <c r="AM15" s="1222"/>
      <c r="AN15" s="1223"/>
      <c r="AO15" s="317">
        <v>-62168</v>
      </c>
      <c r="AP15" s="317">
        <v>-7736</v>
      </c>
      <c r="AQ15" s="318">
        <v>-12699</v>
      </c>
      <c r="AR15" s="319">
        <v>-39.1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999955</v>
      </c>
      <c r="AP16" s="317">
        <v>124434</v>
      </c>
      <c r="AQ16" s="318">
        <v>184332</v>
      </c>
      <c r="AR16" s="319">
        <v>-32.5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528</v>
      </c>
      <c r="AL21" s="1225"/>
      <c r="AM21" s="1225"/>
      <c r="AN21" s="1226"/>
      <c r="AO21" s="330">
        <v>11.82</v>
      </c>
      <c r="AP21" s="331">
        <v>15.68</v>
      </c>
      <c r="AQ21" s="332">
        <v>-3.86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529</v>
      </c>
      <c r="AL22" s="1225"/>
      <c r="AM22" s="1225"/>
      <c r="AN22" s="1226"/>
      <c r="AO22" s="335">
        <v>95.3</v>
      </c>
      <c r="AP22" s="336">
        <v>95.9</v>
      </c>
      <c r="AQ22" s="337">
        <v>-0.6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511</v>
      </c>
      <c r="AP30" s="305"/>
      <c r="AQ30" s="306" t="s">
        <v>512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513</v>
      </c>
      <c r="AQ31" s="312" t="s">
        <v>514</v>
      </c>
      <c r="AR31" s="313" t="s">
        <v>515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533</v>
      </c>
      <c r="AL32" s="1219"/>
      <c r="AM32" s="1219"/>
      <c r="AN32" s="1220"/>
      <c r="AO32" s="345">
        <v>312571</v>
      </c>
      <c r="AP32" s="345">
        <v>38896</v>
      </c>
      <c r="AQ32" s="346">
        <v>108331</v>
      </c>
      <c r="AR32" s="347">
        <v>-64.099999999999994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534</v>
      </c>
      <c r="AL33" s="1219"/>
      <c r="AM33" s="1219"/>
      <c r="AN33" s="1220"/>
      <c r="AO33" s="345" t="s">
        <v>520</v>
      </c>
      <c r="AP33" s="345" t="s">
        <v>520</v>
      </c>
      <c r="AQ33" s="346">
        <v>132</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535</v>
      </c>
      <c r="AL34" s="1219"/>
      <c r="AM34" s="1219"/>
      <c r="AN34" s="1220"/>
      <c r="AO34" s="345" t="s">
        <v>520</v>
      </c>
      <c r="AP34" s="345" t="s">
        <v>520</v>
      </c>
      <c r="AQ34" s="346">
        <v>205</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536</v>
      </c>
      <c r="AL35" s="1219"/>
      <c r="AM35" s="1219"/>
      <c r="AN35" s="1220"/>
      <c r="AO35" s="345">
        <v>119916</v>
      </c>
      <c r="AP35" s="345">
        <v>14922</v>
      </c>
      <c r="AQ35" s="346">
        <v>22911</v>
      </c>
      <c r="AR35" s="347">
        <v>-34.9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537</v>
      </c>
      <c r="AL36" s="1219"/>
      <c r="AM36" s="1219"/>
      <c r="AN36" s="1220"/>
      <c r="AO36" s="345">
        <v>53323</v>
      </c>
      <c r="AP36" s="345">
        <v>6636</v>
      </c>
      <c r="AQ36" s="346">
        <v>3832</v>
      </c>
      <c r="AR36" s="347">
        <v>73.2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538</v>
      </c>
      <c r="AL37" s="1219"/>
      <c r="AM37" s="1219"/>
      <c r="AN37" s="1220"/>
      <c r="AO37" s="345" t="s">
        <v>520</v>
      </c>
      <c r="AP37" s="345" t="s">
        <v>520</v>
      </c>
      <c r="AQ37" s="346">
        <v>1000</v>
      </c>
      <c r="AR37" s="347" t="s">
        <v>520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539</v>
      </c>
      <c r="AL38" s="1228"/>
      <c r="AM38" s="1228"/>
      <c r="AN38" s="1229"/>
      <c r="AO38" s="348" t="s">
        <v>520</v>
      </c>
      <c r="AP38" s="348" t="s">
        <v>520</v>
      </c>
      <c r="AQ38" s="349">
        <v>21</v>
      </c>
      <c r="AR38" s="337" t="s">
        <v>520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540</v>
      </c>
      <c r="AL39" s="1228"/>
      <c r="AM39" s="1228"/>
      <c r="AN39" s="1229"/>
      <c r="AO39" s="345" t="s">
        <v>520</v>
      </c>
      <c r="AP39" s="345" t="s">
        <v>520</v>
      </c>
      <c r="AQ39" s="346">
        <v>-5292</v>
      </c>
      <c r="AR39" s="347" t="s">
        <v>520</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541</v>
      </c>
      <c r="AL40" s="1219"/>
      <c r="AM40" s="1219"/>
      <c r="AN40" s="1220"/>
      <c r="AO40" s="345">
        <v>-313650</v>
      </c>
      <c r="AP40" s="345">
        <v>-39031</v>
      </c>
      <c r="AQ40" s="346">
        <v>-91315</v>
      </c>
      <c r="AR40" s="347">
        <v>-57.3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296</v>
      </c>
      <c r="AL41" s="1231"/>
      <c r="AM41" s="1231"/>
      <c r="AN41" s="1232"/>
      <c r="AO41" s="345">
        <v>172160</v>
      </c>
      <c r="AP41" s="345">
        <v>21424</v>
      </c>
      <c r="AQ41" s="346">
        <v>39824</v>
      </c>
      <c r="AR41" s="347">
        <v>-46.2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511</v>
      </c>
      <c r="AN49" s="1235" t="s">
        <v>545</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546</v>
      </c>
      <c r="AO50" s="362" t="s">
        <v>547</v>
      </c>
      <c r="AP50" s="363" t="s">
        <v>548</v>
      </c>
      <c r="AQ50" s="364" t="s">
        <v>549</v>
      </c>
      <c r="AR50" s="365" t="s">
        <v>550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694781</v>
      </c>
      <c r="AN51" s="367">
        <v>87736</v>
      </c>
      <c r="AO51" s="368">
        <v>-35.9</v>
      </c>
      <c r="AP51" s="369">
        <v>168868</v>
      </c>
      <c r="AQ51" s="370">
        <v>4.0999999999999996</v>
      </c>
      <c r="AR51" s="371">
        <v>-40</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506649</v>
      </c>
      <c r="AN52" s="375">
        <v>63979</v>
      </c>
      <c r="AO52" s="376">
        <v>-2.6</v>
      </c>
      <c r="AP52" s="377">
        <v>79360</v>
      </c>
      <c r="AQ52" s="378">
        <v>-0.8</v>
      </c>
      <c r="AR52" s="379">
        <v>-1.8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528451</v>
      </c>
      <c r="AN53" s="367">
        <v>66388</v>
      </c>
      <c r="AO53" s="368">
        <v>-24.3</v>
      </c>
      <c r="AP53" s="369">
        <v>202870</v>
      </c>
      <c r="AQ53" s="370">
        <v>20.100000000000001</v>
      </c>
      <c r="AR53" s="371">
        <v>-44.4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315907</v>
      </c>
      <c r="AN54" s="375">
        <v>39687</v>
      </c>
      <c r="AO54" s="376">
        <v>-38</v>
      </c>
      <c r="AP54" s="377">
        <v>79735</v>
      </c>
      <c r="AQ54" s="378">
        <v>0.5</v>
      </c>
      <c r="AR54" s="379">
        <v>-38.5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919687</v>
      </c>
      <c r="AN55" s="367">
        <v>114918</v>
      </c>
      <c r="AO55" s="368">
        <v>73.099999999999994</v>
      </c>
      <c r="AP55" s="369">
        <v>167497</v>
      </c>
      <c r="AQ55" s="370">
        <v>-17.399999999999999</v>
      </c>
      <c r="AR55" s="371">
        <v>90.5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797160</v>
      </c>
      <c r="AN56" s="375">
        <v>99608</v>
      </c>
      <c r="AO56" s="376">
        <v>151</v>
      </c>
      <c r="AP56" s="377">
        <v>82571</v>
      </c>
      <c r="AQ56" s="378">
        <v>3.6</v>
      </c>
      <c r="AR56" s="379">
        <v>147.4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445509</v>
      </c>
      <c r="AN57" s="367">
        <v>55446</v>
      </c>
      <c r="AO57" s="368">
        <v>-51.8</v>
      </c>
      <c r="AP57" s="369">
        <v>190274</v>
      </c>
      <c r="AQ57" s="370">
        <v>13.6</v>
      </c>
      <c r="AR57" s="371">
        <v>-65.400000000000006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188681</v>
      </c>
      <c r="AN58" s="375">
        <v>23482</v>
      </c>
      <c r="AO58" s="376">
        <v>-76.400000000000006</v>
      </c>
      <c r="AP58" s="377">
        <v>88584</v>
      </c>
      <c r="AQ58" s="378">
        <v>7.3</v>
      </c>
      <c r="AR58" s="379">
        <v>-83.7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251988</v>
      </c>
      <c r="AN59" s="367">
        <v>31357</v>
      </c>
      <c r="AO59" s="368">
        <v>-43.4</v>
      </c>
      <c r="AP59" s="369">
        <v>200194</v>
      </c>
      <c r="AQ59" s="370">
        <v>5.2</v>
      </c>
      <c r="AR59" s="371">
        <v>-48.6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212841</v>
      </c>
      <c r="AN60" s="375">
        <v>26486</v>
      </c>
      <c r="AO60" s="376">
        <v>12.8</v>
      </c>
      <c r="AP60" s="377">
        <v>106422</v>
      </c>
      <c r="AQ60" s="378">
        <v>20.100000000000001</v>
      </c>
      <c r="AR60" s="379">
        <v>-7.3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568083</v>
      </c>
      <c r="AN61" s="382">
        <v>71169</v>
      </c>
      <c r="AO61" s="383">
        <v>-16.5</v>
      </c>
      <c r="AP61" s="384">
        <v>185941</v>
      </c>
      <c r="AQ61" s="385">
        <v>5.0999999999999996</v>
      </c>
      <c r="AR61" s="371">
        <v>-21.6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404248</v>
      </c>
      <c r="AN62" s="375">
        <v>50648</v>
      </c>
      <c r="AO62" s="376">
        <v>9.4</v>
      </c>
      <c r="AP62" s="377">
        <v>87334</v>
      </c>
      <c r="AQ62" s="378">
        <v>6.1</v>
      </c>
      <c r="AR62" s="379">
        <v>3.3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BN9lScu3tjf7bTyCGUSGjwiezwvuJqElUG0NQnIGklJNZFmglhBbwNNi8wv+OBDvJMZN17CFdpnwxdEfiHqS4g==" saltValue="aXvYLYgwtLnx4gOKpSTJW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row r="121" spans="125:125" ht="13.5" hidden="1" customHeight="1" x14ac:dyDescent="0.15">
      <c r="DU121" s="292"/>
    </row>
  </sheetData>
  <sheetProtection algorithmName="SHA-512" hashValue="oiT7cgjiX86hz+k5/wpJVffH8rYEHZARL+nCitoYi8Oevs9aT2sRDztoDfJrVsAj1dKUwMPik6mP74lJcGFe5w==" saltValue="cbSaIzcvFpkMuw4/w0LWy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560</v>
      </c>
    </row>
  </sheetData>
  <sheetProtection algorithmName="SHA-512" hashValue="504Su4V1nJsCc6I2MjnZJKOSBrrODX7qpIxpXoZPgGkK1JritK2r7pF3P2dcfSHU0u2HzcYj4dtG++wjlr9qEQ==" saltValue="HSmH2wOj4PQUhCB03VfJZ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8" t="s">
        <v>3</v>
      </c>
      <c r="D47" s="1238"/>
      <c r="E47" s="1239"/>
      <c r="F47" s="11">
        <v>35.25</v>
      </c>
      <c r="G47" s="12">
        <v>33.5</v>
      </c>
      <c r="H47" s="12">
        <v>27.5</v>
      </c>
      <c r="I47" s="12">
        <v>36.03</v>
      </c>
      <c r="J47" s="13">
        <v>34.25</v>
      </c>
    </row>
    <row r="48" spans="2:10" ht="57.75" customHeight="1" x14ac:dyDescent="0.15">
      <c r="B48" s="14"/>
      <c r="C48" s="1240" t="s">
        <v>4</v>
      </c>
      <c r="D48" s="1240"/>
      <c r="E48" s="1241"/>
      <c r="F48" s="15">
        <v>10.75</v>
      </c>
      <c r="G48" s="16">
        <v>7.43</v>
      </c>
      <c r="H48" s="16">
        <v>7.87</v>
      </c>
      <c r="I48" s="16">
        <v>11.15</v>
      </c>
      <c r="J48" s="17">
        <v>13.6</v>
      </c>
    </row>
    <row r="49" spans="2:10" ht="57.75" customHeight="1" thickBot="1" x14ac:dyDescent="0.2">
      <c r="B49" s="18"/>
      <c r="C49" s="1242" t="s">
        <v>5</v>
      </c>
      <c r="D49" s="1242"/>
      <c r="E49" s="1243"/>
      <c r="F49" s="19" t="s">
        <v>566</v>
      </c>
      <c r="G49" s="20" t="s">
        <v>567</v>
      </c>
      <c r="H49" s="20" t="s">
        <v>568</v>
      </c>
      <c r="I49" s="20">
        <v>11.77</v>
      </c>
      <c r="J49" s="21">
        <v>3.14</v>
      </c>
    </row>
    <row r="50" spans="2:10" ht="13.5" customHeight="1" x14ac:dyDescent="0.15"/>
  </sheetData>
  <sheetProtection algorithmName="SHA-512" hashValue="CYyNmwjngnFcpX5MFig1hvaM/BAj/u5flmXx1bqRCpHU9o+XBEvgxX3VX/6dmnxYtCpa864wjlJFlbAqvrMhlQ==" saltValue="mYM4nvKjQXehdlphaJXsY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2022-03-18T02:32:28Z</cp:lastPrinted>
  <dcterms:created xsi:type="dcterms:W3CDTF">2022-02-02T05:06:14Z</dcterms:created>
  <dcterms:modified xsi:type="dcterms:W3CDTF">2022-09-28T10:02:29Z</dcterms:modified>
  <cp:category/>
</cp:coreProperties>
</file>