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
    </mc:Choice>
  </mc:AlternateContent>
  <bookViews>
    <workbookView xWindow="-120" yWindow="-120" windowWidth="19440" windowHeight="15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O35" i="10"/>
  <c r="AM35" i="10"/>
  <c r="C34" i="10"/>
  <c r="BW36" i="10" l="1"/>
  <c r="BW37" i="10" s="1"/>
  <c r="BW38" i="10" s="1"/>
  <c r="BW39" i="10" s="1"/>
  <c r="BW40" i="10" s="1"/>
  <c r="BW41" i="10" s="1"/>
  <c r="BW42" i="10" s="1"/>
  <c r="BW43" i="10" s="1"/>
  <c r="C35" i="10"/>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BE34" i="10" s="1"/>
  <c r="BE35" i="10" s="1"/>
  <c r="BE36" i="10" s="1"/>
  <c r="BW34" i="10" l="1"/>
  <c r="BW35" i="10" s="1"/>
  <c r="CO34" i="10" s="1"/>
</calcChain>
</file>

<file path=xl/sharedStrings.xml><?xml version="1.0" encoding="utf-8"?>
<sst xmlns="http://schemas.openxmlformats.org/spreadsheetml/2006/main" count="1165" uniqueCount="629">
  <si>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</si>
  <si>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</si>
  <si>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</si>
  <si>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</si>
  <si>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</si>
  <si>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</si>
  <si>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</si>
  <si>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</si>
  <si>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</si>
  <si>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</si>
  <si>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</si>
  <si>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</si>
  <si>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</si>
  <si>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</si>
  <si>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</si>
  <si>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</si>
  <si>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</si>
  <si>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</si>
  <si>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</si>
  <si>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</si>
  <si>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</si>
  <si>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</si>
  <si>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</si>
  <si>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</si>
  <si>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</si>
  <si>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</si>
  <si>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</si>
  <si>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</si>
  <si>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</si>
  <si>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</si>
  <si>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</si>
  <si>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</si>
  <si>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</si>
  <si>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</si>
  <si>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</si>
  <si>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</si>
  <si>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</si>
  <si>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</si>
  <si>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</si>
  <si>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</si>
  <si>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</si>
  <si>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</si>
  <si>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</si>
  <si>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</si>
  <si>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</si>
  <si>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</si>
  <si>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</si>
  <si>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</si>
  <si>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</si>
  <si>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</si>
  <si>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</si>
  <si>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</si>
  <si>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</si>
  <si>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</si>
  <si>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</si>
  <si>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</si>
  <si>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</si>
  <si>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</si>
  <si>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</si>
  <si>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</si>
  <si>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</si>
  <si>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</si>
  <si>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</si>
  <si>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</si>
  <si>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</si>
  <si>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</si>
  <si>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</si>
  <si>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</si>
  <si>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</si>
  <si>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</si>
  <si>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</si>
  <si>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</si>
  <si>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</si>
  <si>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</si>
  <si>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</si>
  <si>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</si>
  <si>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</si>
  <si>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</si>
  <si>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</si>
  <si>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</si>
  <si>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</si>
  <si>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</si>
  <si>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</si>
  <si>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</si>
  <si>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Ⅳ－１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</si>
  <si>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</si>
  <si>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</si>
  <si>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</si>
  <si>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</si>
  <si>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</si>
  <si>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</si>
  <si>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</si>
  <si>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</si>
  <si>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</si>
  <si>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</si>
  <si>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</si>
  <si>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</si>
  <si>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御代田町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</si>
  <si>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</si>
  <si>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</si>
  <si>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</si>
  <si>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</si>
  <si>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</si>
  <si>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</si>
  <si>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</si>
  <si>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</si>
  <si>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</si>
  <si>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</si>
  <si>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</si>
  <si>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</si>
  <si>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</si>
  <si>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</si>
  <si>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</si>
  <si>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</si>
  <si>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</si>
  <si>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</si>
  <si>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</si>
  <si>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</si>
  <si>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</si>
  <si>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</si>
  <si>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</si>
  <si>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</si>
  <si>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</si>
  <si>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</si>
  <si>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</si>
  <si>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</si>
  <si>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</si>
  <si>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</si>
  <si>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</si>
  <si>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</si>
  <si>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</si>
  <si>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</si>
  <si>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</si>
  <si>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</si>
  <si>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</si>
  <si>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</si>
  <si>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</si>
  <si>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</si>
  <si>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</si>
  <si>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</si>
  <si>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</si>
  <si>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</si>
  <si>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</si>
  <si>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</si>
  <si>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</si>
  <si>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</si>
  <si>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</si>
  <si>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</si>
  <si>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</si>
  <si>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</si>
  <si>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</si>
  <si>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</si>
  <si>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</si>
  <si>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</si>
  <si>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</si>
  <si>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</si>
  <si>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</si>
  <si>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</si>
  <si>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</si>
  <si>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</si>
  <si>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</si>
  <si>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</si>
  <si>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</si>
  <si>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</si>
  <si>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</si>
  <si>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</si>
  <si>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</si>
  <si>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</si>
  <si>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</si>
  <si>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</si>
  <si>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</si>
  <si>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</si>
  <si>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</si>
  <si>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</si>
  <si>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</si>
  <si>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</si>
  <si>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</si>
  <si>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</si>
  <si>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</si>
  <si>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</si>
  <si>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</si>
  <si>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</si>
  <si>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</si>
  <si>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</si>
  <si>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</si>
  <si>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</si>
  <si>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</si>
  <si>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</si>
  <si>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</si>
  <si>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</si>
  <si>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</si>
  <si>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</si>
  <si>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</si>
  <si>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</si>
  <si>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</si>
  <si>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</si>
  <si>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</si>
  <si>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</si>
  <si>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</si>
  <si>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</si>
  <si>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</si>
  <si>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</si>
  <si>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</si>
  <si>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</si>
  <si>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</si>
  <si>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</si>
  <si>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</si>
  <si>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</si>
  <si>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</si>
  <si>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</si>
  <si>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</si>
  <si>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</si>
  <si>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</si>
  <si>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</si>
  <si>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長野県御代田町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</si>
  <si>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</si>
  <si>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</si>
  <si>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</si>
  <si>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</si>
  <si>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</si>
  <si>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</si>
  <si>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</si>
  <si>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</si>
  <si>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</si>
  <si>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</si>
  <si>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</si>
  <si>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</si>
  <si>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</si>
  <si>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</si>
  <si>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</si>
  <si>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</si>
  <si>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</si>
  <si>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</si>
  <si>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</si>
  <si>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</si>
  <si>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</si>
  <si>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</si>
  <si>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</si>
  <si>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</si>
  <si>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</si>
  <si>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</si>
  <si>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</si>
  <si>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</si>
  <si>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</si>
  <si>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</si>
  <si>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</si>
  <si>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</si>
  <si>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</si>
  <si>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</si>
  <si>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</si>
  <si>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</si>
  <si>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</si>
  <si>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</si>
  <si>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</si>
  <si>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</si>
  <si>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</si>
  <si>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</si>
  <si>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</si>
  <si>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</si>
  <si>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</si>
  <si>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</si>
  <si>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</si>
  <si>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</si>
  <si>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</si>
  <si>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</si>
  <si>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</si>
  <si>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</si>
  <si>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</si>
  <si>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</si>
  <si>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</si>
  <si>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</si>
  <si>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</si>
  <si>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</si>
  <si>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</si>
  <si>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</si>
  <si>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</si>
  <si>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</si>
  <si>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</si>
  <si>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</si>
  <si>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</si>
  <si>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</si>
  <si>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</si>
  <si>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</si>
  <si>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</si>
  <si>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</si>
  <si>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</si>
  <si>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</si>
  <si>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</si>
  <si>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</si>
  <si>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</si>
  <si>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</si>
  <si>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</si>
  <si>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</si>
  <si>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</si>
  <si>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</si>
  <si>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</si>
  <si>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</si>
  <si>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</si>
  <si>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</si>
  <si>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</si>
  <si>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</si>
  <si>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</si>
  <si>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</si>
  <si>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</si>
  <si>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</si>
  <si>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</si>
  <si>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</si>
  <si>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</si>
  <si>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</si>
  <si>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</si>
  <si>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</si>
  <si>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</si>
  <si>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</si>
  <si>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</si>
  <si>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</si>
  <si>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</si>
  <si>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</si>
  <si>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</si>
  <si>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</si>
  <si>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</si>
  <si>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</si>
  <si>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</si>
  <si>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</si>
  <si>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</si>
  <si>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</si>
  <si>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</si>
  <si>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</si>
  <si>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</si>
  <si>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</si>
  <si>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</si>
  <si>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</si>
  <si>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</si>
  <si>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</si>
  <si>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</si>
  <si>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</si>
  <si>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</si>
  <si>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</si>
  <si>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</si>
  <si>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と畜場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</si>
  <si>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</si>
  <si>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</si>
  <si>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</si>
  <si>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</si>
  <si>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</si>
  <si>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</si>
  <si>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</si>
  <si>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</si>
  <si>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</si>
  <si>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</si>
  <si>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</si>
  <si>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</si>
  <si>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</si>
  <si>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</si>
  <si>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</si>
  <si>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</si>
  <si>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</si>
  <si>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</si>
  <si>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</si>
  <si>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</si>
  <si>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</si>
  <si>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</si>
  <si>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</si>
  <si>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</si>
  <si>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</si>
  <si>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長野県御代田町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</si>
  <si>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</si>
  <si>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</si>
  <si>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</si>
  <si>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</si>
  <si>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</si>
  <si>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</si>
  <si>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</si>
  <si>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</si>
  <si>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</si>
  <si>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</si>
  <si>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</si>
  <si>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</si>
  <si>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</si>
  <si>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</si>
  <si>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</si>
  <si>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</si>
  <si>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</si>
  <si>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</si>
  <si>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</si>
  <si>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</si>
  <si>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小沼地区財産管理特別会計</t>
    <phoneticPr fontId="5"/>
  </si>
  <si>
    <t>御代田町住宅新築資金等貸付事業特別会計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</si>
  <si>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</si>
  <si>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</si>
  <si>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</si>
  <si>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</si>
  <si>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</si>
  <si>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</si>
  <si>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</si>
  <si>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</si>
  <si>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</si>
  <si>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</si>
  <si>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</si>
  <si>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</si>
  <si>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</si>
  <si>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</si>
  <si>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御代田町国民健康保険事業勘定特別会計</t>
    <phoneticPr fontId="5"/>
  </si>
  <si>
    <t>御代田町介護保険事業勘定特別会計</t>
    <phoneticPr fontId="5"/>
  </si>
  <si>
    <t>御代田町後期高齢者医療特別会計</t>
    <phoneticPr fontId="5"/>
  </si>
  <si>
    <t>御代田小沼水道事業会計</t>
    <phoneticPr fontId="5"/>
  </si>
  <si>
    <t>法適用企業</t>
    <phoneticPr fontId="5"/>
  </si>
  <si>
    <t>御代田町公共下水道事業特別会計</t>
    <phoneticPr fontId="5"/>
  </si>
  <si>
    <t>法非適用企業</t>
    <phoneticPr fontId="5"/>
  </si>
  <si>
    <t>御代田町農業集落排水事業特別会計</t>
    <phoneticPr fontId="5"/>
  </si>
  <si>
    <t>法非適用企業</t>
    <phoneticPr fontId="5"/>
  </si>
  <si>
    <t>御代田町個別排水処理施設整備事業特別会計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</si>
  <si>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</si>
  <si>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</si>
  <si>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</si>
  <si>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</si>
  <si>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</si>
  <si>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</si>
  <si>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</si>
  <si>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</si>
  <si>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</si>
  <si>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</si>
  <si>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</si>
  <si>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</si>
  <si>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</si>
  <si>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</si>
  <si>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</si>
  <si>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</si>
  <si>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</si>
  <si>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</si>
  <si>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</si>
  <si>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</si>
  <si>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</si>
  <si>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</si>
  <si>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</si>
  <si>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</si>
  <si>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</si>
  <si>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</si>
  <si>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</si>
  <si>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</si>
  <si>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</si>
  <si>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</si>
  <si>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</si>
  <si>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</si>
  <si>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</si>
  <si>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</si>
  <si>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</si>
  <si>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</si>
  <si>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</si>
  <si>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</si>
  <si>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</si>
  <si>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</si>
  <si>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</si>
  <si>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</si>
  <si>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</si>
  <si>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</si>
  <si>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</si>
  <si>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</si>
  <si>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</si>
  <si>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</si>
  <si>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</si>
  <si>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</si>
  <si>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</si>
  <si>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</si>
  <si>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</si>
  <si>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</si>
  <si>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</si>
  <si>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</si>
  <si>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</si>
  <si>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</si>
  <si>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</si>
  <si>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</si>
  <si>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</si>
  <si>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</si>
  <si>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</si>
  <si>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</si>
  <si>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</si>
  <si>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</si>
  <si>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</si>
  <si>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御代田町公共下水道事業特別会計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</si>
  <si>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</si>
  <si>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</si>
  <si>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御代田町農業集落排水事業特別会計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</si>
  <si>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</si>
  <si>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御代田町個別排水処理施設整備事業特別会計</t>
    <phoneticPr fontId="5"/>
  </si>
  <si>
    <t>(Ｆ)</t>
    <phoneticPr fontId="5"/>
  </si>
  <si>
    <t>御代田小沼水道事業会計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</si>
  <si>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</si>
  <si>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</si>
  <si>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</si>
  <si>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</si>
  <si>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</si>
  <si>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</si>
  <si>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</si>
  <si>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</si>
  <si>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</si>
  <si>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</si>
  <si>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</si>
  <si>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</si>
  <si>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</si>
  <si>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</si>
  <si>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</si>
  <si>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</si>
  <si>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</si>
  <si>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</si>
  <si>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</si>
  <si>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</si>
  <si>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</si>
  <si>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</si>
  <si>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</si>
  <si>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</si>
  <si>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</si>
  <si>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</si>
  <si>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</si>
  <si>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</si>
  <si>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</si>
  <si>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</si>
  <si>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</si>
  <si>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</si>
  <si>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</si>
  <si>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</si>
  <si>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</si>
  <si>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</si>
  <si>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</si>
  <si>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</si>
  <si>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</si>
  <si>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</si>
  <si>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</si>
  <si>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</si>
  <si>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</si>
  <si>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</si>
  <si>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</si>
  <si>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</si>
  <si>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</si>
  <si>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</si>
  <si>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</si>
  <si>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</si>
  <si>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</si>
  <si>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</si>
  <si>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</si>
  <si>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</si>
  <si>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</si>
  <si>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</si>
  <si>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</si>
  <si>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</si>
  <si>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</si>
  <si>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</si>
  <si>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</si>
  <si>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</si>
  <si>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</si>
  <si>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</si>
  <si>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</si>
  <si>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</si>
  <si>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</si>
  <si>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</si>
  <si>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</si>
  <si>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</si>
  <si>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</si>
  <si>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</si>
  <si>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</si>
  <si>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</si>
  <si>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</si>
  <si>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</si>
  <si>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</si>
  <si>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</si>
  <si>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</si>
  <si>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</si>
  <si>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</si>
  <si>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</si>
  <si>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</si>
  <si>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</si>
  <si>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</si>
  <si>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</si>
  <si>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3.18</t>
  </si>
  <si>
    <t>▲ 2.17</t>
  </si>
  <si>
    <t>▲ 2.01</t>
  </si>
  <si>
    <t>▲ 3.40</t>
  </si>
  <si>
    <t>御代田小沼水道事業会計</t>
  </si>
  <si>
    <t>一般会計</t>
  </si>
  <si>
    <t>御代田町国民健康保険事業勘定特別会計</t>
  </si>
  <si>
    <t>御代田町介護保険事業勘定特別会計</t>
  </si>
  <si>
    <t>御代田町公共下水道事業特別会計</t>
  </si>
  <si>
    <t>御代田町農業集落排水事業特別会計</t>
  </si>
  <si>
    <t>御代田町後期高齢者医療特別会計</t>
  </si>
  <si>
    <t>御代田町個別排水処理施設整備事業特別会計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</si>
  <si>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</si>
  <si>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</si>
  <si>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</si>
  <si>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</si>
  <si>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</si>
  <si>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</si>
  <si>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</si>
  <si>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</si>
  <si>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</si>
  <si>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御代田町土地開発公社</t>
    <rPh sb="0" eb="4">
      <t>ミヨタマチ</t>
    </rPh>
    <rPh sb="4" eb="6">
      <t>トチ</t>
    </rPh>
    <rPh sb="6" eb="8">
      <t>カイハツ</t>
    </rPh>
    <rPh sb="8" eb="10">
      <t>コウシャ</t>
    </rPh>
    <phoneticPr fontId="2"/>
  </si>
  <si>
    <t>佐久広域連合　一般会計</t>
    <rPh sb="0" eb="2">
      <t>サク</t>
    </rPh>
    <rPh sb="2" eb="4">
      <t>コウイキ</t>
    </rPh>
    <rPh sb="4" eb="6">
      <t>レンゴウ</t>
    </rPh>
    <rPh sb="7" eb="9">
      <t>イッパン</t>
    </rPh>
    <rPh sb="9" eb="11">
      <t>カイケイ</t>
    </rPh>
    <phoneticPr fontId="2"/>
  </si>
  <si>
    <t>佐久広域連合　消防特別会計</t>
    <rPh sb="7" eb="9">
      <t>ショウボウ</t>
    </rPh>
    <rPh sb="9" eb="11">
      <t>トクベツ</t>
    </rPh>
    <rPh sb="11" eb="13">
      <t>カイケイ</t>
    </rPh>
    <phoneticPr fontId="2"/>
  </si>
  <si>
    <t>佐久広域連合　特別養護老人ホーム特別会計</t>
    <rPh sb="7" eb="9">
      <t>トクベツ</t>
    </rPh>
    <rPh sb="9" eb="11">
      <t>ヨウゴ</t>
    </rPh>
    <rPh sb="11" eb="13">
      <t>ロウジン</t>
    </rPh>
    <rPh sb="16" eb="18">
      <t>トクベツ</t>
    </rPh>
    <rPh sb="18" eb="20">
      <t>カイケイ</t>
    </rPh>
    <phoneticPr fontId="2"/>
  </si>
  <si>
    <t>佐久広域連合　救護施設特別会計</t>
    <rPh sb="7" eb="9">
      <t>キュウゴ</t>
    </rPh>
    <rPh sb="9" eb="11">
      <t>シセツ</t>
    </rPh>
    <rPh sb="11" eb="13">
      <t>トクベツ</t>
    </rPh>
    <rPh sb="13" eb="15">
      <t>カイケイ</t>
    </rPh>
    <phoneticPr fontId="2"/>
  </si>
  <si>
    <t>佐久広域連合　食肉流通センター特別会計</t>
    <rPh sb="7" eb="9">
      <t>ショクニク</t>
    </rPh>
    <rPh sb="9" eb="11">
      <t>リュウツウ</t>
    </rPh>
    <rPh sb="15" eb="17">
      <t>トクベツ</t>
    </rPh>
    <rPh sb="17" eb="19">
      <t>カイケイ</t>
    </rPh>
    <phoneticPr fontId="2"/>
  </si>
  <si>
    <t>長野県後期高齢者医療広域連合　一般会計</t>
    <rPh sb="0" eb="3">
      <t>ナ</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</si>
  <si>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　後期高齢者医療特別会計</t>
    <rPh sb="0" eb="3">
      <t>ナ</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</si>
  <si>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浅麓環境施設組合　一般会計</t>
    <rPh sb="0" eb="2">
      <t>センロク</t>
    </rPh>
    <rPh sb="2" eb="4">
      <t>カンキョウ</t>
    </rPh>
    <rPh sb="4" eb="6">
      <t>シセツ</t>
    </rPh>
    <rPh sb="6" eb="8">
      <t>クミアイ</t>
    </rPh>
    <rPh sb="9" eb="11">
      <t>イッパン</t>
    </rPh>
    <rPh sb="11" eb="13">
      <t>カイケイ</t>
    </rPh>
    <phoneticPr fontId="2"/>
  </si>
  <si>
    <t>北佐久郡老人福祉施設組合　一般会計</t>
    <rPh sb="0" eb="3">
      <t>キタサク</t>
    </rPh>
    <rPh sb="3" eb="4">
      <t>グン</t>
    </rPh>
    <rPh sb="4" eb="6">
      <t>ロウジン</t>
    </rPh>
    <rPh sb="6" eb="8">
      <t>フクシ</t>
    </rPh>
    <rPh sb="8" eb="10">
      <t>シセツ</t>
    </rPh>
    <rPh sb="10" eb="12">
      <t>クミアイ</t>
    </rPh>
    <rPh sb="13" eb="15">
      <t>イッパン</t>
    </rPh>
    <rPh sb="15" eb="17">
      <t>カイケイ</t>
    </rPh>
    <phoneticPr fontId="2"/>
  </si>
  <si>
    <t>浅麓水道企業団　浅麓水道企業団水道事業会計</t>
    <rPh sb="0" eb="2">
      <t>センロク</t>
    </rPh>
    <rPh sb="2" eb="4">
      <t>スイドウ</t>
    </rPh>
    <rPh sb="4" eb="6">
      <t>キギョウ</t>
    </rPh>
    <rPh sb="6" eb="7">
      <t>ダン</t>
    </rPh>
    <rPh sb="8" eb="10">
      <t>センロク</t>
    </rPh>
    <rPh sb="10" eb="12">
      <t>スイドウ</t>
    </rPh>
    <rPh sb="12" eb="14">
      <t>キギョウ</t>
    </rPh>
    <rPh sb="14" eb="15">
      <t>ダン</t>
    </rPh>
    <rPh sb="15" eb="17">
      <t>スイドウ</t>
    </rPh>
    <rPh sb="17" eb="19">
      <t>ジギョウ</t>
    </rPh>
    <rPh sb="19" eb="21">
      <t>カイケイ</t>
    </rPh>
    <phoneticPr fontId="2"/>
  </si>
  <si>
    <t>佐久水道企業団　佐久水道企業団水道事業会計</t>
    <rPh sb="0" eb="2">
      <t>サク</t>
    </rPh>
    <rPh sb="2" eb="4">
      <t>スイドウ</t>
    </rPh>
    <rPh sb="4" eb="6">
      <t>キギョウ</t>
    </rPh>
    <rPh sb="6" eb="7">
      <t>ダン</t>
    </rPh>
    <rPh sb="8" eb="10">
      <t>サク</t>
    </rPh>
    <rPh sb="10" eb="12">
      <t>スイドウ</t>
    </rPh>
    <rPh sb="12" eb="14">
      <t>キギョウ</t>
    </rPh>
    <rPh sb="14" eb="15">
      <t>ダン</t>
    </rPh>
    <rPh sb="15" eb="17">
      <t>スイドウ</t>
    </rPh>
    <rPh sb="17" eb="19">
      <t>ジギョウ</t>
    </rPh>
    <rPh sb="19" eb="21">
      <t>カイケイ</t>
    </rPh>
    <phoneticPr fontId="2"/>
  </si>
  <si>
    <t>森泉山財産組合　一般会計</t>
    <rPh sb="0" eb="2">
      <t>モリイズミ</t>
    </rPh>
    <rPh sb="2" eb="3">
      <t>ヤマ</t>
    </rPh>
    <rPh sb="3" eb="5">
      <t>ザイサン</t>
    </rPh>
    <rPh sb="5" eb="7">
      <t>クミアイ</t>
    </rPh>
    <rPh sb="8" eb="10">
      <t>イッパン</t>
    </rPh>
    <rPh sb="10" eb="12">
      <t>カイケイ</t>
    </rPh>
    <phoneticPr fontId="2"/>
  </si>
  <si>
    <t>東北信市町村交通災害共済事務組合　事業会計</t>
    <rPh sb="0" eb="2">
      <t>トウホク</t>
    </rPh>
    <rPh sb="2" eb="3">
      <t>シン</t>
    </rPh>
    <rPh sb="3" eb="6">
      <t>シチョウソン</t>
    </rPh>
    <rPh sb="6" eb="8">
      <t>コウツウ</t>
    </rPh>
    <rPh sb="8" eb="10">
      <t>サイガイ</t>
    </rPh>
    <rPh sb="10" eb="12">
      <t>キョウサイ</t>
    </rPh>
    <rPh sb="12" eb="14">
      <t>ジム</t>
    </rPh>
    <rPh sb="14" eb="16">
      <t>クミアイ</t>
    </rPh>
    <rPh sb="17" eb="19">
      <t>ジギョウ</t>
    </rPh>
    <rPh sb="19" eb="21">
      <t>カイケイ</t>
    </rPh>
    <phoneticPr fontId="2"/>
  </si>
  <si>
    <t>長野県市町村総合事務組合　一般会計</t>
    <rPh sb="0" eb="3">
      <t>ナ</t>
    </rPh>
    <rPh sb="3" eb="6">
      <t>シチョウソン</t>
    </rPh>
    <rPh sb="6" eb="8">
      <t>ソウゴウ</t>
    </rPh>
    <rPh sb="8" eb="10">
      <t>ジム</t>
    </rPh>
    <rPh sb="10" eb="12">
      <t>クミアイ</t>
    </rPh>
    <rPh sb="13" eb="15">
      <t>イッパン</t>
    </rPh>
    <rPh sb="15" eb="17">
      <t>カイケイ</t>
    </rPh>
    <phoneticPr fontId="2"/>
  </si>
  <si>
    <t>長野県市町村総合事務組合　非常勤職員公務災害補償特別会計</t>
    <rPh sb="0" eb="3">
      <t>ナ</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</si>
  <si>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長野県市町村自治振興組合　一般会計</t>
    <rPh sb="0" eb="3">
      <t>ナ</t>
    </rPh>
    <rPh sb="3" eb="6">
      <t>シチョウソン</t>
    </rPh>
    <rPh sb="6" eb="8">
      <t>ジチ</t>
    </rPh>
    <rPh sb="8" eb="10">
      <t>シンコウ</t>
    </rPh>
    <rPh sb="10" eb="12">
      <t>クミアイ</t>
    </rPh>
    <rPh sb="13" eb="15">
      <t>イッパン</t>
    </rPh>
    <rPh sb="15" eb="17">
      <t>カイケイ</t>
    </rPh>
    <phoneticPr fontId="2"/>
  </si>
  <si>
    <t>長野県地方税滞納整理機構</t>
    <rPh sb="0" eb="3">
      <t>ナ</t>
    </rPh>
    <rPh sb="3" eb="6">
      <t>チホウゼイ</t>
    </rPh>
    <rPh sb="6" eb="8">
      <t>タイノウ</t>
    </rPh>
    <rPh sb="8" eb="10">
      <t>セイリ</t>
    </rPh>
    <rPh sb="10" eb="12">
      <t>キコウ</t>
    </rPh>
    <phoneticPr fontId="2"/>
  </si>
  <si>
    <t>佐久市・北佐久郡環境施設組合</t>
    <rPh sb="0" eb="3">
      <t>サクシ</t>
    </rPh>
    <rPh sb="4" eb="8">
      <t>キタサクグン</t>
    </rPh>
    <rPh sb="8" eb="10">
      <t>カンキョウ</t>
    </rPh>
    <rPh sb="10" eb="12">
      <t>シセツ</t>
    </rPh>
    <rPh sb="12" eb="14">
      <t>クミアイ</t>
    </rPh>
    <phoneticPr fontId="2"/>
  </si>
  <si>
    <t>御代田町役場庁舎整備基金</t>
    <phoneticPr fontId="2"/>
  </si>
  <si>
    <t>御代田町教育施設整備基金</t>
    <phoneticPr fontId="2"/>
  </si>
  <si>
    <t>御代田町地域振興基金</t>
    <phoneticPr fontId="2"/>
  </si>
  <si>
    <t>御代田町下水道建設基金</t>
    <phoneticPr fontId="2"/>
  </si>
  <si>
    <t>ふるさと創生基金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</si>
  <si>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</si>
  <si>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</si>
  <si>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</si>
  <si>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</si>
  <si>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</si>
  <si>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</si>
  <si>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</si>
  <si>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</si>
  <si>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</si>
  <si>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</si>
  <si>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平成29年度に引き続き、平成30年度も数値の算出を行っていない。今後、数値の算出に努める。
</t>
    <rPh sb="1" eb="3">
      <t>ヘイセイ</t>
    </rPh>
    <rPh sb="5" eb="7">
      <t>ネンド</t>
    </rPh>
    <rPh sb="8" eb="9">
      <t>ヒ</t>
    </rPh>
    <rPh sb="10" eb="11">
      <t>ツヅ</t>
    </rPh>
    <rPh sb="13" eb="15">
      <t>ヘイセイ</t>
    </rPh>
    <rPh sb="17" eb="19">
      <t>ネンド</t>
    </rPh>
    <rPh sb="20" eb="22">
      <t>スウチ</t>
    </rPh>
    <rPh sb="23" eb="25">
      <t>サンシュツ</t>
    </rPh>
    <rPh sb="26" eb="27">
      <t>オコナ</t>
    </rPh>
    <rPh sb="33" eb="35">
      <t>コンゴ</t>
    </rPh>
    <rPh sb="36" eb="38">
      <t>スウチ</t>
    </rPh>
    <rPh sb="39" eb="41">
      <t>サンシュツ</t>
    </rPh>
    <rPh sb="42" eb="43">
      <t>ツト</t>
    </rPh>
    <phoneticPr fontId="5"/>
  </si>
  <si>
    <t>　実質公債費率は類似団体内平均値を上回っているものの、将来負担比率については、数値なしとなっている。交付税措置のない地方債は原則借り入れてこなかったことや、新規発行を計画的に抑制してきたためである。
　都市再生整備計画事業債や臨時財政対策債の増加により、実質公債費率は増加しているが、平成30年度をピークに公債費は減少していく見込みである。
　今後もこれらの数値を踏まえた適切な公債費管理を行っていく必要がある。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</si>
</sst>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3"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4"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3"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3"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3"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3"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3"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1"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164" xfId="14" applyNumberFormat="1" applyFont="1" applyFill="1" applyBorder="1" applyAlignment="1" applyProtection="1">
      <alignment horizontal="right" vertical="center" shrinkToFit="1"/>
    </xf>
    <xf numFmtId="187" fontId="33" fillId="6" borderId="182"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78" xfId="14" applyNumberFormat="1" applyFont="1" applyFill="1" applyBorder="1" applyAlignment="1" applyProtection="1">
      <alignment horizontal="right" vertical="center" shrinkToFit="1"/>
    </xf>
    <xf numFmtId="188" fontId="33" fillId="6" borderId="179" xfId="14" applyNumberFormat="1" applyFont="1" applyFill="1" applyBorder="1" applyAlignment="1" applyProtection="1">
      <alignment horizontal="right" vertical="center" shrinkToFit="1"/>
    </xf>
    <xf numFmtId="188" fontId="33" fillId="6" borderId="180"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87" fontId="33" fillId="6" borderId="154"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2"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69" xfId="14" applyNumberFormat="1" applyFont="1" applyFill="1" applyBorder="1" applyAlignment="1" applyProtection="1">
      <alignment horizontal="right" vertical="center" shrinkToFit="1"/>
    </xf>
    <xf numFmtId="177" fontId="33" fillId="6" borderId="170"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2"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1" xfId="14" applyNumberFormat="1" applyFont="1" applyFill="1" applyBorder="1" applyAlignment="1" applyProtection="1">
      <alignment horizontal="right" vertical="center" shrinkToFit="1"/>
    </xf>
    <xf numFmtId="177" fontId="33" fillId="6" borderId="162"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0"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48" xfId="14" applyNumberFormat="1" applyFont="1" applyFill="1" applyBorder="1" applyAlignment="1" applyProtection="1">
      <alignment horizontal="right" vertical="center" shrinkToFit="1"/>
    </xf>
    <xf numFmtId="187" fontId="33" fillId="6" borderId="165"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49"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58"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3" xfId="14" applyNumberFormat="1" applyFont="1" applyFill="1" applyBorder="1" applyAlignment="1" applyProtection="1">
      <alignment horizontal="right" vertical="center" shrinkToFit="1"/>
    </xf>
    <xf numFmtId="177" fontId="33" fillId="6" borderId="154" xfId="14" applyNumberFormat="1" applyFont="1" applyFill="1" applyBorder="1" applyAlignment="1" applyProtection="1">
      <alignment horizontal="right" vertical="center" shrinkToFit="1"/>
    </xf>
    <xf numFmtId="177" fontId="33" fillId="6" borderId="155"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5" xfId="12" applyNumberFormat="1" applyFont="1" applyFill="1" applyBorder="1" applyAlignment="1" applyProtection="1">
      <alignment horizontal="right" vertical="center" shrinkToFit="1"/>
      <protection locked="0"/>
    </xf>
    <xf numFmtId="177" fontId="33" fillId="8" borderId="146" xfId="12" applyNumberFormat="1" applyFont="1" applyFill="1" applyBorder="1" applyAlignment="1" applyProtection="1">
      <alignment horizontal="right" vertical="center" shrinkToFit="1"/>
      <protection locked="0"/>
    </xf>
    <xf numFmtId="177" fontId="33" fillId="8" borderId="147"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0" fontId="33" fillId="0" borderId="117" xfId="12" applyNumberFormat="1" applyFont="1" applyBorder="1" applyAlignment="1" applyProtection="1">
      <alignment horizontal="left" vertical="center" shrinkToFit="1"/>
      <protection locked="0"/>
    </xf>
    <xf numFmtId="0" fontId="33" fillId="0" borderId="113" xfId="12" applyNumberFormat="1" applyFont="1" applyBorder="1" applyAlignment="1" applyProtection="1">
      <alignment horizontal="left" vertical="center" shrinkToFit="1"/>
      <protection locked="0"/>
    </xf>
    <xf numFmtId="0" fontId="33" fillId="0" borderId="119"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117" xfId="12" applyFont="1" applyBorder="1" applyAlignment="1" applyProtection="1">
      <alignment horizontal="left" vertical="center" shrinkToFit="1"/>
      <protection locked="0"/>
    </xf>
    <xf numFmtId="0" fontId="33" fillId="0" borderId="119" xfId="12" applyFont="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5"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77577</c:v>
                </c:pt>
                <c:pt idx="2">
                  <c:v>115123</c:v>
                </c:pt>
                <c:pt idx="3">
                  <c:v>98899</c:v>
                </c:pt>
                <c:pt idx="4">
                  <c:v>96462</c:v>
                </c:pt>
              </c:numCache>
            </c:numRef>
          </c:val>
          <c:smooth val="0"/>
          <c:extLst>
            <c:ext xmlns:c16="http://schemas.microsoft.com/office/drawing/2014/chart" uri="{C3380CC4-5D6E-409C-BE32-E72D297353CC}">
              <c16:uniqueId val="{00000000-9FA5-478E-BABD-128BFA5FD17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86908</c:v>
                </c:pt>
                <c:pt idx="1">
                  <c:v>76108</c:v>
                </c:pt>
                <c:pt idx="2">
                  <c:v>65876</c:v>
                </c:pt>
                <c:pt idx="3">
                  <c:v>159178</c:v>
                </c:pt>
                <c:pt idx="4">
                  <c:v>70035</c:v>
                </c:pt>
              </c:numCache>
            </c:numRef>
          </c:val>
          <c:smooth val="0"/>
          <c:extLst>
            <c:ext xmlns:c16="http://schemas.microsoft.com/office/drawing/2014/chart" uri="{C3380CC4-5D6E-409C-BE32-E72D297353CC}">
              <c16:uniqueId val="{00000001-9FA5-478E-BABD-128BFA5FD17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5.54</c:v>
                </c:pt>
                <c:pt idx="1">
                  <c:v>8.73</c:v>
                </c:pt>
                <c:pt idx="2">
                  <c:v>7.38</c:v>
                </c:pt>
                <c:pt idx="3">
                  <c:v>7.81</c:v>
                </c:pt>
                <c:pt idx="4">
                  <c:v>9.4700000000000006</c:v>
                </c:pt>
              </c:numCache>
            </c:numRef>
          </c:val>
          <c:extLst>
            <c:ext xmlns:c16="http://schemas.microsoft.com/office/drawing/2014/chart" uri="{C3380CC4-5D6E-409C-BE32-E72D297353CC}">
              <c16:uniqueId val="{00000000-E3AD-4F11-B5D2-59FA568F9DD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67.78</c:v>
                </c:pt>
                <c:pt idx="1">
                  <c:v>63.66</c:v>
                </c:pt>
                <c:pt idx="2">
                  <c:v>63.74</c:v>
                </c:pt>
                <c:pt idx="3">
                  <c:v>65.36</c:v>
                </c:pt>
                <c:pt idx="4">
                  <c:v>64.81</c:v>
                </c:pt>
              </c:numCache>
            </c:numRef>
          </c:val>
          <c:extLst>
            <c:ext xmlns:c16="http://schemas.microsoft.com/office/drawing/2014/chart" uri="{C3380CC4-5D6E-409C-BE32-E72D297353CC}">
              <c16:uniqueId val="{00000001-E3AD-4F11-B5D2-59FA568F9DD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-3.18</c:v>
                </c:pt>
                <c:pt idx="1">
                  <c:v>-2.17</c:v>
                </c:pt>
                <c:pt idx="2">
                  <c:v>3.15</c:v>
                </c:pt>
                <c:pt idx="3">
                  <c:v>-2.0099999999999998</c:v>
                </c:pt>
                <c:pt idx="4">
                  <c:v>-3.4</c:v>
                </c:pt>
              </c:numCache>
            </c:numRef>
          </c:val>
          <c:smooth val="0"/>
          <c:extLst>
            <c:ext xmlns:c16="http://schemas.microsoft.com/office/drawing/2014/chart" uri="{C3380CC4-5D6E-409C-BE32-E72D297353CC}">
              <c16:uniqueId val="{00000002-E3AD-4F11-B5D2-59FA568F9DD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0-572F-4503-B32E-781D541BF02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72F-4503-B32E-781D541BF022}"/>
            </c:ext>
          </c:extLst>
        </c:ser>
        <c:ser>
          <c:idx val="2"/>
          <c:order val="2"/>
          <c:tx>
            <c:strRef>
              <c:f>データシート!$A$29</c:f>
              <c:strCache>
                <c:ptCount val="1"/>
                <c:pt idx="0">
                  <c:v>御代田町個別排水処理施設整備事業特別会計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0.03</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2-572F-4503-B32E-781D541BF022}"/>
            </c:ext>
          </c:extLst>
        </c:ser>
        <c:ser>
          <c:idx val="3"/>
          <c:order val="3"/>
          <c:tx>
            <c:strRef>
              <c:f>データシート!$A$30</c:f>
              <c:strCache>
                <c:ptCount val="1"/>
                <c:pt idx="0">
                  <c:v>御代田町後期高齢者医療特別会計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3-572F-4503-B32E-781D541BF022}"/>
            </c:ext>
          </c:extLst>
        </c:ser>
        <c:ser>
          <c:idx val="4"/>
          <c:order val="4"/>
          <c:tx>
            <c:strRef>
              <c:f>データシート!$A$31</c:f>
              <c:strCache>
                <c:ptCount val="1"/>
                <c:pt idx="0">
                  <c:v>御代田町農業集落排水事業特別会計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0.02</c:v>
                </c:pt>
                <c:pt idx="4">
                  <c:v>#N/A</c:v>
                </c:pt>
                <c:pt idx="5">
                  <c:v>0</c:v>
                </c:pt>
                <c:pt idx="6">
                  <c:v>#N/A</c:v>
                </c:pt>
                <c:pt idx="7">
                  <c:v>0.01</c:v>
                </c:pt>
                <c:pt idx="8">
                  <c:v>#N/A</c:v>
                </c:pt>
                <c:pt idx="9">
                  <c:v>0.02</c:v>
                </c:pt>
              </c:numCache>
            </c:numRef>
          </c:val>
          <c:extLst>
            <c:ext xmlns:c16="http://schemas.microsoft.com/office/drawing/2014/chart" uri="{C3380CC4-5D6E-409C-BE32-E72D297353CC}">
              <c16:uniqueId val="{00000004-572F-4503-B32E-781D541BF022}"/>
            </c:ext>
          </c:extLst>
        </c:ser>
        <c:ser>
          <c:idx val="5"/>
          <c:order val="5"/>
          <c:tx>
            <c:strRef>
              <c:f>データシート!$A$32</c:f>
              <c:strCache>
                <c:ptCount val="1"/>
                <c:pt idx="0">
                  <c:v>御代田町公共下水道事業特別会計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0.05</c:v>
                </c:pt>
                <c:pt idx="2">
                  <c:v>#N/A</c:v>
                </c:pt>
                <c:pt idx="3">
                  <c:v>0.09</c:v>
                </c:pt>
                <c:pt idx="4">
                  <c:v>#N/A</c:v>
                </c:pt>
                <c:pt idx="5">
                  <c:v>0.04</c:v>
                </c:pt>
                <c:pt idx="6">
                  <c:v>#N/A</c:v>
                </c:pt>
                <c:pt idx="7">
                  <c:v>0.01</c:v>
                </c:pt>
                <c:pt idx="8">
                  <c:v>#N/A</c:v>
                </c:pt>
                <c:pt idx="9">
                  <c:v>0.28999999999999998</c:v>
                </c:pt>
              </c:numCache>
            </c:numRef>
          </c:val>
          <c:extLst>
            <c:ext xmlns:c16="http://schemas.microsoft.com/office/drawing/2014/chart" uri="{C3380CC4-5D6E-409C-BE32-E72D297353CC}">
              <c16:uniqueId val="{00000005-572F-4503-B32E-781D541BF022}"/>
            </c:ext>
          </c:extLst>
        </c:ser>
        <c:ser>
          <c:idx val="6"/>
          <c:order val="6"/>
          <c:tx>
            <c:strRef>
              <c:f>データシート!$A$33</c:f>
              <c:strCache>
                <c:ptCount val="1"/>
                <c:pt idx="0">
                  <c:v>御代田町介護保険事業勘定特別会計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1.31</c:v>
                </c:pt>
                <c:pt idx="2">
                  <c:v>#N/A</c:v>
                </c:pt>
                <c:pt idx="3">
                  <c:v>1.05</c:v>
                </c:pt>
                <c:pt idx="4">
                  <c:v>#N/A</c:v>
                </c:pt>
                <c:pt idx="5">
                  <c:v>2.31</c:v>
                </c:pt>
                <c:pt idx="6">
                  <c:v>#N/A</c:v>
                </c:pt>
                <c:pt idx="7">
                  <c:v>1.34</c:v>
                </c:pt>
                <c:pt idx="8">
                  <c:v>#N/A</c:v>
                </c:pt>
                <c:pt idx="9">
                  <c:v>1.43</c:v>
                </c:pt>
              </c:numCache>
            </c:numRef>
          </c:val>
          <c:extLst>
            <c:ext xmlns:c16="http://schemas.microsoft.com/office/drawing/2014/chart" uri="{C3380CC4-5D6E-409C-BE32-E72D297353CC}">
              <c16:uniqueId val="{00000006-572F-4503-B32E-781D541BF022}"/>
            </c:ext>
          </c:extLst>
        </c:ser>
        <c:ser>
          <c:idx val="7"/>
          <c:order val="7"/>
          <c:tx>
            <c:strRef>
              <c:f>データシート!$A$34</c:f>
              <c:strCache>
                <c:ptCount val="1"/>
                <c:pt idx="0">
                  <c:v>御代田町国民健康保険事業勘定特別会計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5.07</c:v>
                </c:pt>
                <c:pt idx="2">
                  <c:v>#N/A</c:v>
                </c:pt>
                <c:pt idx="3">
                  <c:v>6.14</c:v>
                </c:pt>
                <c:pt idx="4">
                  <c:v>#N/A</c:v>
                </c:pt>
                <c:pt idx="5">
                  <c:v>7.39</c:v>
                </c:pt>
                <c:pt idx="6">
                  <c:v>#N/A</c:v>
                </c:pt>
                <c:pt idx="7">
                  <c:v>8.68</c:v>
                </c:pt>
                <c:pt idx="8">
                  <c:v>#N/A</c:v>
                </c:pt>
                <c:pt idx="9">
                  <c:v>3.63</c:v>
                </c:pt>
              </c:numCache>
            </c:numRef>
          </c:val>
          <c:extLst>
            <c:ext xmlns:c16="http://schemas.microsoft.com/office/drawing/2014/chart" uri="{C3380CC4-5D6E-409C-BE32-E72D297353CC}">
              <c16:uniqueId val="{00000007-572F-4503-B32E-781D541BF02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5.52</c:v>
                </c:pt>
                <c:pt idx="2">
                  <c:v>#N/A</c:v>
                </c:pt>
                <c:pt idx="3">
                  <c:v>8.7200000000000006</c:v>
                </c:pt>
                <c:pt idx="4">
                  <c:v>#N/A</c:v>
                </c:pt>
                <c:pt idx="5">
                  <c:v>7.36</c:v>
                </c:pt>
                <c:pt idx="6">
                  <c:v>#N/A</c:v>
                </c:pt>
                <c:pt idx="7">
                  <c:v>7.79</c:v>
                </c:pt>
                <c:pt idx="8">
                  <c:v>#N/A</c:v>
                </c:pt>
                <c:pt idx="9">
                  <c:v>9.4600000000000009</c:v>
                </c:pt>
              </c:numCache>
            </c:numRef>
          </c:val>
          <c:extLst>
            <c:ext xmlns:c16="http://schemas.microsoft.com/office/drawing/2014/chart" uri="{C3380CC4-5D6E-409C-BE32-E72D297353CC}">
              <c16:uniqueId val="{00000008-572F-4503-B32E-781D541BF022}"/>
            </c:ext>
          </c:extLst>
        </c:ser>
        <c:ser>
          <c:idx val="9"/>
          <c:order val="9"/>
          <c:tx>
            <c:strRef>
              <c:f>データシート!$A$36</c:f>
              <c:strCache>
                <c:ptCount val="1"/>
                <c:pt idx="0">
                  <c:v>御代田小沼水道事業会計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19.829999999999998</c:v>
                </c:pt>
                <c:pt idx="2">
                  <c:v>#N/A</c:v>
                </c:pt>
                <c:pt idx="3">
                  <c:v>20.010000000000002</c:v>
                </c:pt>
                <c:pt idx="4">
                  <c:v>#N/A</c:v>
                </c:pt>
                <c:pt idx="5">
                  <c:v>21.09</c:v>
                </c:pt>
                <c:pt idx="6">
                  <c:v>#N/A</c:v>
                </c:pt>
                <c:pt idx="7">
                  <c:v>21.9</c:v>
                </c:pt>
                <c:pt idx="8">
                  <c:v>#N/A</c:v>
                </c:pt>
                <c:pt idx="9">
                  <c:v>21.68</c:v>
                </c:pt>
              </c:numCache>
            </c:numRef>
          </c:val>
          <c:extLst>
            <c:ext xmlns:c16="http://schemas.microsoft.com/office/drawing/2014/chart" uri="{C3380CC4-5D6E-409C-BE32-E72D297353CC}">
              <c16:uniqueId val="{00000009-572F-4503-B32E-781D541BF02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860</c:v>
                </c:pt>
                <c:pt idx="5">
                  <c:v>829</c:v>
                </c:pt>
                <c:pt idx="8">
                  <c:v>837</c:v>
                </c:pt>
                <c:pt idx="11">
                  <c:v>763</c:v>
                </c:pt>
                <c:pt idx="14">
                  <c:v>746</c:v>
                </c:pt>
              </c:numCache>
            </c:numRef>
          </c:val>
          <c:extLst>
            <c:ext xmlns:c16="http://schemas.microsoft.com/office/drawing/2014/chart" uri="{C3380CC4-5D6E-409C-BE32-E72D297353CC}">
              <c16:uniqueId val="{00000000-56BA-4EE2-B413-B93A9AF3EB6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6BA-4EE2-B413-B93A9AF3EB6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2-56BA-4EE2-B413-B93A9AF3EB6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39</c:v>
                </c:pt>
                <c:pt idx="3">
                  <c:v>35</c:v>
                </c:pt>
                <c:pt idx="6">
                  <c:v>37</c:v>
                </c:pt>
                <c:pt idx="9">
                  <c:v>36</c:v>
                </c:pt>
                <c:pt idx="12">
                  <c:v>35</c:v>
                </c:pt>
              </c:numCache>
            </c:numRef>
          </c:val>
          <c:extLst>
            <c:ext xmlns:c16="http://schemas.microsoft.com/office/drawing/2014/chart" uri="{C3380CC4-5D6E-409C-BE32-E72D297353CC}">
              <c16:uniqueId val="{00000003-56BA-4EE2-B413-B93A9AF3EB6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197</c:v>
                </c:pt>
                <c:pt idx="3">
                  <c:v>225</c:v>
                </c:pt>
                <c:pt idx="6">
                  <c:v>221</c:v>
                </c:pt>
                <c:pt idx="9">
                  <c:v>226</c:v>
                </c:pt>
                <c:pt idx="12">
                  <c:v>272</c:v>
                </c:pt>
              </c:numCache>
            </c:numRef>
          </c:val>
          <c:extLst>
            <c:ext xmlns:c16="http://schemas.microsoft.com/office/drawing/2014/chart" uri="{C3380CC4-5D6E-409C-BE32-E72D297353CC}">
              <c16:uniqueId val="{00000004-56BA-4EE2-B413-B93A9AF3EB6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6BA-4EE2-B413-B93A9AF3EB6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6BA-4EE2-B413-B93A9AF3EB6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753</c:v>
                </c:pt>
                <c:pt idx="3">
                  <c:v>783</c:v>
                </c:pt>
                <c:pt idx="6">
                  <c:v>831</c:v>
                </c:pt>
                <c:pt idx="9">
                  <c:v>928</c:v>
                </c:pt>
                <c:pt idx="12">
                  <c:v>931</c:v>
                </c:pt>
              </c:numCache>
            </c:numRef>
          </c:val>
          <c:extLst>
            <c:ext xmlns:c16="http://schemas.microsoft.com/office/drawing/2014/chart" uri="{C3380CC4-5D6E-409C-BE32-E72D297353CC}">
              <c16:uniqueId val="{00000007-56BA-4EE2-B413-B93A9AF3EB6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130</c:v>
                </c:pt>
                <c:pt idx="2">
                  <c:v>#N/A</c:v>
                </c:pt>
                <c:pt idx="3">
                  <c:v>#N/A</c:v>
                </c:pt>
                <c:pt idx="4">
                  <c:v>215</c:v>
                </c:pt>
                <c:pt idx="5">
                  <c:v>#N/A</c:v>
                </c:pt>
                <c:pt idx="6">
                  <c:v>#N/A</c:v>
                </c:pt>
                <c:pt idx="7">
                  <c:v>252</c:v>
                </c:pt>
                <c:pt idx="8">
                  <c:v>#N/A</c:v>
                </c:pt>
                <c:pt idx="9">
                  <c:v>#N/A</c:v>
                </c:pt>
                <c:pt idx="10">
                  <c:v>427</c:v>
                </c:pt>
                <c:pt idx="11">
                  <c:v>#N/A</c:v>
                </c:pt>
                <c:pt idx="12">
                  <c:v>#N/A</c:v>
                </c:pt>
                <c:pt idx="13">
                  <c:v>492</c:v>
                </c:pt>
                <c:pt idx="14">
                  <c:v>#N/A</c:v>
                </c:pt>
              </c:numCache>
            </c:numRef>
          </c:val>
          <c:smooth val="0"/>
          <c:extLst>
            <c:ext xmlns:c16="http://schemas.microsoft.com/office/drawing/2014/chart" uri="{C3380CC4-5D6E-409C-BE32-E72D297353CC}">
              <c16:uniqueId val="{00000008-56BA-4EE2-B413-B93A9AF3EB6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8070</c:v>
                </c:pt>
                <c:pt idx="5">
                  <c:v>8017</c:v>
                </c:pt>
                <c:pt idx="8">
                  <c:v>7596</c:v>
                </c:pt>
                <c:pt idx="11">
                  <c:v>7628</c:v>
                </c:pt>
                <c:pt idx="14">
                  <c:v>7610</c:v>
                </c:pt>
              </c:numCache>
            </c:numRef>
          </c:val>
          <c:extLst>
            <c:ext xmlns:c16="http://schemas.microsoft.com/office/drawing/2014/chart" uri="{C3380CC4-5D6E-409C-BE32-E72D297353CC}">
              <c16:uniqueId val="{00000000-8995-4E57-A36D-50039CA230D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2397</c:v>
                </c:pt>
                <c:pt idx="5">
                  <c:v>2023</c:v>
                </c:pt>
                <c:pt idx="8">
                  <c:v>2004</c:v>
                </c:pt>
                <c:pt idx="11">
                  <c:v>1817</c:v>
                </c:pt>
                <c:pt idx="14">
                  <c:v>1698</c:v>
                </c:pt>
              </c:numCache>
            </c:numRef>
          </c:val>
          <c:extLst>
            <c:ext xmlns:c16="http://schemas.microsoft.com/office/drawing/2014/chart" uri="{C3380CC4-5D6E-409C-BE32-E72D297353CC}">
              <c16:uniqueId val="{00000001-8995-4E57-A36D-50039CA230D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5241</c:v>
                </c:pt>
                <c:pt idx="5">
                  <c:v>5470</c:v>
                </c:pt>
                <c:pt idx="8">
                  <c:v>5156</c:v>
                </c:pt>
                <c:pt idx="11">
                  <c:v>4357</c:v>
                </c:pt>
                <c:pt idx="14">
                  <c:v>4477</c:v>
                </c:pt>
              </c:numCache>
            </c:numRef>
          </c:val>
          <c:extLst>
            <c:ext xmlns:c16="http://schemas.microsoft.com/office/drawing/2014/chart" uri="{C3380CC4-5D6E-409C-BE32-E72D297353CC}">
              <c16:uniqueId val="{00000002-8995-4E57-A36D-50039CA230D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995-4E57-A36D-50039CA230D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995-4E57-A36D-50039CA230D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37</c:v>
                </c:pt>
                <c:pt idx="3">
                  <c:v>0</c:v>
                </c:pt>
                <c:pt idx="6">
                  <c:v>0</c:v>
                </c:pt>
                <c:pt idx="9">
                  <c:v>0</c:v>
                </c:pt>
                <c:pt idx="12">
                  <c:v>0</c:v>
                </c:pt>
              </c:numCache>
            </c:numRef>
          </c:val>
          <c:extLst>
            <c:ext xmlns:c16="http://schemas.microsoft.com/office/drawing/2014/chart" uri="{C3380CC4-5D6E-409C-BE32-E72D297353CC}">
              <c16:uniqueId val="{00000005-8995-4E57-A36D-50039CA230D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1117</c:v>
                </c:pt>
                <c:pt idx="3">
                  <c:v>1065</c:v>
                </c:pt>
                <c:pt idx="6">
                  <c:v>1081</c:v>
                </c:pt>
                <c:pt idx="9">
                  <c:v>622</c:v>
                </c:pt>
                <c:pt idx="12">
                  <c:v>613</c:v>
                </c:pt>
              </c:numCache>
            </c:numRef>
          </c:val>
          <c:extLst>
            <c:ext xmlns:c16="http://schemas.microsoft.com/office/drawing/2014/chart" uri="{C3380CC4-5D6E-409C-BE32-E72D297353CC}">
              <c16:uniqueId val="{00000006-8995-4E57-A36D-50039CA230D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268</c:v>
                </c:pt>
                <c:pt idx="3">
                  <c:v>244</c:v>
                </c:pt>
                <c:pt idx="6">
                  <c:v>220</c:v>
                </c:pt>
                <c:pt idx="9">
                  <c:v>206</c:v>
                </c:pt>
                <c:pt idx="12">
                  <c:v>167</c:v>
                </c:pt>
              </c:numCache>
            </c:numRef>
          </c:val>
          <c:extLst>
            <c:ext xmlns:c16="http://schemas.microsoft.com/office/drawing/2014/chart" uri="{C3380CC4-5D6E-409C-BE32-E72D297353CC}">
              <c16:uniqueId val="{00000007-8995-4E57-A36D-50039CA230D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3623</c:v>
                </c:pt>
                <c:pt idx="3">
                  <c:v>3120</c:v>
                </c:pt>
                <c:pt idx="6">
                  <c:v>3318</c:v>
                </c:pt>
                <c:pt idx="9">
                  <c:v>3210</c:v>
                </c:pt>
                <c:pt idx="12">
                  <c:v>3204</c:v>
                </c:pt>
              </c:numCache>
            </c:numRef>
          </c:val>
          <c:extLst>
            <c:ext xmlns:c16="http://schemas.microsoft.com/office/drawing/2014/chart" uri="{C3380CC4-5D6E-409C-BE32-E72D297353CC}">
              <c16:uniqueId val="{00000008-8995-4E57-A36D-50039CA230D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995-4E57-A36D-50039CA230D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6622</c:v>
                </c:pt>
                <c:pt idx="3">
                  <c:v>6482</c:v>
                </c:pt>
                <c:pt idx="6">
                  <c:v>5938</c:v>
                </c:pt>
                <c:pt idx="9">
                  <c:v>6364</c:v>
                </c:pt>
                <c:pt idx="12">
                  <c:v>6423</c:v>
                </c:pt>
              </c:numCache>
            </c:numRef>
          </c:val>
          <c:extLst>
            <c:ext xmlns:c16="http://schemas.microsoft.com/office/drawing/2014/chart" uri="{C3380CC4-5D6E-409C-BE32-E72D297353CC}">
              <c16:uniqueId val="{0000000A-8995-4E57-A36D-50039CA230D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995-4E57-A36D-50039CA230D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2554</c:v>
                </c:pt>
                <c:pt idx="1">
                  <c:v>2606</c:v>
                </c:pt>
                <c:pt idx="2">
                  <c:v>2564</c:v>
                </c:pt>
              </c:numCache>
            </c:numRef>
          </c:val>
          <c:extLst>
            <c:ext xmlns:c16="http://schemas.microsoft.com/office/drawing/2014/chart" uri="{C3380CC4-5D6E-409C-BE32-E72D297353CC}">
              <c16:uniqueId val="{00000000-0503-47A8-B6C1-9BF5D3D98E4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340</c:v>
                </c:pt>
                <c:pt idx="1">
                  <c:v>340</c:v>
                </c:pt>
                <c:pt idx="2">
                  <c:v>341</c:v>
                </c:pt>
              </c:numCache>
            </c:numRef>
          </c:val>
          <c:extLst>
            <c:ext xmlns:c16="http://schemas.microsoft.com/office/drawing/2014/chart" uri="{C3380CC4-5D6E-409C-BE32-E72D297353CC}">
              <c16:uniqueId val="{00000001-0503-47A8-B6C1-9BF5D3D98E4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2018</c:v>
                </c:pt>
                <c:pt idx="1">
                  <c:v>1262</c:v>
                </c:pt>
                <c:pt idx="2">
                  <c:v>1087</c:v>
                </c:pt>
              </c:numCache>
            </c:numRef>
          </c:val>
          <c:extLst>
            <c:ext xmlns:c16="http://schemas.microsoft.com/office/drawing/2014/chart" uri="{C3380CC4-5D6E-409C-BE32-E72D297353CC}">
              <c16:uniqueId val="{00000002-0503-47A8-B6C1-9BF5D3D98E4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{4098ABCC-4588-4597-BF16-2BB8489A9FDE}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A7B-4A2A-B17B-FFBCF8F6F40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{BB1E0AE3-D04F-489C-942C-9EDE90ED0218}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7B-4A2A-B17B-FFBCF8F6F40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{57290796-3972-40FE-8758-1C5DD2FAFFD8}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7B-4A2A-B17B-FFBCF8F6F40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{D69E397A-6869-4434-8952-85623D579E3F}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7B-4A2A-B17B-FFBCF8F6F40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{E25FF4E4-5535-4278-8F39-604A460E1BDA}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7B-4A2A-B17B-FFBCF8F6F40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{128CA300-9829-44B2-8B2C-A7C1C38D1ED4}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A7B-4A2A-B17B-FFBCF8F6F40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{BCEA1901-2FA7-4744-9B01-2EDD9EC902F3}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A7B-4A2A-B17B-FFBCF8F6F40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{0CFB6326-3825-46C8-9CB4-6073FCAC0CCD}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A7B-4A2A-B17B-FFBCF8F6F40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{65A34450-8BE3-4E5F-BA77-F017E2E20F6F}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A7B-4A2A-B17B-FFBCF8F6F4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47</c:v>
                </c:pt>
                <c:pt idx="16">
                  <c:v>58.6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A7B-4A2A-B17B-FFBCF8F6F40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{5D21B455-2586-4709-BA89-7D077FB094CD}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A7B-4A2A-B17B-FFBCF8F6F40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{9FCF6119-BF71-47F6-8727-4FD7A6B97EE7}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7B-4A2A-B17B-FFBCF8F6F40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{3BC67DE8-86FA-4855-A93D-05D45FB3A1B7}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7B-4A2A-B17B-FFBCF8F6F40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{861EEC15-E2DF-4FAE-91B0-4F45B0BC9759}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7B-4A2A-B17B-FFBCF8F6F40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{44254378-59B1-43D7-8C68-F2D022998DB4}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7B-4A2A-B17B-FFBCF8F6F40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{B8079235-64ED-4355-9680-BFA0F4A1394C}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A7B-4A2A-B17B-FFBCF8F6F40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{348BE621-4083-4036-924C-14C57F8CD68D}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A7B-4A2A-B17B-FFBCF8F6F40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{F2280BBF-0BB8-4BD6-BDD7-F6A3F00CBC35}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A7B-4A2A-B17B-FFBCF8F6F40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{4B13593A-BFE5-46CF-AD0B-92C8567F4D33}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A7B-4A2A-B17B-FFBCF8F6F4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61.9</c:v>
                </c:pt>
                <c:pt idx="16">
                  <c:v>62.6</c:v>
                </c:pt>
              </c:numCache>
            </c:numRef>
          </c:xVal>
          <c:yVal>
            <c:numRef>
              <c:f>公会計指標分析・財政指標組合せ分析表!$BP$55:$DC$55</c:f>
              <c:numCache>
                <c:formatCode>#,##0.0;"▲ "#,##0.0</c:formatCode>
                <c:ptCount val="40"/>
                <c:pt idx="8">
                  <c:v>44.9</c:v>
                </c:pt>
                <c:pt idx="16">
                  <c:v>44.9</c:v>
                </c:pt>
              </c:numCache>
            </c:numRef>
          </c:yVal>
          <c:smooth val="0"/>
          <c:extLst>
            <c:ext xmlns:c16="http://schemas.microsoft.com/office/drawing/2014/chart" uri="{C3380CC4-5D6E-409C-BE32-E72D297353CC}">
              <c16:uniqueId val="{00000013-4A7B-4A2A-B17B-FFBCF8F6F401}"/>
            </c:ext>
          </c:extLst>
        </c:ser>
        <c:dLbls>
          <c:showLegendKey val="0"/>
          <c:showVal val="1"/>
          <c:showCatName val="0"/>
          <c:showSerName val="0"/>
          <c:showPercent val="0"/>
          <c:showBubbleSize val="0"/>
        </c:dLbls>
        <c:axId val="46179840"/>
        <c:axId val="46181760"/>
      </c:scatterChart>
      <c:valAx>
        <c:axId val="46179840"/>
        <c:scaling>
          <c:orientation val="minMax"/>
          <c:max val="62.7"/>
          <c:min val="61.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3.9"/>
          <c:min val="35.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{C83A2DFC-17C1-4FE8-A9BC-30CBA2E7DD55}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B46-441F-8A22-E67BC0F70FB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{559DE86E-1785-48E5-8954-32EE245C30E6}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B46-441F-8A22-E67BC0F70FB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{B7A3543A-86AA-4BEE-870B-B253D162278B}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B46-441F-8A22-E67BC0F70FB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{21BB5D78-47DE-4935-B06C-E8B764609FAF}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B46-441F-8A22-E67BC0F70FB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{FE5C77B2-A41F-425D-ACC1-5E3211DF8F1F}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B46-441F-8A22-E67BC0F70FBB}"/>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{0B3588A5-44DA-49D4-89A2-EAD1E9EA7E5A}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B46-441F-8A22-E67BC0F70FBB}"/>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{B92C26DA-D3EF-487D-9444-5A7F16F22D77}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B46-441F-8A22-E67BC0F70FBB}"/>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{28DB67FC-6AA8-484D-B095-833E50EBD9B9}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B46-441F-8A22-E67BC0F70FBB}"/>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{1BD32F95-C3BF-446C-8EB0-D62AE022CDC8}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B46-441F-8A22-E67BC0F70FB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c:v>
                </c:pt>
                <c:pt idx="8">
                  <c:v>4.5</c:v>
                </c:pt>
                <c:pt idx="16">
                  <c:v>6</c:v>
                </c:pt>
                <c:pt idx="24">
                  <c:v>8.9</c:v>
                </c:pt>
                <c:pt idx="32">
                  <c:v>11.7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B46-441F-8A22-E67BC0F70FB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{88A2E9B9-1F42-4361-97FB-EC75FC972B0A}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B46-441F-8A22-E67BC0F70FB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{EBFB947F-B012-49F2-88B1-61EB21219018}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B46-441F-8A22-E67BC0F70FB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{7BE0D2CE-5808-49A5-A24E-90C671F96522}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B46-441F-8A22-E67BC0F70FB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{9403CBC9-32EE-4F3E-9167-FFCA37994C2B}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B46-441F-8A22-E67BC0F70FB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{01D08ED9-0F9B-454B-A356-A6212FFA8453}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B46-441F-8A22-E67BC0F70FB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{E22F4528-ED2F-43BC-A457-47A32F3FBFAA}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B46-441F-8A22-E67BC0F70FBB}"/>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{ADFB70CD-771E-41F2-93B7-559A92782F93}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B46-441F-8A22-E67BC0F70FBB}"/>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{943600D4-16AD-4977-95B5-BC968EB8AC3A}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B46-441F-8A22-E67BC0F70FBB}"/>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{2D452DBE-5350-482E-B890-384587B37B2E}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B46-441F-8A22-E67BC0F70FB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8.5</c:v>
                </c:pt>
                <c:pt idx="16">
                  <c:v>9.1</c:v>
                </c:pt>
                <c:pt idx="24">
                  <c:v>8.9</c:v>
                </c:pt>
                <c:pt idx="32">
                  <c:v>8.9</c:v>
                </c:pt>
              </c:numCache>
            </c:numRef>
          </c:xVal>
          <c:yVal>
            <c:numRef>
              <c:f>公会計指標分析・財政指標組合せ分析表!$BP$77:$DC$77</c:f>
              <c:numCache>
                <c:formatCode>#,##0.0;"▲ "#,##0.0</c:formatCode>
                <c:ptCount val="40"/>
                <c:pt idx="0">
                  <c:v>10.199999999999999</c:v>
                </c:pt>
                <c:pt idx="8">
                  <c:v>44.9</c:v>
                </c:pt>
                <c:pt idx="16">
                  <c:v>44.9</c:v>
                </c:pt>
                <c:pt idx="24">
                  <c:v>40.799999999999997</c:v>
                </c:pt>
                <c:pt idx="32">
                  <c:v>38.5</c:v>
                </c:pt>
              </c:numCache>
            </c:numRef>
          </c:yVal>
          <c:smooth val="0"/>
          <c:extLst>
            <c:ext xmlns:c16="http://schemas.microsoft.com/office/drawing/2014/chart" uri="{C3380CC4-5D6E-409C-BE32-E72D297353CC}">
              <c16:uniqueId val="{00000013-FB46-441F-8A22-E67BC0F70FBB}"/>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1"/>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長野県御代田町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実質公債費比率は、１１．７ポイントとなっており、２．８ポイント上昇した。</a:t>
          </a:r>
        </a:p>
        <a:p>
          <a:r>
            <a:rPr kumimoji="1" lang="ja-JP" altLang="en-US" sz="1400">
              <a:latin typeface="ＭＳ ゴシック" pitchFamily="49" charset="-128"/>
              <a:ea typeface="ＭＳ ゴシック" pitchFamily="49" charset="-128"/>
            </a:rPr>
            <a:t>　これは、平成２１年度から実施している旧まちづくり交付金事業などの大型事業の起債償還が続いているものである。</a:t>
          </a:r>
        </a:p>
        <a:p>
          <a:r>
            <a:rPr kumimoji="1" lang="ja-JP" altLang="en-US" sz="1400">
              <a:latin typeface="ＭＳ ゴシック" pitchFamily="49" charset="-128"/>
              <a:ea typeface="ＭＳ ゴシック" pitchFamily="49" charset="-128"/>
            </a:rPr>
            <a:t>　また、算入公債費等の割合が高くなっており、国庫予算の動向、特に地方交付税の総枠が今後も同程度確保されていくか不透明であるため、注視する必要がある　今後も計画的な事業執行に努め、安易に財源不足を起債の発行に頼ることのないよう、公債費を抑制する。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財源不足など、各年度の財政状況に応じ、地方債の償還または、繰り上げ償還の財源として活用を図る。平成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年度に償還のピークを迎えるので、当面は利子分の積み立てを行う。平成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年度も</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約</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３憶円となる見込みである</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9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長野県御代田町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基準財政需要額算入見込額が高い水準にあること、決算積立などにより基金が増となっていることから、将来負担額を充当可能財源等が上回る状況となっており、将来負担比率はマイナスとなっている。</a:t>
          </a:r>
        </a:p>
        <a:p>
          <a:r>
            <a:rPr kumimoji="1" lang="ja-JP" altLang="en-US" sz="1400">
              <a:latin typeface="ＭＳ ゴシック" pitchFamily="49" charset="-128"/>
              <a:ea typeface="ＭＳ ゴシック" pitchFamily="49" charset="-128"/>
            </a:rPr>
            <a:t>　基準財政需要額算入見込額は、国の動向により現在の水準が確保されるか不透明であるため、過大に見込むことなく、注視していく必要がある。</a:t>
          </a:r>
        </a:p>
        <a:p>
          <a:r>
            <a:rPr kumimoji="1" lang="ja-JP" altLang="en-US" sz="1400">
              <a:latin typeface="ＭＳ ゴシック" pitchFamily="49" charset="-128"/>
              <a:ea typeface="ＭＳ ゴシック" pitchFamily="49" charset="-128"/>
            </a:rPr>
            <a:t>　また、平成２１年度から旧まちづくり交付金事業などの大型事業を実施している影響から、地方債現在高が上昇傾向であるため、計画的な事業執行に努め、充当可能財源の確保に努めていく。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長野県御代田町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役場新庁舎建設事業の財源として、御代田町役場庁舎整備基金を７億円取り崩したため、減額となった。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将来の財政運営に与える影響を考慮し、持続可能な町政運営に取り組むため、財政需要に備え、基金を積み立てる。また、基金の取り崩しに関しては、将来の基金残高を見据え、計画的な活用に努める。平成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年度に、御代田町役場庁舎整備基金を３億円取り崩すため、合計約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憶円となる見込みである。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（基金の使途）</a:t>
          </a:r>
        </a:p>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　①新庁舎建設事業の財源に充てるため</a:t>
          </a:r>
        </a:p>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　②教育施設整備事業として小学校等の建設費用の財源に充てるため</a:t>
          </a:r>
        </a:p>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　③地域振興事業として地域における福祉活動の促進、快適な生活環境の形成等を図るため</a:t>
          </a:r>
        </a:p>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　④下水道建設事業として下水道建設に要する経費の財源に充てるため</a:t>
          </a:r>
        </a:p>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　⑤ふるさと納税事業及びふるさと創生事業を円滑かつ継続的に実施するため</a:t>
          </a:r>
        </a:p>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（増減理由）</a:t>
          </a:r>
        </a:p>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　①新庁舎建設事業の財源として１億</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3,400</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万</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円取り崩したことによる減額</a:t>
          </a:r>
        </a:p>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　②教育施設</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事業の財源として</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3,600</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万円取り崩したことによる減額</a:t>
          </a:r>
          <a:endParaRPr kumimoji="1" lang="ja-JP" altLang="en-US" sz="13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　③利子分を</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135</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万円積み立てたため増額</a:t>
          </a:r>
        </a:p>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　④</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a:t>
          </a:r>
        </a:p>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　⑤ふるさと納税寄付金事業の財源として</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3,000</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万円取り崩したことによる減額</a:t>
          </a:r>
        </a:p>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（今後の方針）</a:t>
          </a:r>
        </a:p>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　①令和２年度に事業完了予定のため、残高を他の基金へ積み立て、活用する。</a:t>
          </a:r>
        </a:p>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　②約</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20</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年後の小学校の建て替えに備え、毎年度</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2,000</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万円程度を積み立て目標とする。</a:t>
          </a:r>
        </a:p>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　③当面活用計画がないため、利子分を積み立てる。</a:t>
          </a:r>
        </a:p>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　④公会計の法的化に向け、業務委託及びストックマネジメント計画策定業務の経費として取り崩しを予定している。当該事業完了後は、</a:t>
          </a:r>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    </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更新事業の積み立てを行う。</a:t>
          </a:r>
        </a:p>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　⑤当年度のふるさと納税寄付金を積み立て、翌年度に取り崩し財源に充てる。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基金取り崩し以上に、利子分及び決算剰余金を積み立てたため。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大災害などの不測の事態や、今後計画する小学校の建て替え等に備え、決算剰余金を確実に積み立てていく。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また、各年度の財政状況に応じ、財源としての活用を図る。平成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年度に５億円取り崩すため、合計約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憶円となる見込みである。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増減無し。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財源不足など、各年度の財政状況に応じ、地方債の償還または、繰り上げ償還の財源として活用を図る。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年度に償還のピークを迎えるので、当面は利子分の積み立てを行う。平成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年度も３憶円となる見込みである。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2906D41-3C9C-4AED-9F26-76AA531342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3536AB4-4E5F-4C21-9F69-E98DDD2611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C5F3C6C8-3D96-4945-A7C4-E2FB3275F5F7}"/>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5F4D68E6-FFBC-4F28-94FC-C8CB0E753CBA}"/>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8F983871-AD50-4273-8B70-F05CC4B9DE65}"/>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EA6C8E86-D3F2-4153-9DDE-66244B62CC0E}"/>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1677F0E0-2DAA-425F-BB27-51E6DB6857EA}"/>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4D79BF79-8A09-44E6-8F6C-6C3F98C12A26}"/>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A913E737-CA7A-4C1E-82D3-8C47F42FAA75}"/>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0AE5D5A4-1C7F-4A03-9630-39A38E6A031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95B0AF8F-9E5D-4906-8424-16AA88D6600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6E7C737A-496C-4A79-B6CA-0D0801718A1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BBFD04B6-D6DE-42CA-8C00-8D9A6A93188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長野県御代田町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640775B9-794A-4EAF-A971-55D9873A496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9596EA67-5897-4748-ADD8-C462B73A9BA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A7A84A21-561D-42BE-9BFF-8BC88AFA5B0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A0BF7003-4A71-4EB9-996D-E1C1D94438B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18D5A369-9154-462E-AD2E-3D803D0B1B6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E3B749F8-8AA8-4CF3-A245-AB9E12F9D72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15,569
15,212
58.79
6,944,158
6,507,894
374,735
3,955,310
6,423,365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D4D6BE30-3F99-457F-858D-849E1529364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51DCCDB3-24D7-4BAC-9473-34919E96A97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0060D4B2-BD7E-466B-8633-4065D7C247B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B03A4722-02B8-4607-A749-83E53CB2F15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9516BE56-996D-4325-B44E-97581926FDE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88DB555B-1355-4A40-85BE-AEE3B67D38A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F65CB7AF-12B5-45B0-96D4-CA52FCC96BF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EA86DC3F-26AF-4803-B5BF-34A9D33E213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7FE9E95D-CE0A-498A-B612-204F552D76A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05AD81EB-8582-4B37-99E4-07B98C3027D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5D6ED4BB-EA1A-4303-BA6C-C859FEB7989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370EBD91-1D1F-42E5-98F8-A8BE9CB72EE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3A643707-5FD2-4FD4-AC18-796BA60AF63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3B821CCE-7182-40B9-8055-55D3A073051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5E03B76A-B41A-44F8-91AD-9F40D251BDC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D07DB9B4-65F1-4CCA-A20E-6EA763B1C55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6470F0B3-642F-45E2-B2A7-75656673940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a16="http://schemas.microsoft.com/office/drawing/2014/main" id="{60897A75-737A-4BB7-AD3C-ADBBD0F0F612}"/>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9" name="テキスト ボックス 38">
          <a:extLst>
            <a:ext uri="{FF2B5EF4-FFF2-40B4-BE49-F238E27FC236}">
              <a16:creationId xmlns:a16="http://schemas.microsoft.com/office/drawing/2014/main" id="{DB5AFC7F-6DDD-4E44-BAAD-2A527079FA3C}"/>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a16="http://schemas.microsoft.com/office/drawing/2014/main" id="{FEBA296F-0E74-4836-90B5-7ECFFDEA7EB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1" name="テキスト ボックス 40">
          <a:extLst>
            <a:ext uri="{FF2B5EF4-FFF2-40B4-BE49-F238E27FC236}">
              <a16:creationId xmlns:a16="http://schemas.microsoft.com/office/drawing/2014/main" id="{2460D5ED-C9FE-4590-8A0E-B4D76E3E67A4}"/>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2095E616-EDC7-401C-988D-9CCB7AB7015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7D59C276-046D-4E34-BC7E-917A572BF27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a:extLst>
            <a:ext uri="{FF2B5EF4-FFF2-40B4-BE49-F238E27FC236}">
              <a16:creationId xmlns:a16="http://schemas.microsoft.com/office/drawing/2014/main" id="{F3C4B58B-F401-48F6-9DC4-E9F8F1B10E02}"/>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953DD801-0E68-4095-B3CC-23B05E858BC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6491AC44-3505-435B-8E4E-7826B108CB2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CF0A7E4-AD6C-4C11-9CA3-DF56E3C0D8B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949BE53A-D72B-40B7-8C34-9185EA6B6E3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6EE04E2D-EE24-4885-9247-75E10226E4A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C4B1B6DA-3127-442D-A009-AA426C8A390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9F80FF41-0341-48FC-993B-0FE3A455F69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0E7BB62-D539-4D33-BD62-7F7A960AEA8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1DBEC227-7D08-4BC7-A27A-9076AFDBC6E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A58FC7D7-8BB7-4BA1-B2A3-114DFDD49DF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年度に引き続き、平成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年度も数値の算出を行っていない。今後、数値の算出に努める。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75DCF025-525A-4260-9C2E-0013889F1E2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85A6F613-B346-4212-B462-120297F1557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53EFE8EE-7A85-43F1-888F-138ECF78278D}"/>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a:extLst>
            <a:ext uri="{FF2B5EF4-FFF2-40B4-BE49-F238E27FC236}">
              <a16:creationId xmlns:a16="http://schemas.microsoft.com/office/drawing/2014/main" id="{4E685ECB-FA88-421A-86E5-34DC2ED7EF98}"/>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a:extLst>
            <a:ext uri="{FF2B5EF4-FFF2-40B4-BE49-F238E27FC236}">
              <a16:creationId xmlns:a16="http://schemas.microsoft.com/office/drawing/2014/main" id="{89951727-D0F3-4672-B6FC-78D6023628FA}"/>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a:extLst>
            <a:ext uri="{FF2B5EF4-FFF2-40B4-BE49-F238E27FC236}">
              <a16:creationId xmlns:a16="http://schemas.microsoft.com/office/drawing/2014/main" id="{4FE0B495-2260-4AFA-AA84-D416DC8A8B19}"/>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a:extLst>
            <a:ext uri="{FF2B5EF4-FFF2-40B4-BE49-F238E27FC236}">
              <a16:creationId xmlns:a16="http://schemas.microsoft.com/office/drawing/2014/main" id="{E0222083-53B2-4EC3-BAD4-F81282D61E76}"/>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a:extLst>
            <a:ext uri="{FF2B5EF4-FFF2-40B4-BE49-F238E27FC236}">
              <a16:creationId xmlns:a16="http://schemas.microsoft.com/office/drawing/2014/main" id="{96728F09-239E-48B8-AA44-CB2B0CE6DE16}"/>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a:extLst>
            <a:ext uri="{FF2B5EF4-FFF2-40B4-BE49-F238E27FC236}">
              <a16:creationId xmlns:a16="http://schemas.microsoft.com/office/drawing/2014/main" id="{2990E46E-A0DE-40C7-9DF5-B6EC00D01DEC}"/>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a:extLst>
            <a:ext uri="{FF2B5EF4-FFF2-40B4-BE49-F238E27FC236}">
              <a16:creationId xmlns:a16="http://schemas.microsoft.com/office/drawing/2014/main" id="{001028F7-8173-4012-9489-F1D8BB04398F}"/>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a:extLst>
            <a:ext uri="{FF2B5EF4-FFF2-40B4-BE49-F238E27FC236}">
              <a16:creationId xmlns:a16="http://schemas.microsoft.com/office/drawing/2014/main" id="{F8D9BCCB-8349-4E2D-96F0-294A77C5260F}"/>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a:extLst>
            <a:ext uri="{FF2B5EF4-FFF2-40B4-BE49-F238E27FC236}">
              <a16:creationId xmlns:a16="http://schemas.microsoft.com/office/drawing/2014/main" id="{E3FCF763-A16A-4E18-895B-4E454C14B099}"/>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a:extLst>
            <a:ext uri="{FF2B5EF4-FFF2-40B4-BE49-F238E27FC236}">
              <a16:creationId xmlns:a16="http://schemas.microsoft.com/office/drawing/2014/main" id="{16AFCB23-D72F-48F2-8100-D0981F233782}"/>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a:extLst>
            <a:ext uri="{FF2B5EF4-FFF2-40B4-BE49-F238E27FC236}">
              <a16:creationId xmlns:a16="http://schemas.microsoft.com/office/drawing/2014/main" id="{637E352C-6774-44AB-B97B-92375675D2CD}"/>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a:extLst>
            <a:ext uri="{FF2B5EF4-FFF2-40B4-BE49-F238E27FC236}">
              <a16:creationId xmlns:a16="http://schemas.microsoft.com/office/drawing/2014/main" id="{C4463E4B-76BC-4B37-A000-F76ACB3FB07A}"/>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4693F164-2D2F-4821-9E0E-FEB05ED03C6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1" name="テキスト ボックス 70">
          <a:extLst>
            <a:ext uri="{FF2B5EF4-FFF2-40B4-BE49-F238E27FC236}">
              <a16:creationId xmlns:a16="http://schemas.microsoft.com/office/drawing/2014/main" id="{FE204D3B-6E2B-4190-93AB-8F1B23FA006A}"/>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7F528C27-8469-43B9-8F93-C92AF0A0EDD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50709</xdr:rowOff>
    </xdr:from>
    <xdr:to>
      <xdr:col>23</xdr:col>
      <xdr:colOff>85090</xdr:colOff>
      <xdr:row>34</xdr:row>
      <xdr:rowOff>8437</xdr:rowOff>
    </xdr:to>
    <xdr:cxnSp macro="">
      <xdr:nvCxnSpPr>
        <xdr:cNvPr id="73" name="直線コネクタ 72">
          <a:extLst>
            <a:ext uri="{FF2B5EF4-FFF2-40B4-BE49-F238E27FC236}">
              <a16:creationId xmlns:a16="http://schemas.microsoft.com/office/drawing/2014/main" id="{AE78D6A6-10C5-4DD0-A025-C5100B9556DA}"/>
            </a:ext>
          </a:extLst>
        </xdr:cNvPr>
        <xdr:cNvCxnSpPr/>
      </xdr:nvCxnSpPr>
      <xdr:spPr>
        <a:xfrm flipV="1">
          <a:off x="4760595" y="5279934"/>
          <a:ext cx="1270" cy="132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12264</xdr:rowOff>
    </xdr:from>
    <xdr:ext cx="405111" cy="259045"/>
    <xdr:sp macro="" textlink="">
      <xdr:nvSpPr>
        <xdr:cNvPr id="74" name="有形固定資産減価償却率最小値テキスト">
          <a:extLst>
            <a:ext uri="{FF2B5EF4-FFF2-40B4-BE49-F238E27FC236}">
              <a16:creationId xmlns:a16="http://schemas.microsoft.com/office/drawing/2014/main" id="{9A035741-6DE0-428C-BC4F-B9ACE9A3B919}"/>
            </a:ext>
          </a:extLst>
        </xdr:cNvPr>
        <xdr:cNvSpPr txBox="1"/>
      </xdr:nvSpPr>
      <xdr:spPr>
        <a:xfrm>
          <a:off x="4813300" y="661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8437</xdr:rowOff>
    </xdr:from>
    <xdr:to>
      <xdr:col>23</xdr:col>
      <xdr:colOff>174625</xdr:colOff>
      <xdr:row>34</xdr:row>
      <xdr:rowOff>8437</xdr:rowOff>
    </xdr:to>
    <xdr:cxnSp macro="">
      <xdr:nvCxnSpPr>
        <xdr:cNvPr id="75" name="直線コネクタ 74">
          <a:extLst>
            <a:ext uri="{FF2B5EF4-FFF2-40B4-BE49-F238E27FC236}">
              <a16:creationId xmlns:a16="http://schemas.microsoft.com/office/drawing/2014/main" id="{5A6BEF7D-34D5-40A6-9B61-67E2DB0CE962}"/>
            </a:ext>
          </a:extLst>
        </xdr:cNvPr>
        <xdr:cNvCxnSpPr/>
      </xdr:nvCxnSpPr>
      <xdr:spPr>
        <a:xfrm>
          <a:off x="4673600" y="660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168836</xdr:rowOff>
    </xdr:from>
    <xdr:ext cx="405111" cy="259045"/>
    <xdr:sp macro="" textlink="">
      <xdr:nvSpPr>
        <xdr:cNvPr id="76" name="有形固定資産減価償却率最大値テキスト">
          <a:extLst>
            <a:ext uri="{FF2B5EF4-FFF2-40B4-BE49-F238E27FC236}">
              <a16:creationId xmlns:a16="http://schemas.microsoft.com/office/drawing/2014/main" id="{A37FD3B6-525D-4B29-949B-E09312DB6D9E}"/>
            </a:ext>
          </a:extLst>
        </xdr:cNvPr>
        <xdr:cNvSpPr txBox="1"/>
      </xdr:nvSpPr>
      <xdr:spPr>
        <a:xfrm>
          <a:off x="4813300" y="5055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50709</xdr:rowOff>
    </xdr:from>
    <xdr:to>
      <xdr:col>23</xdr:col>
      <xdr:colOff>174625</xdr:colOff>
      <xdr:row>26</xdr:row>
      <xdr:rowOff>50709</xdr:rowOff>
    </xdr:to>
    <xdr:cxnSp macro="">
      <xdr:nvCxnSpPr>
        <xdr:cNvPr id="77" name="直線コネクタ 76">
          <a:extLst>
            <a:ext uri="{FF2B5EF4-FFF2-40B4-BE49-F238E27FC236}">
              <a16:creationId xmlns:a16="http://schemas.microsoft.com/office/drawing/2014/main" id="{EC6F7864-1135-4A68-BDB0-B64685B4B9CB}"/>
            </a:ext>
          </a:extLst>
        </xdr:cNvPr>
        <xdr:cNvCxnSpPr/>
      </xdr:nvCxnSpPr>
      <xdr:spPr>
        <a:xfrm>
          <a:off x="4673600" y="5279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48186</xdr:rowOff>
    </xdr:from>
    <xdr:ext cx="405111" cy="259045"/>
    <xdr:sp macro="" textlink="">
      <xdr:nvSpPr>
        <xdr:cNvPr id="78" name="有形固定資産減価償却率平均値テキスト">
          <a:extLst>
            <a:ext uri="{FF2B5EF4-FFF2-40B4-BE49-F238E27FC236}">
              <a16:creationId xmlns:a16="http://schemas.microsoft.com/office/drawing/2014/main" id="{FDE980D3-09E3-4D65-B5B4-2FBAE37DBEBB}"/>
            </a:ext>
          </a:extLst>
        </xdr:cNvPr>
        <xdr:cNvSpPr txBox="1"/>
      </xdr:nvSpPr>
      <xdr:spPr>
        <a:xfrm>
          <a:off x="4813300" y="5963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69759</xdr:rowOff>
    </xdr:from>
    <xdr:to>
      <xdr:col>23</xdr:col>
      <xdr:colOff>136525</xdr:colOff>
      <xdr:row>30</xdr:row>
      <xdr:rowOff>171359</xdr:rowOff>
    </xdr:to>
    <xdr:sp macro="" textlink="">
      <xdr:nvSpPr>
        <xdr:cNvPr id="79" name="フローチャート: 判断 78">
          <a:extLst>
            <a:ext uri="{FF2B5EF4-FFF2-40B4-BE49-F238E27FC236}">
              <a16:creationId xmlns:a16="http://schemas.microsoft.com/office/drawing/2014/main" id="{D5864130-D3C2-42E5-B67C-BC013F62C6EB}"/>
            </a:ext>
          </a:extLst>
        </xdr:cNvPr>
        <xdr:cNvSpPr/>
      </xdr:nvSpPr>
      <xdr:spPr>
        <a:xfrm>
          <a:off x="4711700" y="598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112939</xdr:rowOff>
    </xdr:from>
    <xdr:to>
      <xdr:col>19</xdr:col>
      <xdr:colOff>187325</xdr:colOff>
      <xdr:row>31</xdr:row>
      <xdr:rowOff>43089</xdr:rowOff>
    </xdr:to>
    <xdr:sp macro="" textlink="">
      <xdr:nvSpPr>
        <xdr:cNvPr id="80" name="フローチャート: 判断 79">
          <a:extLst>
            <a:ext uri="{FF2B5EF4-FFF2-40B4-BE49-F238E27FC236}">
              <a16:creationId xmlns:a16="http://schemas.microsoft.com/office/drawing/2014/main" id="{428F9A04-7C95-4781-94BC-D4497CA15C8E}"/>
            </a:ext>
          </a:extLst>
        </xdr:cNvPr>
        <xdr:cNvSpPr/>
      </xdr:nvSpPr>
      <xdr:spPr>
        <a:xfrm>
          <a:off x="4000500" y="602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140698</xdr:rowOff>
    </xdr:from>
    <xdr:to>
      <xdr:col>15</xdr:col>
      <xdr:colOff>187325</xdr:colOff>
      <xdr:row>31</xdr:row>
      <xdr:rowOff>70848</xdr:rowOff>
    </xdr:to>
    <xdr:sp macro="" textlink="">
      <xdr:nvSpPr>
        <xdr:cNvPr id="81" name="フローチャート: 判断 80">
          <a:extLst>
            <a:ext uri="{FF2B5EF4-FFF2-40B4-BE49-F238E27FC236}">
              <a16:creationId xmlns:a16="http://schemas.microsoft.com/office/drawing/2014/main" id="{4E0D455A-45F3-42D7-81F0-FD5CCF749AD6}"/>
            </a:ext>
          </a:extLst>
        </xdr:cNvPr>
        <xdr:cNvSpPr/>
      </xdr:nvSpPr>
      <xdr:spPr>
        <a:xfrm>
          <a:off x="32385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162288</xdr:rowOff>
    </xdr:from>
    <xdr:to>
      <xdr:col>11</xdr:col>
      <xdr:colOff>187325</xdr:colOff>
      <xdr:row>31</xdr:row>
      <xdr:rowOff>92438</xdr:rowOff>
    </xdr:to>
    <xdr:sp macro="" textlink="">
      <xdr:nvSpPr>
        <xdr:cNvPr id="82" name="フローチャート: 判断 81">
          <a:extLst>
            <a:ext uri="{FF2B5EF4-FFF2-40B4-BE49-F238E27FC236}">
              <a16:creationId xmlns:a16="http://schemas.microsoft.com/office/drawing/2014/main" id="{24430041-6E5B-4502-9794-53A779943FE1}"/>
            </a:ext>
          </a:extLst>
        </xdr:cNvPr>
        <xdr:cNvSpPr/>
      </xdr:nvSpPr>
      <xdr:spPr>
        <a:xfrm>
          <a:off x="2476500" y="607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1DAA1D7A-D5E2-45BA-ABEA-22916B38CBE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871FF4C4-B2D1-4337-9975-AC04448D2CD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E27E83C5-7978-415C-9DCB-D598CCE11ED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FE0BA08B-176F-4FBE-9120-EA9D2CD6F1A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A8F29057-9BD8-4F22-BFC9-532E22BB9DC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31</xdr:row>
      <xdr:rowOff>92619</xdr:rowOff>
    </xdr:from>
    <xdr:to>
      <xdr:col>15</xdr:col>
      <xdr:colOff>187325</xdr:colOff>
      <xdr:row>32</xdr:row>
      <xdr:rowOff>22769</xdr:rowOff>
    </xdr:to>
    <xdr:sp macro="" textlink="">
      <xdr:nvSpPr>
        <xdr:cNvPr id="88" name="楕円 87">
          <a:extLst>
            <a:ext uri="{FF2B5EF4-FFF2-40B4-BE49-F238E27FC236}">
              <a16:creationId xmlns:a16="http://schemas.microsoft.com/office/drawing/2014/main" id="{5D49C42F-3E17-45D1-A38C-910BDF0CBD21}"/>
            </a:ext>
          </a:extLst>
        </xdr:cNvPr>
        <xdr:cNvSpPr/>
      </xdr:nvSpPr>
      <xdr:spPr>
        <a:xfrm>
          <a:off x="3238500" y="617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33</xdr:row>
      <xdr:rowOff>107497</xdr:rowOff>
    </xdr:from>
    <xdr:to>
      <xdr:col>11</xdr:col>
      <xdr:colOff>187325</xdr:colOff>
      <xdr:row>34</xdr:row>
      <xdr:rowOff>37647</xdr:rowOff>
    </xdr:to>
    <xdr:sp macro="" textlink="">
      <xdr:nvSpPr>
        <xdr:cNvPr id="89" name="楕円 88">
          <a:extLst>
            <a:ext uri="{FF2B5EF4-FFF2-40B4-BE49-F238E27FC236}">
              <a16:creationId xmlns:a16="http://schemas.microsoft.com/office/drawing/2014/main" id="{014F58A2-242C-47AC-994B-6E3FA080CDCE}"/>
            </a:ext>
          </a:extLst>
        </xdr:cNvPr>
        <xdr:cNvSpPr/>
      </xdr:nvSpPr>
      <xdr:spPr>
        <a:xfrm>
          <a:off x="24765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143419</xdr:rowOff>
    </xdr:from>
    <xdr:to>
      <xdr:col>15</xdr:col>
      <xdr:colOff>136525</xdr:colOff>
      <xdr:row>33</xdr:row>
      <xdr:rowOff>158297</xdr:rowOff>
    </xdr:to>
    <xdr:cxnSp macro="">
      <xdr:nvCxnSpPr>
        <xdr:cNvPr id="90" name="直線コネクタ 89">
          <a:extLst>
            <a:ext uri="{FF2B5EF4-FFF2-40B4-BE49-F238E27FC236}">
              <a16:creationId xmlns:a16="http://schemas.microsoft.com/office/drawing/2014/main" id="{8D71B132-B454-4A31-8FE2-349AC058384B}"/>
            </a:ext>
          </a:extLst>
        </xdr:cNvPr>
        <xdr:cNvCxnSpPr/>
      </xdr:nvCxnSpPr>
      <xdr:spPr>
        <a:xfrm flipV="1">
          <a:off x="2527300" y="6229894"/>
          <a:ext cx="762000" cy="35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59616</xdr:rowOff>
    </xdr:from>
    <xdr:ext cx="405111" cy="259045"/>
    <xdr:sp macro="" textlink="">
      <xdr:nvSpPr>
        <xdr:cNvPr id="91" name="n_1aveValue有形固定資産減価償却率">
          <a:extLst>
            <a:ext uri="{FF2B5EF4-FFF2-40B4-BE49-F238E27FC236}">
              <a16:creationId xmlns:a16="http://schemas.microsoft.com/office/drawing/2014/main" id="{DA61CBCA-ABC2-47CA-B5AF-59EA96D709E7}"/>
            </a:ext>
          </a:extLst>
        </xdr:cNvPr>
        <xdr:cNvSpPr txBox="1"/>
      </xdr:nvSpPr>
      <xdr:spPr>
        <a:xfrm>
          <a:off x="3836044" y="580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87375</xdr:rowOff>
    </xdr:from>
    <xdr:ext cx="405111" cy="259045"/>
    <xdr:sp macro="" textlink="">
      <xdr:nvSpPr>
        <xdr:cNvPr id="92" name="n_2aveValue有形固定資産減価償却率">
          <a:extLst>
            <a:ext uri="{FF2B5EF4-FFF2-40B4-BE49-F238E27FC236}">
              <a16:creationId xmlns:a16="http://schemas.microsoft.com/office/drawing/2014/main" id="{589B7EDD-147E-4EF9-8639-D2C3163CFD01}"/>
            </a:ext>
          </a:extLst>
        </xdr:cNvPr>
        <xdr:cNvSpPr txBox="1"/>
      </xdr:nvSpPr>
      <xdr:spPr>
        <a:xfrm>
          <a:off x="3086744" y="5830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108965</xdr:rowOff>
    </xdr:from>
    <xdr:ext cx="405111" cy="259045"/>
    <xdr:sp macro="" textlink="">
      <xdr:nvSpPr>
        <xdr:cNvPr id="93" name="n_3aveValue有形固定資産減価償却率">
          <a:extLst>
            <a:ext uri="{FF2B5EF4-FFF2-40B4-BE49-F238E27FC236}">
              <a16:creationId xmlns:a16="http://schemas.microsoft.com/office/drawing/2014/main" id="{B4A2D8D5-3164-4DE2-8C1C-55D262FBBBF4}"/>
            </a:ext>
          </a:extLst>
        </xdr:cNvPr>
        <xdr:cNvSpPr txBox="1"/>
      </xdr:nvSpPr>
      <xdr:spPr>
        <a:xfrm>
          <a:off x="2324744" y="585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13896</xdr:rowOff>
    </xdr:from>
    <xdr:ext cx="405111" cy="259045"/>
    <xdr:sp macro="" textlink="">
      <xdr:nvSpPr>
        <xdr:cNvPr id="94" name="n_2mainValue有形固定資産減価償却率">
          <a:extLst>
            <a:ext uri="{FF2B5EF4-FFF2-40B4-BE49-F238E27FC236}">
              <a16:creationId xmlns:a16="http://schemas.microsoft.com/office/drawing/2014/main" id="{A6EBBE91-B3BC-4007-BA0F-1302B49A7DA0}"/>
            </a:ext>
          </a:extLst>
        </xdr:cNvPr>
        <xdr:cNvSpPr txBox="1"/>
      </xdr:nvSpPr>
      <xdr:spPr>
        <a:xfrm>
          <a:off x="3086744" y="627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28774</xdr:rowOff>
    </xdr:from>
    <xdr:ext cx="405111" cy="259045"/>
    <xdr:sp macro="" textlink="">
      <xdr:nvSpPr>
        <xdr:cNvPr id="95" name="n_3mainValue有形固定資産減価償却率">
          <a:extLst>
            <a:ext uri="{FF2B5EF4-FFF2-40B4-BE49-F238E27FC236}">
              <a16:creationId xmlns:a16="http://schemas.microsoft.com/office/drawing/2014/main" id="{DA57A6EA-B12C-4DDA-9599-AF3C16EAA0DD}"/>
            </a:ext>
          </a:extLst>
        </xdr:cNvPr>
        <xdr:cNvSpPr txBox="1"/>
      </xdr:nvSpPr>
      <xdr:spPr>
        <a:xfrm>
          <a:off x="2324744" y="662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DC684BD4-CA2C-4CE6-AF57-84414145271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FB82392A-5FE8-4954-97F3-20C0E653D3A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BD71B35D-A7ED-46B9-AD7A-B3585E08092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[ 206.8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D22D64F6-99BF-4D10-A51A-32F46CCED42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5E2481D2-1E9B-45AF-9931-74354DB6375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518C8B61-9C27-4F62-B532-5F882B401BF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49DB87DC-05E5-4FA5-A4AB-FAE6CABBE63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75D10136-BC2D-4CB7-87C8-D34FDEC466A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11BE9978-4234-4D4D-AEF5-B40ABF95C95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5828ECB5-59EC-4DC0-9E4F-D97236DD085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4A27D616-764C-4F5D-B9FE-88E2F207852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B456A955-369A-4D92-82B4-05EED33238C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84A51045-D7D6-401B-A7ED-7AE9C751E3A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全国平均及び長野県平均も下回っている状況ではあるが、今後も適正な公債費管理や計画的な基金積立を継続し、健全財政の堅持に努める。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8F5034D4-7944-4AE7-B22C-34416927F65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6ECB9BA4-D4BA-4E10-9457-2FD45F40D43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1" name="テキスト ボックス 110">
          <a:extLst>
            <a:ext uri="{FF2B5EF4-FFF2-40B4-BE49-F238E27FC236}">
              <a16:creationId xmlns:a16="http://schemas.microsoft.com/office/drawing/2014/main" id="{ACBE62CC-B9AC-442A-8A40-C827AB103950}"/>
            </a:ext>
          </a:extLst>
        </xdr:cNvPr>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a:extLst>
            <a:ext uri="{FF2B5EF4-FFF2-40B4-BE49-F238E27FC236}">
              <a16:creationId xmlns:a16="http://schemas.microsoft.com/office/drawing/2014/main" id="{8DF78753-44B3-4144-865A-D56E2665BECC}"/>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3" name="テキスト ボックス 112">
          <a:extLst>
            <a:ext uri="{FF2B5EF4-FFF2-40B4-BE49-F238E27FC236}">
              <a16:creationId xmlns:a16="http://schemas.microsoft.com/office/drawing/2014/main" id="{E6495DB4-FECD-4FD9-A991-0D0E2BE569DA}"/>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a:extLst>
            <a:ext uri="{FF2B5EF4-FFF2-40B4-BE49-F238E27FC236}">
              <a16:creationId xmlns:a16="http://schemas.microsoft.com/office/drawing/2014/main" id="{D8D05C0D-743E-48AC-A74C-5B84AB8C47CC}"/>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a:extLst>
            <a:ext uri="{FF2B5EF4-FFF2-40B4-BE49-F238E27FC236}">
              <a16:creationId xmlns:a16="http://schemas.microsoft.com/office/drawing/2014/main" id="{E29411BC-100E-4AFE-831F-06F3BADEB509}"/>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a:extLst>
            <a:ext uri="{FF2B5EF4-FFF2-40B4-BE49-F238E27FC236}">
              <a16:creationId xmlns:a16="http://schemas.microsoft.com/office/drawing/2014/main" id="{7533CB67-AE35-419E-B805-794D38FA26CB}"/>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a:extLst>
            <a:ext uri="{FF2B5EF4-FFF2-40B4-BE49-F238E27FC236}">
              <a16:creationId xmlns:a16="http://schemas.microsoft.com/office/drawing/2014/main" id="{AF0A2522-F5AA-49C4-BD51-B4401C38EC88}"/>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a:extLst>
            <a:ext uri="{FF2B5EF4-FFF2-40B4-BE49-F238E27FC236}">
              <a16:creationId xmlns:a16="http://schemas.microsoft.com/office/drawing/2014/main" id="{E64F1BAE-008E-4C2F-A6A4-14494DD1FF15}"/>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a:extLst>
            <a:ext uri="{FF2B5EF4-FFF2-40B4-BE49-F238E27FC236}">
              <a16:creationId xmlns:a16="http://schemas.microsoft.com/office/drawing/2014/main" id="{2FDA064F-F42D-4585-B501-FDC5C90A7D37}"/>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a:extLst>
            <a:ext uri="{FF2B5EF4-FFF2-40B4-BE49-F238E27FC236}">
              <a16:creationId xmlns:a16="http://schemas.microsoft.com/office/drawing/2014/main" id="{6B6D923D-E521-43D1-92AB-D61CDD8659DF}"/>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1" name="テキスト ボックス 120">
          <a:extLst>
            <a:ext uri="{FF2B5EF4-FFF2-40B4-BE49-F238E27FC236}">
              <a16:creationId xmlns:a16="http://schemas.microsoft.com/office/drawing/2014/main" id="{8B95E393-EEAB-4F60-AC64-0A1BB020B9E4}"/>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03E99A0E-0649-4BDC-8C94-3246CE0F113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3" name="テキスト ボックス 122">
          <a:extLst>
            <a:ext uri="{FF2B5EF4-FFF2-40B4-BE49-F238E27FC236}">
              <a16:creationId xmlns:a16="http://schemas.microsoft.com/office/drawing/2014/main" id="{9F673C49-9C15-4BF5-8F89-3C4C64A2F2A6}"/>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C9248CB4-58D4-4DC2-BB0A-19716B2C032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89196</xdr:rowOff>
    </xdr:from>
    <xdr:to>
      <xdr:col>76</xdr:col>
      <xdr:colOff>21589</xdr:colOff>
      <xdr:row>34</xdr:row>
      <xdr:rowOff>139107</xdr:rowOff>
    </xdr:to>
    <xdr:cxnSp macro="">
      <xdr:nvCxnSpPr>
        <xdr:cNvPr id="125" name="直線コネクタ 124">
          <a:extLst>
            <a:ext uri="{FF2B5EF4-FFF2-40B4-BE49-F238E27FC236}">
              <a16:creationId xmlns:a16="http://schemas.microsoft.com/office/drawing/2014/main" id="{27068DC7-1C57-4762-9C91-A1944F7179E6}"/>
            </a:ext>
          </a:extLst>
        </xdr:cNvPr>
        <xdr:cNvCxnSpPr/>
      </xdr:nvCxnSpPr>
      <xdr:spPr>
        <a:xfrm flipV="1">
          <a:off x="14793595" y="5489871"/>
          <a:ext cx="1269"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142934</xdr:rowOff>
    </xdr:from>
    <xdr:ext cx="469744" cy="259045"/>
    <xdr:sp macro="" textlink="">
      <xdr:nvSpPr>
        <xdr:cNvPr id="126" name="債務償還比率最小値テキスト">
          <a:extLst>
            <a:ext uri="{FF2B5EF4-FFF2-40B4-BE49-F238E27FC236}">
              <a16:creationId xmlns:a16="http://schemas.microsoft.com/office/drawing/2014/main" id="{6F14A17F-E9BB-49A6-B9CF-CB8E3290221B}"/>
            </a:ext>
          </a:extLst>
        </xdr:cNvPr>
        <xdr:cNvSpPr txBox="1"/>
      </xdr:nvSpPr>
      <xdr:spPr>
        <a:xfrm>
          <a:off x="14846300" y="674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139107</xdr:rowOff>
    </xdr:from>
    <xdr:to>
      <xdr:col>76</xdr:col>
      <xdr:colOff>111125</xdr:colOff>
      <xdr:row>34</xdr:row>
      <xdr:rowOff>139107</xdr:rowOff>
    </xdr:to>
    <xdr:cxnSp macro="">
      <xdr:nvCxnSpPr>
        <xdr:cNvPr id="127" name="直線コネクタ 126">
          <a:extLst>
            <a:ext uri="{FF2B5EF4-FFF2-40B4-BE49-F238E27FC236}">
              <a16:creationId xmlns:a16="http://schemas.microsoft.com/office/drawing/2014/main" id="{1BD113F0-D33F-4159-8491-7626E5E656BE}"/>
            </a:ext>
          </a:extLst>
        </xdr:cNvPr>
        <xdr:cNvCxnSpPr/>
      </xdr:nvCxnSpPr>
      <xdr:spPr>
        <a:xfrm>
          <a:off x="14706600" y="6739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35873</xdr:rowOff>
    </xdr:from>
    <xdr:ext cx="469744" cy="259045"/>
    <xdr:sp macro="" textlink="">
      <xdr:nvSpPr>
        <xdr:cNvPr id="128" name="債務償還比率最大値テキスト">
          <a:extLst>
            <a:ext uri="{FF2B5EF4-FFF2-40B4-BE49-F238E27FC236}">
              <a16:creationId xmlns:a16="http://schemas.microsoft.com/office/drawing/2014/main" id="{190E9DF1-D0F8-4776-9DBC-3B04116C5865}"/>
            </a:ext>
          </a:extLst>
        </xdr:cNvPr>
        <xdr:cNvSpPr txBox="1"/>
      </xdr:nvSpPr>
      <xdr:spPr>
        <a:xfrm>
          <a:off x="14846300" y="526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89196</xdr:rowOff>
    </xdr:from>
    <xdr:to>
      <xdr:col>76</xdr:col>
      <xdr:colOff>111125</xdr:colOff>
      <xdr:row>27</xdr:row>
      <xdr:rowOff>89196</xdr:rowOff>
    </xdr:to>
    <xdr:cxnSp macro="">
      <xdr:nvCxnSpPr>
        <xdr:cNvPr id="129" name="直線コネクタ 128">
          <a:extLst>
            <a:ext uri="{FF2B5EF4-FFF2-40B4-BE49-F238E27FC236}">
              <a16:creationId xmlns:a16="http://schemas.microsoft.com/office/drawing/2014/main" id="{31D61529-15CC-4523-9B9F-1F7807D060EF}"/>
            </a:ext>
          </a:extLst>
        </xdr:cNvPr>
        <xdr:cNvCxnSpPr/>
      </xdr:nvCxnSpPr>
      <xdr:spPr>
        <a:xfrm>
          <a:off x="14706600" y="5489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145506</xdr:rowOff>
    </xdr:from>
    <xdr:ext cx="469744" cy="259045"/>
    <xdr:sp macro="" textlink="">
      <xdr:nvSpPr>
        <xdr:cNvPr id="130" name="債務償還比率平均値テキスト">
          <a:extLst>
            <a:ext uri="{FF2B5EF4-FFF2-40B4-BE49-F238E27FC236}">
              <a16:creationId xmlns:a16="http://schemas.microsoft.com/office/drawing/2014/main" id="{C8891079-E9E7-44C0-B8AE-8CA0985D044C}"/>
            </a:ext>
          </a:extLst>
        </xdr:cNvPr>
        <xdr:cNvSpPr txBox="1"/>
      </xdr:nvSpPr>
      <xdr:spPr>
        <a:xfrm>
          <a:off x="14846300" y="5889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122629</xdr:rowOff>
    </xdr:from>
    <xdr:to>
      <xdr:col>76</xdr:col>
      <xdr:colOff>73025</xdr:colOff>
      <xdr:row>31</xdr:row>
      <xdr:rowOff>52779</xdr:rowOff>
    </xdr:to>
    <xdr:sp macro="" textlink="">
      <xdr:nvSpPr>
        <xdr:cNvPr id="131" name="フローチャート: 判断 130">
          <a:extLst>
            <a:ext uri="{FF2B5EF4-FFF2-40B4-BE49-F238E27FC236}">
              <a16:creationId xmlns:a16="http://schemas.microsoft.com/office/drawing/2014/main" id="{3F2036EE-6033-4C91-AE4A-F158A006B92B}"/>
            </a:ext>
          </a:extLst>
        </xdr:cNvPr>
        <xdr:cNvSpPr/>
      </xdr:nvSpPr>
      <xdr:spPr>
        <a:xfrm>
          <a:off x="14744700" y="603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102838</xdr:rowOff>
    </xdr:from>
    <xdr:to>
      <xdr:col>72</xdr:col>
      <xdr:colOff>123825</xdr:colOff>
      <xdr:row>31</xdr:row>
      <xdr:rowOff>32988</xdr:rowOff>
    </xdr:to>
    <xdr:sp macro="" textlink="">
      <xdr:nvSpPr>
        <xdr:cNvPr id="132" name="フローチャート: 判断 131">
          <a:extLst>
            <a:ext uri="{FF2B5EF4-FFF2-40B4-BE49-F238E27FC236}">
              <a16:creationId xmlns:a16="http://schemas.microsoft.com/office/drawing/2014/main" id="{28FA2924-5EEA-4C37-9801-085BFA2CACC8}"/>
            </a:ext>
          </a:extLst>
        </xdr:cNvPr>
        <xdr:cNvSpPr/>
      </xdr:nvSpPr>
      <xdr:spPr>
        <a:xfrm>
          <a:off x="14033500" y="601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7CF32BBD-F36E-4E82-B974-7AC4A10ACBE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AC5E5113-1037-4FDA-B77B-F9CEBAEDCAE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68085DA2-C86E-477C-AD88-CF5DCA72715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A0A97357-FC0A-4F86-8691-8CDF07CCD69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DF27F467-126B-4004-B9F0-EF9BE59AA83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88307</xdr:rowOff>
    </xdr:from>
    <xdr:to>
      <xdr:col>76</xdr:col>
      <xdr:colOff>73025</xdr:colOff>
      <xdr:row>35</xdr:row>
      <xdr:rowOff>18457</xdr:rowOff>
    </xdr:to>
    <xdr:sp macro="" textlink="">
      <xdr:nvSpPr>
        <xdr:cNvPr id="138" name="楕円 137">
          <a:extLst>
            <a:ext uri="{FF2B5EF4-FFF2-40B4-BE49-F238E27FC236}">
              <a16:creationId xmlns:a16="http://schemas.microsoft.com/office/drawing/2014/main" id="{308F60A7-39C1-4B83-9108-D87739D15314}"/>
            </a:ext>
          </a:extLst>
        </xdr:cNvPr>
        <xdr:cNvSpPr/>
      </xdr:nvSpPr>
      <xdr:spPr>
        <a:xfrm>
          <a:off x="14744700" y="668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34</xdr:row>
      <xdr:rowOff>3234</xdr:rowOff>
    </xdr:from>
    <xdr:ext cx="469744" cy="259045"/>
    <xdr:sp macro="" textlink="">
      <xdr:nvSpPr>
        <xdr:cNvPr id="139" name="債務償還比率該当値テキスト">
          <a:extLst>
            <a:ext uri="{FF2B5EF4-FFF2-40B4-BE49-F238E27FC236}">
              <a16:creationId xmlns:a16="http://schemas.microsoft.com/office/drawing/2014/main" id="{E5C68C53-121F-4290-A407-C9F7459514C8}"/>
            </a:ext>
          </a:extLst>
        </xdr:cNvPr>
        <xdr:cNvSpPr txBox="1"/>
      </xdr:nvSpPr>
      <xdr:spPr>
        <a:xfrm>
          <a:off x="14846300" y="66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57182</xdr:rowOff>
    </xdr:from>
    <xdr:to>
      <xdr:col>72</xdr:col>
      <xdr:colOff>123825</xdr:colOff>
      <xdr:row>34</xdr:row>
      <xdr:rowOff>158782</xdr:rowOff>
    </xdr:to>
    <xdr:sp macro="" textlink="">
      <xdr:nvSpPr>
        <xdr:cNvPr id="140" name="楕円 139">
          <a:extLst>
            <a:ext uri="{FF2B5EF4-FFF2-40B4-BE49-F238E27FC236}">
              <a16:creationId xmlns:a16="http://schemas.microsoft.com/office/drawing/2014/main" id="{EEA396F4-E2F4-4DE6-81D4-A5BF2A79027C}"/>
            </a:ext>
          </a:extLst>
        </xdr:cNvPr>
        <xdr:cNvSpPr/>
      </xdr:nvSpPr>
      <xdr:spPr>
        <a:xfrm>
          <a:off x="14033500" y="665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107982</xdr:rowOff>
    </xdr:from>
    <xdr:to>
      <xdr:col>76</xdr:col>
      <xdr:colOff>22225</xdr:colOff>
      <xdr:row>34</xdr:row>
      <xdr:rowOff>139107</xdr:rowOff>
    </xdr:to>
    <xdr:cxnSp macro="">
      <xdr:nvCxnSpPr>
        <xdr:cNvPr id="141" name="直線コネクタ 140">
          <a:extLst>
            <a:ext uri="{FF2B5EF4-FFF2-40B4-BE49-F238E27FC236}">
              <a16:creationId xmlns:a16="http://schemas.microsoft.com/office/drawing/2014/main" id="{71347F03-A131-4089-83A6-9D71F52881D2}"/>
            </a:ext>
          </a:extLst>
        </xdr:cNvPr>
        <xdr:cNvCxnSpPr/>
      </xdr:nvCxnSpPr>
      <xdr:spPr>
        <a:xfrm>
          <a:off x="14084300" y="6708807"/>
          <a:ext cx="711200" cy="3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49515</xdr:rowOff>
    </xdr:from>
    <xdr:ext cx="469744" cy="259045"/>
    <xdr:sp macro="" textlink="">
      <xdr:nvSpPr>
        <xdr:cNvPr id="142" name="n_1aveValue債務償還比率">
          <a:extLst>
            <a:ext uri="{FF2B5EF4-FFF2-40B4-BE49-F238E27FC236}">
              <a16:creationId xmlns:a16="http://schemas.microsoft.com/office/drawing/2014/main" id="{48485675-1638-462C-83B5-F467BD77C818}"/>
            </a:ext>
          </a:extLst>
        </xdr:cNvPr>
        <xdr:cNvSpPr txBox="1"/>
      </xdr:nvSpPr>
      <xdr:spPr>
        <a:xfrm>
          <a:off x="13836727" y="579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149909</xdr:rowOff>
    </xdr:from>
    <xdr:ext cx="469744" cy="259045"/>
    <xdr:sp macro="" textlink="">
      <xdr:nvSpPr>
        <xdr:cNvPr id="143" name="n_1mainValue債務償還比率">
          <a:extLst>
            <a:ext uri="{FF2B5EF4-FFF2-40B4-BE49-F238E27FC236}">
              <a16:creationId xmlns:a16="http://schemas.microsoft.com/office/drawing/2014/main" id="{51F73021-7A0B-496F-8417-8630D3FE4B25}"/>
            </a:ext>
          </a:extLst>
        </xdr:cNvPr>
        <xdr:cNvSpPr txBox="1"/>
      </xdr:nvSpPr>
      <xdr:spPr>
        <a:xfrm>
          <a:off x="13836727" y="675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a:extLst>
            <a:ext uri="{FF2B5EF4-FFF2-40B4-BE49-F238E27FC236}">
              <a16:creationId xmlns:a16="http://schemas.microsoft.com/office/drawing/2014/main" id="{2648D96B-F011-44B8-95E1-75B465FE69F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a:extLst>
            <a:ext uri="{FF2B5EF4-FFF2-40B4-BE49-F238E27FC236}">
              <a16:creationId xmlns:a16="http://schemas.microsoft.com/office/drawing/2014/main" id="{E80F2756-A796-4288-B74D-BD843AB56B3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a:extLst>
            <a:ext uri="{FF2B5EF4-FFF2-40B4-BE49-F238E27FC236}">
              <a16:creationId xmlns:a16="http://schemas.microsoft.com/office/drawing/2014/main" id="{DD6EC25E-68D3-4FA7-8E2A-F4994848619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a:extLst>
            <a:ext uri="{FF2B5EF4-FFF2-40B4-BE49-F238E27FC236}">
              <a16:creationId xmlns:a16="http://schemas.microsoft.com/office/drawing/2014/main" id="{8B7CFDA0-0A3E-49B9-8A09-2FEC3D1E773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a:extLst>
            <a:ext uri="{FF2B5EF4-FFF2-40B4-BE49-F238E27FC236}">
              <a16:creationId xmlns:a16="http://schemas.microsoft.com/office/drawing/2014/main" id="{D82EA088-C1BD-4BF3-A30D-608ACBDB395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a:extLst>
            <a:ext uri="{FF2B5EF4-FFF2-40B4-BE49-F238E27FC236}">
              <a16:creationId xmlns:a16="http://schemas.microsoft.com/office/drawing/2014/main" id="{32CA25DB-F28E-43DE-8199-133B143F23F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0E59C94-A387-404D-8B8B-EC8BDB15C6E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180AA07-B4BD-4F70-85FC-AD5202D9229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2A32485-4EB0-403C-B27D-031A5F06AE1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A98B616-866B-411D-A538-F32CF140395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長野県御代田町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CDA5CC7-C2C7-40DF-854E-B3A671A762A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D3574D2-874C-47B6-9CA2-6A60F4101F1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36A5424-EBFA-48BC-ABD3-AEA78B677B8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60A741F-8C59-4B2F-BDB1-F4CF955B0F9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44BAD34-FC2A-498E-821D-ED636B49E88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FE0F939-77F6-40A7-9B31-AD90997A77A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15,569
15,212
58.79
6,944,158
6,507,894
374,735
3,955,310
6,423,365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2624D03-8E27-40AF-A7EA-F0C3EB9D8B3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1744E5B-B11A-4032-842B-FD1519DB124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C9D44FD-0C38-4687-9195-ED1164FF1F6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A2D25E8-63EB-4ED3-AE55-CE49741181B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B0D253B-7C50-4EFF-827B-9DC9822226E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9AE5045-7ED4-4850-8278-DACF8FF9ECF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C125473-9597-40DE-B0AF-B2F9BBAD0D1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78CA736-55F3-43B7-9D39-9990CD75B14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6914D11-B7BE-4E93-A036-852A1895F0B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E5CF105-4F61-49D5-8A8C-3F410F21460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423C65F-28FD-48BB-8BD9-E54155F111A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B8B53F7-5C53-4472-85A3-8E24010127A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F68D1F8-31C1-44BA-8E58-00CF949E425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6D6C696-6A3B-45B0-96B6-5D37817A7C1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32C8ECA-5CD5-423B-9792-0DB20BC37E9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C8357C1-9811-4B32-94D6-DCFA812AF72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0C6E36B-8D56-4F26-8151-F7B16CE9E9A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4627E20-CA5D-40F1-AABC-BABA136B384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5BFF012-682E-4A81-A598-A6A1EB0F50A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EF3C50B-199B-4EDA-9B3E-5661545D220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D3D2C331-D36A-4E62-9235-7DFC42D0B2C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7B5AE3B6-A59D-4C79-BE88-5581AE690D1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A16ED7CB-211A-4797-A878-AA2C23BE447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C9A89814-BA09-40C6-BF7C-EB63AF1B255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6918D59E-D1FA-4FEB-BE6E-115A988F623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4D3AA276-FDF8-4114-9234-E2C7150166A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660CEE47-34BF-44B1-8A68-A9EBAA69A85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CF0C7038-9C81-49CD-B30E-DCC098B0D87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50E6B247-D50F-4B53-A620-C1C3178BA22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1A56422A-AEA4-4ECA-B086-5521F17F3C3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F78F5E56-D317-4AAC-8A59-4FD7A2D9B1DA}"/>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C3B82A8B-B338-4EC7-9399-CB7095BA956A}"/>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DD9485EF-D6E9-4FA3-A85B-83264E1156A9}"/>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42898214-F562-4878-9056-F93CDD648E8F}"/>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4A552664-FEC4-4753-865D-E24DF1055F08}"/>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0B44BF77-30CD-4232-8200-66421DE7135A}"/>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97FDDBCF-877E-44DA-AA0B-74BC71222101}"/>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EEADD951-163C-46D1-868F-5C90086EA1E3}"/>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07804CB4-D897-4896-B791-DBA415BA92DF}"/>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CC3DCB76-7A7C-42B4-AA16-4165AD16B28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FFF03E5C-E1C0-4E9C-B5D1-E405937BA26A}"/>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68A2993E-742F-4AC3-85F5-469DC271794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160782</xdr:rowOff>
    </xdr:from>
    <xdr:to>
      <xdr:col>24</xdr:col>
      <xdr:colOff>62865</xdr:colOff>
      <xdr:row>41</xdr:row>
      <xdr:rowOff>126492</xdr:rowOff>
    </xdr:to>
    <xdr:cxnSp macro="">
      <xdr:nvCxnSpPr>
        <xdr:cNvPr id="54" name="直線コネクタ 53">
          <a:extLst>
            <a:ext uri="{FF2B5EF4-FFF2-40B4-BE49-F238E27FC236}">
              <a16:creationId xmlns:a16="http://schemas.microsoft.com/office/drawing/2014/main" id="{73920AC8-8F78-41DA-998D-58E1FB17B01E}"/>
            </a:ext>
          </a:extLst>
        </xdr:cNvPr>
        <xdr:cNvCxnSpPr/>
      </xdr:nvCxnSpPr>
      <xdr:spPr>
        <a:xfrm flipV="1">
          <a:off x="4634865" y="5818632"/>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130319</xdr:rowOff>
    </xdr:from>
    <xdr:ext cx="405111" cy="259045"/>
    <xdr:sp macro="" textlink="">
      <xdr:nvSpPr>
        <xdr:cNvPr id="55" name="【道路】&#10;有形固定資産減価償却率最小値テキスト">
          <a:extLst>
            <a:ext uri="{FF2B5EF4-FFF2-40B4-BE49-F238E27FC236}">
              <a16:creationId xmlns:a16="http://schemas.microsoft.com/office/drawing/2014/main" id="{7AD4FCF8-95E4-4627-A932-4A3AABF518FF}"/>
            </a:ext>
          </a:extLst>
        </xdr:cNvPr>
        <xdr:cNvSpPr txBox="1"/>
      </xdr:nvSpPr>
      <xdr:spPr>
        <a:xfrm>
          <a:off x="4673600" y="715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126492</xdr:rowOff>
    </xdr:from>
    <xdr:to>
      <xdr:col>24</xdr:col>
      <xdr:colOff>152400</xdr:colOff>
      <xdr:row>41</xdr:row>
      <xdr:rowOff>126492</xdr:rowOff>
    </xdr:to>
    <xdr:cxnSp macro="">
      <xdr:nvCxnSpPr>
        <xdr:cNvPr id="56" name="直線コネクタ 55">
          <a:extLst>
            <a:ext uri="{FF2B5EF4-FFF2-40B4-BE49-F238E27FC236}">
              <a16:creationId xmlns:a16="http://schemas.microsoft.com/office/drawing/2014/main" id="{68F11DDA-89C1-4376-B657-018CA5D504EB}"/>
            </a:ext>
          </a:extLst>
        </xdr:cNvPr>
        <xdr:cNvCxnSpPr/>
      </xdr:nvCxnSpPr>
      <xdr:spPr>
        <a:xfrm>
          <a:off x="4546600" y="715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107459</xdr:rowOff>
    </xdr:from>
    <xdr:ext cx="405111" cy="259045"/>
    <xdr:sp macro="" textlink="">
      <xdr:nvSpPr>
        <xdr:cNvPr id="57" name="【道路】&#10;有形固定資産減価償却率最大値テキスト">
          <a:extLst>
            <a:ext uri="{FF2B5EF4-FFF2-40B4-BE49-F238E27FC236}">
              <a16:creationId xmlns:a16="http://schemas.microsoft.com/office/drawing/2014/main" id="{2D4C2CC2-6085-452D-A026-912C44637E9B}"/>
            </a:ext>
          </a:extLst>
        </xdr:cNvPr>
        <xdr:cNvSpPr txBox="1"/>
      </xdr:nvSpPr>
      <xdr:spPr>
        <a:xfrm>
          <a:off x="4673600" y="559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160782</xdr:rowOff>
    </xdr:from>
    <xdr:to>
      <xdr:col>24</xdr:col>
      <xdr:colOff>152400</xdr:colOff>
      <xdr:row>33</xdr:row>
      <xdr:rowOff>160782</xdr:rowOff>
    </xdr:to>
    <xdr:cxnSp macro="">
      <xdr:nvCxnSpPr>
        <xdr:cNvPr id="58" name="直線コネクタ 57">
          <a:extLst>
            <a:ext uri="{FF2B5EF4-FFF2-40B4-BE49-F238E27FC236}">
              <a16:creationId xmlns:a16="http://schemas.microsoft.com/office/drawing/2014/main" id="{4B5635AC-634D-4EFE-9805-C8560D20C34F}"/>
            </a:ext>
          </a:extLst>
        </xdr:cNvPr>
        <xdr:cNvCxnSpPr/>
      </xdr:nvCxnSpPr>
      <xdr:spPr>
        <a:xfrm>
          <a:off x="4546600" y="581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113555</xdr:rowOff>
    </xdr:from>
    <xdr:ext cx="405111" cy="259045"/>
    <xdr:sp macro="" textlink="">
      <xdr:nvSpPr>
        <xdr:cNvPr id="59" name="【道路】&#10;有形固定資産減価償却率平均値テキスト">
          <a:extLst>
            <a:ext uri="{FF2B5EF4-FFF2-40B4-BE49-F238E27FC236}">
              <a16:creationId xmlns:a16="http://schemas.microsoft.com/office/drawing/2014/main" id="{CA2E6254-4E46-4D57-97DD-3B8F6ED797AC}"/>
            </a:ext>
          </a:extLst>
        </xdr:cNvPr>
        <xdr:cNvSpPr txBox="1"/>
      </xdr:nvSpPr>
      <xdr:spPr>
        <a:xfrm>
          <a:off x="4673600" y="6457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135128</xdr:rowOff>
    </xdr:from>
    <xdr:to>
      <xdr:col>24</xdr:col>
      <xdr:colOff>114300</xdr:colOff>
      <xdr:row>38</xdr:row>
      <xdr:rowOff>65278</xdr:rowOff>
    </xdr:to>
    <xdr:sp macro="" textlink="">
      <xdr:nvSpPr>
        <xdr:cNvPr id="60" name="フローチャート: 判断 59">
          <a:extLst>
            <a:ext uri="{FF2B5EF4-FFF2-40B4-BE49-F238E27FC236}">
              <a16:creationId xmlns:a16="http://schemas.microsoft.com/office/drawing/2014/main" id="{C5E4F180-8D7E-45AE-B48F-9D24C768EF6B}"/>
            </a:ext>
          </a:extLst>
        </xdr:cNvPr>
        <xdr:cNvSpPr/>
      </xdr:nvSpPr>
      <xdr:spPr>
        <a:xfrm>
          <a:off x="4584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146558</xdr:rowOff>
    </xdr:from>
    <xdr:to>
      <xdr:col>20</xdr:col>
      <xdr:colOff>38100</xdr:colOff>
      <xdr:row>38</xdr:row>
      <xdr:rowOff>76708</xdr:rowOff>
    </xdr:to>
    <xdr:sp macro="" textlink="">
      <xdr:nvSpPr>
        <xdr:cNvPr id="61" name="フローチャート: 判断 60">
          <a:extLst>
            <a:ext uri="{FF2B5EF4-FFF2-40B4-BE49-F238E27FC236}">
              <a16:creationId xmlns:a16="http://schemas.microsoft.com/office/drawing/2014/main" id="{71360DDA-EA4A-4261-9E51-61A603035E37}"/>
            </a:ext>
          </a:extLst>
        </xdr:cNvPr>
        <xdr:cNvSpPr/>
      </xdr:nvSpPr>
      <xdr:spPr>
        <a:xfrm>
          <a:off x="3746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29972</xdr:rowOff>
    </xdr:from>
    <xdr:to>
      <xdr:col>15</xdr:col>
      <xdr:colOff>101600</xdr:colOff>
      <xdr:row>38</xdr:row>
      <xdr:rowOff>131572</xdr:rowOff>
    </xdr:to>
    <xdr:sp macro="" textlink="">
      <xdr:nvSpPr>
        <xdr:cNvPr id="62" name="フローチャート: 判断 61">
          <a:extLst>
            <a:ext uri="{FF2B5EF4-FFF2-40B4-BE49-F238E27FC236}">
              <a16:creationId xmlns:a16="http://schemas.microsoft.com/office/drawing/2014/main" id="{940DAAB3-82FD-4860-B72F-1B0B46380349}"/>
            </a:ext>
          </a:extLst>
        </xdr:cNvPr>
        <xdr:cNvSpPr/>
      </xdr:nvSpPr>
      <xdr:spPr>
        <a:xfrm>
          <a:off x="2857500" y="6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52832</xdr:rowOff>
    </xdr:from>
    <xdr:to>
      <xdr:col>10</xdr:col>
      <xdr:colOff>165100</xdr:colOff>
      <xdr:row>38</xdr:row>
      <xdr:rowOff>154432</xdr:rowOff>
    </xdr:to>
    <xdr:sp macro="" textlink="">
      <xdr:nvSpPr>
        <xdr:cNvPr id="63" name="フローチャート: 判断 62">
          <a:extLst>
            <a:ext uri="{FF2B5EF4-FFF2-40B4-BE49-F238E27FC236}">
              <a16:creationId xmlns:a16="http://schemas.microsoft.com/office/drawing/2014/main" id="{C82A63F5-E332-4CFC-9514-E5825898C0A3}"/>
            </a:ext>
          </a:extLst>
        </xdr:cNvPr>
        <xdr:cNvSpPr/>
      </xdr:nvSpPr>
      <xdr:spPr>
        <a:xfrm>
          <a:off x="1968500" y="65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9004A2A1-E8C8-47C7-86A8-1402D62A562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CFC9592-1F85-4505-AAA9-62C00AE69FE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FB7D2DD8-B6F6-4D01-9EC5-4059010478D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526EB13-1D63-4A81-A411-8B7D8C64AC9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13056DD-AEAA-4310-AE0B-0F6DDE4D458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36830</xdr:rowOff>
    </xdr:from>
    <xdr:to>
      <xdr:col>15</xdr:col>
      <xdr:colOff>101600</xdr:colOff>
      <xdr:row>36</xdr:row>
      <xdr:rowOff>138430</xdr:rowOff>
    </xdr:to>
    <xdr:sp macro="" textlink="">
      <xdr:nvSpPr>
        <xdr:cNvPr id="69" name="楕円 68">
          <a:extLst>
            <a:ext uri="{FF2B5EF4-FFF2-40B4-BE49-F238E27FC236}">
              <a16:creationId xmlns:a16="http://schemas.microsoft.com/office/drawing/2014/main" id="{78800036-7606-40EF-A7DE-CFCCC7008DF6}"/>
            </a:ext>
          </a:extLst>
        </xdr:cNvPr>
        <xdr:cNvSpPr/>
      </xdr:nvSpPr>
      <xdr:spPr>
        <a:xfrm>
          <a:off x="2857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64262</xdr:rowOff>
    </xdr:from>
    <xdr:to>
      <xdr:col>10</xdr:col>
      <xdr:colOff>165100</xdr:colOff>
      <xdr:row>34</xdr:row>
      <xdr:rowOff>165862</xdr:rowOff>
    </xdr:to>
    <xdr:sp macro="" textlink="">
      <xdr:nvSpPr>
        <xdr:cNvPr id="70" name="楕円 69">
          <a:extLst>
            <a:ext uri="{FF2B5EF4-FFF2-40B4-BE49-F238E27FC236}">
              <a16:creationId xmlns:a16="http://schemas.microsoft.com/office/drawing/2014/main" id="{CCE818FF-5B1E-4DD9-B742-669753745695}"/>
            </a:ext>
          </a:extLst>
        </xdr:cNvPr>
        <xdr:cNvSpPr/>
      </xdr:nvSpPr>
      <xdr:spPr>
        <a:xfrm>
          <a:off x="1968500" y="589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115062</xdr:rowOff>
    </xdr:from>
    <xdr:to>
      <xdr:col>15</xdr:col>
      <xdr:colOff>50800</xdr:colOff>
      <xdr:row>36</xdr:row>
      <xdr:rowOff>87630</xdr:rowOff>
    </xdr:to>
    <xdr:cxnSp macro="">
      <xdr:nvCxnSpPr>
        <xdr:cNvPr id="71" name="直線コネクタ 70">
          <a:extLst>
            <a:ext uri="{FF2B5EF4-FFF2-40B4-BE49-F238E27FC236}">
              <a16:creationId xmlns:a16="http://schemas.microsoft.com/office/drawing/2014/main" id="{9AC79CBF-7BB3-428A-B867-DAA1B85DA4A2}"/>
            </a:ext>
          </a:extLst>
        </xdr:cNvPr>
        <xdr:cNvCxnSpPr/>
      </xdr:nvCxnSpPr>
      <xdr:spPr>
        <a:xfrm>
          <a:off x="2019300" y="5944362"/>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93235</xdr:rowOff>
    </xdr:from>
    <xdr:ext cx="405111" cy="259045"/>
    <xdr:sp macro="" textlink="">
      <xdr:nvSpPr>
        <xdr:cNvPr id="72" name="n_1aveValue【道路】&#10;有形固定資産減価償却率">
          <a:extLst>
            <a:ext uri="{FF2B5EF4-FFF2-40B4-BE49-F238E27FC236}">
              <a16:creationId xmlns:a16="http://schemas.microsoft.com/office/drawing/2014/main" id="{EA20BCD0-48C1-46C1-93EA-A99A1A36EB65}"/>
            </a:ext>
          </a:extLst>
        </xdr:cNvPr>
        <xdr:cNvSpPr txBox="1"/>
      </xdr:nvSpPr>
      <xdr:spPr>
        <a:xfrm>
          <a:off x="3582044" y="626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122699</xdr:rowOff>
    </xdr:from>
    <xdr:ext cx="405111" cy="259045"/>
    <xdr:sp macro="" textlink="">
      <xdr:nvSpPr>
        <xdr:cNvPr id="73" name="n_2aveValue【道路】&#10;有形固定資産減価償却率">
          <a:extLst>
            <a:ext uri="{FF2B5EF4-FFF2-40B4-BE49-F238E27FC236}">
              <a16:creationId xmlns:a16="http://schemas.microsoft.com/office/drawing/2014/main" id="{463E9E2F-3F59-4E43-924F-0534723596C3}"/>
            </a:ext>
          </a:extLst>
        </xdr:cNvPr>
        <xdr:cNvSpPr txBox="1"/>
      </xdr:nvSpPr>
      <xdr:spPr>
        <a:xfrm>
          <a:off x="2705744" y="663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145559</xdr:rowOff>
    </xdr:from>
    <xdr:ext cx="405111" cy="259045"/>
    <xdr:sp macro="" textlink="">
      <xdr:nvSpPr>
        <xdr:cNvPr id="74" name="n_3aveValue【道路】&#10;有形固定資産減価償却率">
          <a:extLst>
            <a:ext uri="{FF2B5EF4-FFF2-40B4-BE49-F238E27FC236}">
              <a16:creationId xmlns:a16="http://schemas.microsoft.com/office/drawing/2014/main" id="{2BD43673-346E-4B3B-8164-D4EE2F0622B6}"/>
            </a:ext>
          </a:extLst>
        </xdr:cNvPr>
        <xdr:cNvSpPr txBox="1"/>
      </xdr:nvSpPr>
      <xdr:spPr>
        <a:xfrm>
          <a:off x="1816744" y="666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154957</xdr:rowOff>
    </xdr:from>
    <xdr:ext cx="405111" cy="259045"/>
    <xdr:sp macro="" textlink="">
      <xdr:nvSpPr>
        <xdr:cNvPr id="75" name="n_2mainValue【道路】&#10;有形固定資産減価償却率">
          <a:extLst>
            <a:ext uri="{FF2B5EF4-FFF2-40B4-BE49-F238E27FC236}">
              <a16:creationId xmlns:a16="http://schemas.microsoft.com/office/drawing/2014/main" id="{199CE8A1-3639-474D-973B-862B88068F38}"/>
            </a:ext>
          </a:extLst>
        </xdr:cNvPr>
        <xdr:cNvSpPr txBox="1"/>
      </xdr:nvSpPr>
      <xdr:spPr>
        <a:xfrm>
          <a:off x="2705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10939</xdr:rowOff>
    </xdr:from>
    <xdr:ext cx="405111" cy="259045"/>
    <xdr:sp macro="" textlink="">
      <xdr:nvSpPr>
        <xdr:cNvPr id="76" name="n_3mainValue【道路】&#10;有形固定資産減価償却率">
          <a:extLst>
            <a:ext uri="{FF2B5EF4-FFF2-40B4-BE49-F238E27FC236}">
              <a16:creationId xmlns:a16="http://schemas.microsoft.com/office/drawing/2014/main" id="{928A3A52-BB93-4794-9E8C-E015CBB00C5B}"/>
            </a:ext>
          </a:extLst>
        </xdr:cNvPr>
        <xdr:cNvSpPr txBox="1"/>
      </xdr:nvSpPr>
      <xdr:spPr>
        <a:xfrm>
          <a:off x="1816744" y="5668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7AF3535E-52ED-4599-A6C2-B56F5E2342C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CECA2D25-6071-42FE-B7C0-60219054ED0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7E7B111A-2545-4060-BA43-CA2574A6EBA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2ACCB674-2BDC-42B6-B1AF-B936DFEBDCA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60C4B477-E787-4938-B677-782AEE6CA08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5B1D2A69-F5AE-4716-A762-44FF76EB4BA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199EC85C-68B5-4404-935B-2987F34D762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FEB968AF-9535-451B-B58A-200626B1697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FFA977B0-4F03-4078-A9AE-A75CA9582E2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7986FE63-862A-48AD-AB19-07945D78941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id="{34DD4C3F-E69A-45F9-AE4F-8370808810B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id="{F7FED8D6-ACD2-4A35-8A8B-0A037B34F09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id="{613C40A9-483D-46CD-98B1-09FC41615F2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a:extLst>
            <a:ext uri="{FF2B5EF4-FFF2-40B4-BE49-F238E27FC236}">
              <a16:creationId xmlns:a16="http://schemas.microsoft.com/office/drawing/2014/main" id="{143EE1DC-C2FD-4D19-9ED6-B0214FCF34C4}"/>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id="{74F93089-93C5-4C9E-930C-DE111E67D62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a:extLst>
            <a:ext uri="{FF2B5EF4-FFF2-40B4-BE49-F238E27FC236}">
              <a16:creationId xmlns:a16="http://schemas.microsoft.com/office/drawing/2014/main" id="{33DB8869-79DC-43B8-9C06-05EBBFF632A5}"/>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id="{976F2B24-39D1-424E-8B7D-5FEA0275784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a:extLst>
            <a:ext uri="{FF2B5EF4-FFF2-40B4-BE49-F238E27FC236}">
              <a16:creationId xmlns:a16="http://schemas.microsoft.com/office/drawing/2014/main" id="{11C5BA83-4670-4EE3-9D1D-6B80DE89611D}"/>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id="{D7ECF10D-CF2D-4D14-B974-14618287A14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a:extLst>
            <a:ext uri="{FF2B5EF4-FFF2-40B4-BE49-F238E27FC236}">
              <a16:creationId xmlns:a16="http://schemas.microsoft.com/office/drawing/2014/main" id="{4EF697B6-7616-44F0-8DCD-56DC5386604A}"/>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7CB90E8B-1C0C-4FC6-9B2C-10613DA030F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a:extLst>
            <a:ext uri="{FF2B5EF4-FFF2-40B4-BE49-F238E27FC236}">
              <a16:creationId xmlns:a16="http://schemas.microsoft.com/office/drawing/2014/main" id="{9F324F74-4068-445D-BCD4-988D73AA361E}"/>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id="{438820B1-9B6B-4747-A8A4-6D2BFB02045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146761</xdr:rowOff>
    </xdr:from>
    <xdr:to>
      <xdr:col>54</xdr:col>
      <xdr:colOff>189865</xdr:colOff>
      <xdr:row>41</xdr:row>
      <xdr:rowOff>103404</xdr:rowOff>
    </xdr:to>
    <xdr:cxnSp macro="">
      <xdr:nvCxnSpPr>
        <xdr:cNvPr id="100" name="直線コネクタ 99">
          <a:extLst>
            <a:ext uri="{FF2B5EF4-FFF2-40B4-BE49-F238E27FC236}">
              <a16:creationId xmlns:a16="http://schemas.microsoft.com/office/drawing/2014/main" id="{7D441008-E0FF-4062-AFFC-2558B4173C4D}"/>
            </a:ext>
          </a:extLst>
        </xdr:cNvPr>
        <xdr:cNvCxnSpPr/>
      </xdr:nvCxnSpPr>
      <xdr:spPr>
        <a:xfrm flipV="1">
          <a:off x="10476865" y="5804611"/>
          <a:ext cx="0" cy="1328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107231</xdr:rowOff>
    </xdr:from>
    <xdr:ext cx="469744" cy="259045"/>
    <xdr:sp macro="" textlink="">
      <xdr:nvSpPr>
        <xdr:cNvPr id="101" name="【道路】&#10;一人当たり延長最小値テキスト">
          <a:extLst>
            <a:ext uri="{FF2B5EF4-FFF2-40B4-BE49-F238E27FC236}">
              <a16:creationId xmlns:a16="http://schemas.microsoft.com/office/drawing/2014/main" id="{BBED0E38-1CE3-4856-8606-3651A244C241}"/>
            </a:ext>
          </a:extLst>
        </xdr:cNvPr>
        <xdr:cNvSpPr txBox="1"/>
      </xdr:nvSpPr>
      <xdr:spPr>
        <a:xfrm>
          <a:off x="10515600" y="713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103404</xdr:rowOff>
    </xdr:from>
    <xdr:to>
      <xdr:col>55</xdr:col>
      <xdr:colOff>88900</xdr:colOff>
      <xdr:row>41</xdr:row>
      <xdr:rowOff>103404</xdr:rowOff>
    </xdr:to>
    <xdr:cxnSp macro="">
      <xdr:nvCxnSpPr>
        <xdr:cNvPr id="102" name="直線コネクタ 101">
          <a:extLst>
            <a:ext uri="{FF2B5EF4-FFF2-40B4-BE49-F238E27FC236}">
              <a16:creationId xmlns:a16="http://schemas.microsoft.com/office/drawing/2014/main" id="{24030EA6-9717-496D-8616-7484A62A8D44}"/>
            </a:ext>
          </a:extLst>
        </xdr:cNvPr>
        <xdr:cNvCxnSpPr/>
      </xdr:nvCxnSpPr>
      <xdr:spPr>
        <a:xfrm>
          <a:off x="10388600" y="7132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93438</xdr:rowOff>
    </xdr:from>
    <xdr:ext cx="534377" cy="259045"/>
    <xdr:sp macro="" textlink="">
      <xdr:nvSpPr>
        <xdr:cNvPr id="103" name="【道路】&#10;一人当たり延長最大値テキスト">
          <a:extLst>
            <a:ext uri="{FF2B5EF4-FFF2-40B4-BE49-F238E27FC236}">
              <a16:creationId xmlns:a16="http://schemas.microsoft.com/office/drawing/2014/main" id="{28A51E0A-DB93-4014-A39B-8969ECC5AAC5}"/>
            </a:ext>
          </a:extLst>
        </xdr:cNvPr>
        <xdr:cNvSpPr txBox="1"/>
      </xdr:nvSpPr>
      <xdr:spPr>
        <a:xfrm>
          <a:off x="10515600" y="557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146761</xdr:rowOff>
    </xdr:from>
    <xdr:to>
      <xdr:col>55</xdr:col>
      <xdr:colOff>88900</xdr:colOff>
      <xdr:row>33</xdr:row>
      <xdr:rowOff>146761</xdr:rowOff>
    </xdr:to>
    <xdr:cxnSp macro="">
      <xdr:nvCxnSpPr>
        <xdr:cNvPr id="104" name="直線コネクタ 103">
          <a:extLst>
            <a:ext uri="{FF2B5EF4-FFF2-40B4-BE49-F238E27FC236}">
              <a16:creationId xmlns:a16="http://schemas.microsoft.com/office/drawing/2014/main" id="{1CA3577F-E099-43DC-BEE4-7B45BB30651E}"/>
            </a:ext>
          </a:extLst>
        </xdr:cNvPr>
        <xdr:cNvCxnSpPr/>
      </xdr:nvCxnSpPr>
      <xdr:spPr>
        <a:xfrm>
          <a:off x="10388600" y="5804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124509</xdr:rowOff>
    </xdr:from>
    <xdr:ext cx="534377" cy="259045"/>
    <xdr:sp macro="" textlink="">
      <xdr:nvSpPr>
        <xdr:cNvPr id="105" name="【道路】&#10;一人当たり延長平均値テキスト">
          <a:extLst>
            <a:ext uri="{FF2B5EF4-FFF2-40B4-BE49-F238E27FC236}">
              <a16:creationId xmlns:a16="http://schemas.microsoft.com/office/drawing/2014/main" id="{97417897-72D8-4084-9EBA-7FB5CAF065F2}"/>
            </a:ext>
          </a:extLst>
        </xdr:cNvPr>
        <xdr:cNvSpPr txBox="1"/>
      </xdr:nvSpPr>
      <xdr:spPr>
        <a:xfrm>
          <a:off x="10515600" y="6639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146082</xdr:rowOff>
    </xdr:from>
    <xdr:to>
      <xdr:col>55</xdr:col>
      <xdr:colOff>50800</xdr:colOff>
      <xdr:row>39</xdr:row>
      <xdr:rowOff>76232</xdr:rowOff>
    </xdr:to>
    <xdr:sp macro="" textlink="">
      <xdr:nvSpPr>
        <xdr:cNvPr id="106" name="フローチャート: 判断 105">
          <a:extLst>
            <a:ext uri="{FF2B5EF4-FFF2-40B4-BE49-F238E27FC236}">
              <a16:creationId xmlns:a16="http://schemas.microsoft.com/office/drawing/2014/main" id="{3B91AC0F-077E-4593-A2D2-7E700E0FC2C8}"/>
            </a:ext>
          </a:extLst>
        </xdr:cNvPr>
        <xdr:cNvSpPr/>
      </xdr:nvSpPr>
      <xdr:spPr>
        <a:xfrm>
          <a:off x="10426700" y="666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155740</xdr:rowOff>
    </xdr:from>
    <xdr:to>
      <xdr:col>50</xdr:col>
      <xdr:colOff>165100</xdr:colOff>
      <xdr:row>39</xdr:row>
      <xdr:rowOff>85890</xdr:rowOff>
    </xdr:to>
    <xdr:sp macro="" textlink="">
      <xdr:nvSpPr>
        <xdr:cNvPr id="107" name="フローチャート: 判断 106">
          <a:extLst>
            <a:ext uri="{FF2B5EF4-FFF2-40B4-BE49-F238E27FC236}">
              <a16:creationId xmlns:a16="http://schemas.microsoft.com/office/drawing/2014/main" id="{EBFFA7B4-F99B-4F61-8A24-9FBE97EF84DE}"/>
            </a:ext>
          </a:extLst>
        </xdr:cNvPr>
        <xdr:cNvSpPr/>
      </xdr:nvSpPr>
      <xdr:spPr>
        <a:xfrm>
          <a:off x="9588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35554</xdr:rowOff>
    </xdr:from>
    <xdr:to>
      <xdr:col>46</xdr:col>
      <xdr:colOff>38100</xdr:colOff>
      <xdr:row>39</xdr:row>
      <xdr:rowOff>137154</xdr:rowOff>
    </xdr:to>
    <xdr:sp macro="" textlink="">
      <xdr:nvSpPr>
        <xdr:cNvPr id="108" name="フローチャート: 判断 107">
          <a:extLst>
            <a:ext uri="{FF2B5EF4-FFF2-40B4-BE49-F238E27FC236}">
              <a16:creationId xmlns:a16="http://schemas.microsoft.com/office/drawing/2014/main" id="{1E345C68-CEE4-4F58-995A-832DC7FEEDD9}"/>
            </a:ext>
          </a:extLst>
        </xdr:cNvPr>
        <xdr:cNvSpPr/>
      </xdr:nvSpPr>
      <xdr:spPr>
        <a:xfrm>
          <a:off x="8699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148177</xdr:rowOff>
    </xdr:from>
    <xdr:to>
      <xdr:col>41</xdr:col>
      <xdr:colOff>101600</xdr:colOff>
      <xdr:row>40</xdr:row>
      <xdr:rowOff>78327</xdr:rowOff>
    </xdr:to>
    <xdr:sp macro="" textlink="">
      <xdr:nvSpPr>
        <xdr:cNvPr id="109" name="フローチャート: 判断 108">
          <a:extLst>
            <a:ext uri="{FF2B5EF4-FFF2-40B4-BE49-F238E27FC236}">
              <a16:creationId xmlns:a16="http://schemas.microsoft.com/office/drawing/2014/main" id="{EA108570-0B56-4649-9BCF-1705F68477FF}"/>
            </a:ext>
          </a:extLst>
        </xdr:cNvPr>
        <xdr:cNvSpPr/>
      </xdr:nvSpPr>
      <xdr:spPr>
        <a:xfrm>
          <a:off x="7810500" y="683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7B40E50B-B49D-47F5-A4FC-AAC410EFAD6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250F946F-0C03-4D28-91D0-56858D8F78F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789314B6-D5C8-471D-B244-8DF7DF6974E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2C7DB83F-4942-4E89-882B-82EF82A9681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729F5141-46A0-4D82-BAD4-52F0AB51B04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56414</xdr:rowOff>
    </xdr:from>
    <xdr:to>
      <xdr:col>46</xdr:col>
      <xdr:colOff>38100</xdr:colOff>
      <xdr:row>40</xdr:row>
      <xdr:rowOff>158014</xdr:rowOff>
    </xdr:to>
    <xdr:sp macro="" textlink="">
      <xdr:nvSpPr>
        <xdr:cNvPr id="115" name="楕円 114">
          <a:extLst>
            <a:ext uri="{FF2B5EF4-FFF2-40B4-BE49-F238E27FC236}">
              <a16:creationId xmlns:a16="http://schemas.microsoft.com/office/drawing/2014/main" id="{7232C84A-40CE-4520-95DC-2191F3FB3C5A}"/>
            </a:ext>
          </a:extLst>
        </xdr:cNvPr>
        <xdr:cNvSpPr/>
      </xdr:nvSpPr>
      <xdr:spPr>
        <a:xfrm>
          <a:off x="8699500" y="691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57328</xdr:rowOff>
    </xdr:from>
    <xdr:to>
      <xdr:col>41</xdr:col>
      <xdr:colOff>101600</xdr:colOff>
      <xdr:row>40</xdr:row>
      <xdr:rowOff>158928</xdr:rowOff>
    </xdr:to>
    <xdr:sp macro="" textlink="">
      <xdr:nvSpPr>
        <xdr:cNvPr id="116" name="楕円 115">
          <a:extLst>
            <a:ext uri="{FF2B5EF4-FFF2-40B4-BE49-F238E27FC236}">
              <a16:creationId xmlns:a16="http://schemas.microsoft.com/office/drawing/2014/main" id="{3EBAE591-6495-49C0-9962-34B98AEB93C6}"/>
            </a:ext>
          </a:extLst>
        </xdr:cNvPr>
        <xdr:cNvSpPr/>
      </xdr:nvSpPr>
      <xdr:spPr>
        <a:xfrm>
          <a:off x="7810500" y="691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107214</xdr:rowOff>
    </xdr:from>
    <xdr:to>
      <xdr:col>45</xdr:col>
      <xdr:colOff>177800</xdr:colOff>
      <xdr:row>40</xdr:row>
      <xdr:rowOff>108128</xdr:rowOff>
    </xdr:to>
    <xdr:cxnSp macro="">
      <xdr:nvCxnSpPr>
        <xdr:cNvPr id="117" name="直線コネクタ 116">
          <a:extLst>
            <a:ext uri="{FF2B5EF4-FFF2-40B4-BE49-F238E27FC236}">
              <a16:creationId xmlns:a16="http://schemas.microsoft.com/office/drawing/2014/main" id="{CBD59BFA-803B-4658-BC54-FE6DFC621B6A}"/>
            </a:ext>
          </a:extLst>
        </xdr:cNvPr>
        <xdr:cNvCxnSpPr/>
      </xdr:nvCxnSpPr>
      <xdr:spPr>
        <a:xfrm flipV="1">
          <a:off x="7861300" y="696521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102417</xdr:rowOff>
    </xdr:from>
    <xdr:ext cx="534377" cy="259045"/>
    <xdr:sp macro="" textlink="">
      <xdr:nvSpPr>
        <xdr:cNvPr id="118" name="n_1aveValue【道路】&#10;一人当たり延長">
          <a:extLst>
            <a:ext uri="{FF2B5EF4-FFF2-40B4-BE49-F238E27FC236}">
              <a16:creationId xmlns:a16="http://schemas.microsoft.com/office/drawing/2014/main" id="{0DFE4BFB-69E5-44F7-A050-CC3462729CFB}"/>
            </a:ext>
          </a:extLst>
        </xdr:cNvPr>
        <xdr:cNvSpPr txBox="1"/>
      </xdr:nvSpPr>
      <xdr:spPr>
        <a:xfrm>
          <a:off x="9359411" y="644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153681</xdr:rowOff>
    </xdr:from>
    <xdr:ext cx="534377" cy="259045"/>
    <xdr:sp macro="" textlink="">
      <xdr:nvSpPr>
        <xdr:cNvPr id="119" name="n_2aveValue【道路】&#10;一人当たり延長">
          <a:extLst>
            <a:ext uri="{FF2B5EF4-FFF2-40B4-BE49-F238E27FC236}">
              <a16:creationId xmlns:a16="http://schemas.microsoft.com/office/drawing/2014/main" id="{47610182-EA2E-4385-BEB3-8959E11AA3D6}"/>
            </a:ext>
          </a:extLst>
        </xdr:cNvPr>
        <xdr:cNvSpPr txBox="1"/>
      </xdr:nvSpPr>
      <xdr:spPr>
        <a:xfrm>
          <a:off x="8483111" y="649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94854</xdr:rowOff>
    </xdr:from>
    <xdr:ext cx="534377" cy="259045"/>
    <xdr:sp macro="" textlink="">
      <xdr:nvSpPr>
        <xdr:cNvPr id="120" name="n_3aveValue【道路】&#10;一人当たり延長">
          <a:extLst>
            <a:ext uri="{FF2B5EF4-FFF2-40B4-BE49-F238E27FC236}">
              <a16:creationId xmlns:a16="http://schemas.microsoft.com/office/drawing/2014/main" id="{E9ACBED5-88D5-46D0-9AB1-0C0250F73CC7}"/>
            </a:ext>
          </a:extLst>
        </xdr:cNvPr>
        <xdr:cNvSpPr txBox="1"/>
      </xdr:nvSpPr>
      <xdr:spPr>
        <a:xfrm>
          <a:off x="7594111" y="660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149141</xdr:rowOff>
    </xdr:from>
    <xdr:ext cx="534377" cy="259045"/>
    <xdr:sp macro="" textlink="">
      <xdr:nvSpPr>
        <xdr:cNvPr id="121" name="n_2mainValue【道路】&#10;一人当たり延長">
          <a:extLst>
            <a:ext uri="{FF2B5EF4-FFF2-40B4-BE49-F238E27FC236}">
              <a16:creationId xmlns:a16="http://schemas.microsoft.com/office/drawing/2014/main" id="{43381B3D-0587-4AAC-AB02-D3A9FF93E012}"/>
            </a:ext>
          </a:extLst>
        </xdr:cNvPr>
        <xdr:cNvSpPr txBox="1"/>
      </xdr:nvSpPr>
      <xdr:spPr>
        <a:xfrm>
          <a:off x="8483111" y="700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150055</xdr:rowOff>
    </xdr:from>
    <xdr:ext cx="534377" cy="259045"/>
    <xdr:sp macro="" textlink="">
      <xdr:nvSpPr>
        <xdr:cNvPr id="122" name="n_3mainValue【道路】&#10;一人当たり延長">
          <a:extLst>
            <a:ext uri="{FF2B5EF4-FFF2-40B4-BE49-F238E27FC236}">
              <a16:creationId xmlns:a16="http://schemas.microsoft.com/office/drawing/2014/main" id="{0F31428B-5439-426D-859E-1F13564A64E1}"/>
            </a:ext>
          </a:extLst>
        </xdr:cNvPr>
        <xdr:cNvSpPr txBox="1"/>
      </xdr:nvSpPr>
      <xdr:spPr>
        <a:xfrm>
          <a:off x="7594111" y="700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a:extLst>
            <a:ext uri="{FF2B5EF4-FFF2-40B4-BE49-F238E27FC236}">
              <a16:creationId xmlns:a16="http://schemas.microsoft.com/office/drawing/2014/main" id="{69C7C254-639F-4E40-A59A-23A7A600B99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a:extLst>
            <a:ext uri="{FF2B5EF4-FFF2-40B4-BE49-F238E27FC236}">
              <a16:creationId xmlns:a16="http://schemas.microsoft.com/office/drawing/2014/main" id="{01DCB5AC-5E4B-4098-951A-E97029B8A23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a:extLst>
            <a:ext uri="{FF2B5EF4-FFF2-40B4-BE49-F238E27FC236}">
              <a16:creationId xmlns:a16="http://schemas.microsoft.com/office/drawing/2014/main" id="{AFC71FC9-6709-4DEC-B00D-1213396007C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a:extLst>
            <a:ext uri="{FF2B5EF4-FFF2-40B4-BE49-F238E27FC236}">
              <a16:creationId xmlns:a16="http://schemas.microsoft.com/office/drawing/2014/main" id="{72C308FF-C3F2-4523-9DCE-25EF3826549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a:extLst>
            <a:ext uri="{FF2B5EF4-FFF2-40B4-BE49-F238E27FC236}">
              <a16:creationId xmlns:a16="http://schemas.microsoft.com/office/drawing/2014/main" id="{9C5E1A33-87F2-423D-A6ED-057054CAB42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a:extLst>
            <a:ext uri="{FF2B5EF4-FFF2-40B4-BE49-F238E27FC236}">
              <a16:creationId xmlns:a16="http://schemas.microsoft.com/office/drawing/2014/main" id="{99FCD52C-75A4-40F0-94B5-86F42AB45CE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a:extLst>
            <a:ext uri="{FF2B5EF4-FFF2-40B4-BE49-F238E27FC236}">
              <a16:creationId xmlns:a16="http://schemas.microsoft.com/office/drawing/2014/main" id="{815792AB-A038-453C-910C-04EFD8E41F5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a:extLst>
            <a:ext uri="{FF2B5EF4-FFF2-40B4-BE49-F238E27FC236}">
              <a16:creationId xmlns:a16="http://schemas.microsoft.com/office/drawing/2014/main" id="{EE7ADFD3-1B17-4216-A23D-9B42727AA9F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a:extLst>
            <a:ext uri="{FF2B5EF4-FFF2-40B4-BE49-F238E27FC236}">
              <a16:creationId xmlns:a16="http://schemas.microsoft.com/office/drawing/2014/main" id="{EA41A38F-B172-4319-A870-7FD45BC0E9C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a:extLst>
            <a:ext uri="{FF2B5EF4-FFF2-40B4-BE49-F238E27FC236}">
              <a16:creationId xmlns:a16="http://schemas.microsoft.com/office/drawing/2014/main" id="{69BE5727-2F7B-4152-9C8D-0171B0C9C21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3" name="直線コネクタ 132">
          <a:extLst>
            <a:ext uri="{FF2B5EF4-FFF2-40B4-BE49-F238E27FC236}">
              <a16:creationId xmlns:a16="http://schemas.microsoft.com/office/drawing/2014/main" id="{0E08377B-CD4C-4983-8EC2-FA19F46DC04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4" name="テキスト ボックス 133">
          <a:extLst>
            <a:ext uri="{FF2B5EF4-FFF2-40B4-BE49-F238E27FC236}">
              <a16:creationId xmlns:a16="http://schemas.microsoft.com/office/drawing/2014/main" id="{83954271-3359-4D7F-AA71-C78349B5C9AA}"/>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a:extLst>
            <a:ext uri="{FF2B5EF4-FFF2-40B4-BE49-F238E27FC236}">
              <a16:creationId xmlns:a16="http://schemas.microsoft.com/office/drawing/2014/main" id="{F5E63118-2096-4AAE-8355-51A4119EF49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a:extLst>
            <a:ext uri="{FF2B5EF4-FFF2-40B4-BE49-F238E27FC236}">
              <a16:creationId xmlns:a16="http://schemas.microsoft.com/office/drawing/2014/main" id="{3FC6CE54-9C64-4887-8AED-F67DC34A373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a:extLst>
            <a:ext uri="{FF2B5EF4-FFF2-40B4-BE49-F238E27FC236}">
              <a16:creationId xmlns:a16="http://schemas.microsoft.com/office/drawing/2014/main" id="{D2323180-86EE-4783-82D6-A8AEDF4707F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a:extLst>
            <a:ext uri="{FF2B5EF4-FFF2-40B4-BE49-F238E27FC236}">
              <a16:creationId xmlns:a16="http://schemas.microsoft.com/office/drawing/2014/main" id="{476B24B8-62CD-4A60-B31F-A5CE697ECE3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a:extLst>
            <a:ext uri="{FF2B5EF4-FFF2-40B4-BE49-F238E27FC236}">
              <a16:creationId xmlns:a16="http://schemas.microsoft.com/office/drawing/2014/main" id="{70D8A0D6-F95F-4FC6-A170-2949F4505D5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a:extLst>
            <a:ext uri="{FF2B5EF4-FFF2-40B4-BE49-F238E27FC236}">
              <a16:creationId xmlns:a16="http://schemas.microsoft.com/office/drawing/2014/main" id="{CA483F5F-D7DD-4778-8A0D-38F90F5D891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a:extLst>
            <a:ext uri="{FF2B5EF4-FFF2-40B4-BE49-F238E27FC236}">
              <a16:creationId xmlns:a16="http://schemas.microsoft.com/office/drawing/2014/main" id="{E133999F-5152-47E4-B9BF-47B4B0B9370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2" name="テキスト ボックス 141">
          <a:extLst>
            <a:ext uri="{FF2B5EF4-FFF2-40B4-BE49-F238E27FC236}">
              <a16:creationId xmlns:a16="http://schemas.microsoft.com/office/drawing/2014/main" id="{F5278248-CF26-4AA9-B607-4B72D7EAD553}"/>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a:extLst>
            <a:ext uri="{FF2B5EF4-FFF2-40B4-BE49-F238E27FC236}">
              <a16:creationId xmlns:a16="http://schemas.microsoft.com/office/drawing/2014/main" id="{29C762FE-03F9-41B1-AC79-0F02539500E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a:extLst>
            <a:ext uri="{FF2B5EF4-FFF2-40B4-BE49-F238E27FC236}">
              <a16:creationId xmlns:a16="http://schemas.microsoft.com/office/drawing/2014/main" id="{77EC9D96-3B27-488A-9FE9-9D1211B3DA2D}"/>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a:extLst>
            <a:ext uri="{FF2B5EF4-FFF2-40B4-BE49-F238E27FC236}">
              <a16:creationId xmlns:a16="http://schemas.microsoft.com/office/drawing/2014/main" id="{956FB088-6001-45D4-AE5C-ADB7E0CD589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41910</xdr:rowOff>
    </xdr:to>
    <xdr:cxnSp macro="">
      <xdr:nvCxnSpPr>
        <xdr:cNvPr id="146" name="直線コネクタ 145">
          <a:extLst>
            <a:ext uri="{FF2B5EF4-FFF2-40B4-BE49-F238E27FC236}">
              <a16:creationId xmlns:a16="http://schemas.microsoft.com/office/drawing/2014/main" id="{7C63C5B3-9CBB-463F-93C3-7A59FD48EF9C}"/>
            </a:ext>
          </a:extLst>
        </xdr:cNvPr>
        <xdr:cNvCxnSpPr/>
      </xdr:nvCxnSpPr>
      <xdr:spPr>
        <a:xfrm flipV="1">
          <a:off x="4634865" y="941832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340478" cy="259045"/>
    <xdr:sp macro="" textlink="">
      <xdr:nvSpPr>
        <xdr:cNvPr id="147" name="【橋りょう・トンネル】&#10;有形固定資産減価償却率最小値テキスト">
          <a:extLst>
            <a:ext uri="{FF2B5EF4-FFF2-40B4-BE49-F238E27FC236}">
              <a16:creationId xmlns:a16="http://schemas.microsoft.com/office/drawing/2014/main" id="{0E665FFC-786F-4772-8EF6-22C954FE6EB2}"/>
            </a:ext>
          </a:extLst>
        </xdr:cNvPr>
        <xdr:cNvSpPr txBox="1"/>
      </xdr:nvSpPr>
      <xdr:spPr>
        <a:xfrm>
          <a:off x="4673600" y="110185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48" name="直線コネクタ 147">
          <a:extLst>
            <a:ext uri="{FF2B5EF4-FFF2-40B4-BE49-F238E27FC236}">
              <a16:creationId xmlns:a16="http://schemas.microsoft.com/office/drawing/2014/main" id="{BA047348-582E-4F4E-B50B-74A2A48D861F}"/>
            </a:ext>
          </a:extLst>
        </xdr:cNvPr>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49" name="【橋りょう・トンネル】&#10;有形固定資産減価償却率最大値テキスト">
          <a:extLst>
            <a:ext uri="{FF2B5EF4-FFF2-40B4-BE49-F238E27FC236}">
              <a16:creationId xmlns:a16="http://schemas.microsoft.com/office/drawing/2014/main" id="{14D136C2-6F72-46DC-A5DF-D3746D00CB86}"/>
            </a:ext>
          </a:extLst>
        </xdr:cNvPr>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50" name="直線コネクタ 149">
          <a:extLst>
            <a:ext uri="{FF2B5EF4-FFF2-40B4-BE49-F238E27FC236}">
              <a16:creationId xmlns:a16="http://schemas.microsoft.com/office/drawing/2014/main" id="{14DA303C-409F-4FEB-902B-7FF1ECDD0605}"/>
            </a:ext>
          </a:extLst>
        </xdr:cNvPr>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76217</xdr:rowOff>
    </xdr:from>
    <xdr:ext cx="405111" cy="259045"/>
    <xdr:sp macro="" textlink="">
      <xdr:nvSpPr>
        <xdr:cNvPr id="151" name="【橋りょう・トンネル】&#10;有形固定資産減価償却率平均値テキスト">
          <a:extLst>
            <a:ext uri="{FF2B5EF4-FFF2-40B4-BE49-F238E27FC236}">
              <a16:creationId xmlns:a16="http://schemas.microsoft.com/office/drawing/2014/main" id="{D1EC6857-642D-421A-A533-C8843DBF3606}"/>
            </a:ext>
          </a:extLst>
        </xdr:cNvPr>
        <xdr:cNvSpPr txBox="1"/>
      </xdr:nvSpPr>
      <xdr:spPr>
        <a:xfrm>
          <a:off x="4673600" y="9848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97790</xdr:rowOff>
    </xdr:from>
    <xdr:to>
      <xdr:col>24</xdr:col>
      <xdr:colOff>114300</xdr:colOff>
      <xdr:row>58</xdr:row>
      <xdr:rowOff>27940</xdr:rowOff>
    </xdr:to>
    <xdr:sp macro="" textlink="">
      <xdr:nvSpPr>
        <xdr:cNvPr id="152" name="フローチャート: 判断 151">
          <a:extLst>
            <a:ext uri="{FF2B5EF4-FFF2-40B4-BE49-F238E27FC236}">
              <a16:creationId xmlns:a16="http://schemas.microsoft.com/office/drawing/2014/main" id="{94DBE652-BB64-41DD-954F-F2F0A260F968}"/>
            </a:ext>
          </a:extLst>
        </xdr:cNvPr>
        <xdr:cNvSpPr/>
      </xdr:nvSpPr>
      <xdr:spPr>
        <a:xfrm>
          <a:off x="45847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118745</xdr:rowOff>
    </xdr:from>
    <xdr:to>
      <xdr:col>20</xdr:col>
      <xdr:colOff>38100</xdr:colOff>
      <xdr:row>58</xdr:row>
      <xdr:rowOff>48895</xdr:rowOff>
    </xdr:to>
    <xdr:sp macro="" textlink="">
      <xdr:nvSpPr>
        <xdr:cNvPr id="153" name="フローチャート: 判断 152">
          <a:extLst>
            <a:ext uri="{FF2B5EF4-FFF2-40B4-BE49-F238E27FC236}">
              <a16:creationId xmlns:a16="http://schemas.microsoft.com/office/drawing/2014/main" id="{83F27156-B8F3-4D83-A16B-409B375981CA}"/>
            </a:ext>
          </a:extLst>
        </xdr:cNvPr>
        <xdr:cNvSpPr/>
      </xdr:nvSpPr>
      <xdr:spPr>
        <a:xfrm>
          <a:off x="3746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54" name="フローチャート: 判断 153">
          <a:extLst>
            <a:ext uri="{FF2B5EF4-FFF2-40B4-BE49-F238E27FC236}">
              <a16:creationId xmlns:a16="http://schemas.microsoft.com/office/drawing/2014/main" id="{59B30191-353A-4D93-A6E0-13C2B9CA428C}"/>
            </a:ext>
          </a:extLst>
        </xdr:cNvPr>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99695</xdr:rowOff>
    </xdr:from>
    <xdr:to>
      <xdr:col>10</xdr:col>
      <xdr:colOff>165100</xdr:colOff>
      <xdr:row>58</xdr:row>
      <xdr:rowOff>29845</xdr:rowOff>
    </xdr:to>
    <xdr:sp macro="" textlink="">
      <xdr:nvSpPr>
        <xdr:cNvPr id="155" name="フローチャート: 判断 154">
          <a:extLst>
            <a:ext uri="{FF2B5EF4-FFF2-40B4-BE49-F238E27FC236}">
              <a16:creationId xmlns:a16="http://schemas.microsoft.com/office/drawing/2014/main" id="{F8BA767E-1080-4083-8176-5F6F82B2A00F}"/>
            </a:ext>
          </a:extLst>
        </xdr:cNvPr>
        <xdr:cNvSpPr/>
      </xdr:nvSpPr>
      <xdr:spPr>
        <a:xfrm>
          <a:off x="1968500" y="987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B1F23740-BD88-4747-B176-891D29C025D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47D557AF-6039-4A3A-8F2B-15D5990EB6C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48146CC2-7185-4E81-9D75-7C1706ADEFA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54E3A134-38A2-4BB9-81E3-2CF5624F851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D2BE62F1-DA82-4BB6-BEBA-3B455C763FF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80645</xdr:rowOff>
    </xdr:from>
    <xdr:to>
      <xdr:col>15</xdr:col>
      <xdr:colOff>101600</xdr:colOff>
      <xdr:row>60</xdr:row>
      <xdr:rowOff>10795</xdr:rowOff>
    </xdr:to>
    <xdr:sp macro="" textlink="">
      <xdr:nvSpPr>
        <xdr:cNvPr id="161" name="楕円 160">
          <a:extLst>
            <a:ext uri="{FF2B5EF4-FFF2-40B4-BE49-F238E27FC236}">
              <a16:creationId xmlns:a16="http://schemas.microsoft.com/office/drawing/2014/main" id="{55BD90BC-E1E7-4E4F-9D77-CCA4BD2AE968}"/>
            </a:ext>
          </a:extLst>
        </xdr:cNvPr>
        <xdr:cNvSpPr/>
      </xdr:nvSpPr>
      <xdr:spPr>
        <a:xfrm>
          <a:off x="2857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137795</xdr:rowOff>
    </xdr:from>
    <xdr:to>
      <xdr:col>10</xdr:col>
      <xdr:colOff>165100</xdr:colOff>
      <xdr:row>59</xdr:row>
      <xdr:rowOff>67945</xdr:rowOff>
    </xdr:to>
    <xdr:sp macro="" textlink="">
      <xdr:nvSpPr>
        <xdr:cNvPr id="162" name="楕円 161">
          <a:extLst>
            <a:ext uri="{FF2B5EF4-FFF2-40B4-BE49-F238E27FC236}">
              <a16:creationId xmlns:a16="http://schemas.microsoft.com/office/drawing/2014/main" id="{6C5D5DE3-7B22-4DD7-932E-1FFE3F679C86}"/>
            </a:ext>
          </a:extLst>
        </xdr:cNvPr>
        <xdr:cNvSpPr/>
      </xdr:nvSpPr>
      <xdr:spPr>
        <a:xfrm>
          <a:off x="1968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17145</xdr:rowOff>
    </xdr:from>
    <xdr:to>
      <xdr:col>15</xdr:col>
      <xdr:colOff>50800</xdr:colOff>
      <xdr:row>59</xdr:row>
      <xdr:rowOff>131445</xdr:rowOff>
    </xdr:to>
    <xdr:cxnSp macro="">
      <xdr:nvCxnSpPr>
        <xdr:cNvPr id="163" name="直線コネクタ 162">
          <a:extLst>
            <a:ext uri="{FF2B5EF4-FFF2-40B4-BE49-F238E27FC236}">
              <a16:creationId xmlns:a16="http://schemas.microsoft.com/office/drawing/2014/main" id="{1B3F4EA0-3F1D-4EBE-A984-25E24472198E}"/>
            </a:ext>
          </a:extLst>
        </xdr:cNvPr>
        <xdr:cNvCxnSpPr/>
      </xdr:nvCxnSpPr>
      <xdr:spPr>
        <a:xfrm>
          <a:off x="2019300" y="1013269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65422</xdr:rowOff>
    </xdr:from>
    <xdr:ext cx="405111" cy="259045"/>
    <xdr:sp macro="" textlink="">
      <xdr:nvSpPr>
        <xdr:cNvPr id="164" name="n_1aveValue【橋りょう・トンネル】&#10;有形固定資産減価償却率">
          <a:extLst>
            <a:ext uri="{FF2B5EF4-FFF2-40B4-BE49-F238E27FC236}">
              <a16:creationId xmlns:a16="http://schemas.microsoft.com/office/drawing/2014/main" id="{023FDB2B-2721-46F7-A026-7AAD17357ED0}"/>
            </a:ext>
          </a:extLst>
        </xdr:cNvPr>
        <xdr:cNvSpPr txBox="1"/>
      </xdr:nvSpPr>
      <xdr:spPr>
        <a:xfrm>
          <a:off x="3582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107332</xdr:rowOff>
    </xdr:from>
    <xdr:ext cx="405111" cy="259045"/>
    <xdr:sp macro="" textlink="">
      <xdr:nvSpPr>
        <xdr:cNvPr id="165" name="n_2aveValue【橋りょう・トンネル】&#10;有形固定資産減価償却率">
          <a:extLst>
            <a:ext uri="{FF2B5EF4-FFF2-40B4-BE49-F238E27FC236}">
              <a16:creationId xmlns:a16="http://schemas.microsoft.com/office/drawing/2014/main" id="{AE6ADC90-6C55-462F-9835-C95946B59D31}"/>
            </a:ext>
          </a:extLst>
        </xdr:cNvPr>
        <xdr:cNvSpPr txBox="1"/>
      </xdr:nvSpPr>
      <xdr:spPr>
        <a:xfrm>
          <a:off x="27057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46372</xdr:rowOff>
    </xdr:from>
    <xdr:ext cx="405111" cy="259045"/>
    <xdr:sp macro="" textlink="">
      <xdr:nvSpPr>
        <xdr:cNvPr id="166" name="n_3aveValue【橋りょう・トンネル】&#10;有形固定資産減価償却率">
          <a:extLst>
            <a:ext uri="{FF2B5EF4-FFF2-40B4-BE49-F238E27FC236}">
              <a16:creationId xmlns:a16="http://schemas.microsoft.com/office/drawing/2014/main" id="{E13199BB-65E3-4DE6-8F78-0A053CBE6068}"/>
            </a:ext>
          </a:extLst>
        </xdr:cNvPr>
        <xdr:cNvSpPr txBox="1"/>
      </xdr:nvSpPr>
      <xdr:spPr>
        <a:xfrm>
          <a:off x="181674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1922</xdr:rowOff>
    </xdr:from>
    <xdr:ext cx="405111" cy="259045"/>
    <xdr:sp macro="" textlink="">
      <xdr:nvSpPr>
        <xdr:cNvPr id="167" name="n_2mainValue【橋りょう・トンネル】&#10;有形固定資産減価償却率">
          <a:extLst>
            <a:ext uri="{FF2B5EF4-FFF2-40B4-BE49-F238E27FC236}">
              <a16:creationId xmlns:a16="http://schemas.microsoft.com/office/drawing/2014/main" id="{DF0D6C83-5058-490D-86D3-1E15BC81C2BE}"/>
            </a:ext>
          </a:extLst>
        </xdr:cNvPr>
        <xdr:cNvSpPr txBox="1"/>
      </xdr:nvSpPr>
      <xdr:spPr>
        <a:xfrm>
          <a:off x="2705744"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59072</xdr:rowOff>
    </xdr:from>
    <xdr:ext cx="405111" cy="259045"/>
    <xdr:sp macro="" textlink="">
      <xdr:nvSpPr>
        <xdr:cNvPr id="168" name="n_3mainValue【橋りょう・トンネル】&#10;有形固定資産減価償却率">
          <a:extLst>
            <a:ext uri="{FF2B5EF4-FFF2-40B4-BE49-F238E27FC236}">
              <a16:creationId xmlns:a16="http://schemas.microsoft.com/office/drawing/2014/main" id="{C7BF5580-BAF0-4482-84D3-AF58080D6662}"/>
            </a:ext>
          </a:extLst>
        </xdr:cNvPr>
        <xdr:cNvSpPr txBox="1"/>
      </xdr:nvSpPr>
      <xdr:spPr>
        <a:xfrm>
          <a:off x="1816744" y="1017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a:extLst>
            <a:ext uri="{FF2B5EF4-FFF2-40B4-BE49-F238E27FC236}">
              <a16:creationId xmlns:a16="http://schemas.microsoft.com/office/drawing/2014/main" id="{1A0FAAB7-B92C-404A-BFCF-4B37AA569CE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a:extLst>
            <a:ext uri="{FF2B5EF4-FFF2-40B4-BE49-F238E27FC236}">
              <a16:creationId xmlns:a16="http://schemas.microsoft.com/office/drawing/2014/main" id="{740ED33A-4B3F-464F-B1BA-98F392F5C58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a:extLst>
            <a:ext uri="{FF2B5EF4-FFF2-40B4-BE49-F238E27FC236}">
              <a16:creationId xmlns:a16="http://schemas.microsoft.com/office/drawing/2014/main" id="{5CAB5436-A2F2-42DD-B487-DC3C6E61210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a:extLst>
            <a:ext uri="{FF2B5EF4-FFF2-40B4-BE49-F238E27FC236}">
              <a16:creationId xmlns:a16="http://schemas.microsoft.com/office/drawing/2014/main" id="{D98DA06C-ED61-458B-8678-985A233B218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a:extLst>
            <a:ext uri="{FF2B5EF4-FFF2-40B4-BE49-F238E27FC236}">
              <a16:creationId xmlns:a16="http://schemas.microsoft.com/office/drawing/2014/main" id="{82E80D6A-A97A-49B6-B684-3AA81393DFF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a:extLst>
            <a:ext uri="{FF2B5EF4-FFF2-40B4-BE49-F238E27FC236}">
              <a16:creationId xmlns:a16="http://schemas.microsoft.com/office/drawing/2014/main" id="{5B33E828-A5AA-4951-AD4A-4A0A304267B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a:extLst>
            <a:ext uri="{FF2B5EF4-FFF2-40B4-BE49-F238E27FC236}">
              <a16:creationId xmlns:a16="http://schemas.microsoft.com/office/drawing/2014/main" id="{4EBE1338-E7F7-4AB0-84B6-A97FB06B838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a:extLst>
            <a:ext uri="{FF2B5EF4-FFF2-40B4-BE49-F238E27FC236}">
              <a16:creationId xmlns:a16="http://schemas.microsoft.com/office/drawing/2014/main" id="{942643EB-7678-4FDD-8B2B-7A4914A3CBB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a:extLst>
            <a:ext uri="{FF2B5EF4-FFF2-40B4-BE49-F238E27FC236}">
              <a16:creationId xmlns:a16="http://schemas.microsoft.com/office/drawing/2014/main" id="{394BCB55-7B57-4D19-B204-9B5F0204CAE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a:extLst>
            <a:ext uri="{FF2B5EF4-FFF2-40B4-BE49-F238E27FC236}">
              <a16:creationId xmlns:a16="http://schemas.microsoft.com/office/drawing/2014/main" id="{4812ECCE-A993-4869-86CA-8B83F652F79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9" name="直線コネクタ 178">
          <a:extLst>
            <a:ext uri="{FF2B5EF4-FFF2-40B4-BE49-F238E27FC236}">
              <a16:creationId xmlns:a16="http://schemas.microsoft.com/office/drawing/2014/main" id="{11055B31-E31E-4239-BB38-8C199B9F2CD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0" name="テキスト ボックス 179">
          <a:extLst>
            <a:ext uri="{FF2B5EF4-FFF2-40B4-BE49-F238E27FC236}">
              <a16:creationId xmlns:a16="http://schemas.microsoft.com/office/drawing/2014/main" id="{437E89AD-744B-49FD-A239-DF6D28C823B2}"/>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1" name="直線コネクタ 180">
          <a:extLst>
            <a:ext uri="{FF2B5EF4-FFF2-40B4-BE49-F238E27FC236}">
              <a16:creationId xmlns:a16="http://schemas.microsoft.com/office/drawing/2014/main" id="{1FA968CF-1652-4C32-A7A3-42D7BDA6B04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2" name="テキスト ボックス 181">
          <a:extLst>
            <a:ext uri="{FF2B5EF4-FFF2-40B4-BE49-F238E27FC236}">
              <a16:creationId xmlns:a16="http://schemas.microsoft.com/office/drawing/2014/main" id="{51D71E3D-F6EF-4E48-BD5F-EFC72818EC06}"/>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3" name="直線コネクタ 182">
          <a:extLst>
            <a:ext uri="{FF2B5EF4-FFF2-40B4-BE49-F238E27FC236}">
              <a16:creationId xmlns:a16="http://schemas.microsoft.com/office/drawing/2014/main" id="{C0012277-2534-495F-A3BB-E301A3A82F4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4" name="テキスト ボックス 183">
          <a:extLst>
            <a:ext uri="{FF2B5EF4-FFF2-40B4-BE49-F238E27FC236}">
              <a16:creationId xmlns:a16="http://schemas.microsoft.com/office/drawing/2014/main" id="{CC4C665F-4720-4407-B7F4-12F984A2F862}"/>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5" name="直線コネクタ 184">
          <a:extLst>
            <a:ext uri="{FF2B5EF4-FFF2-40B4-BE49-F238E27FC236}">
              <a16:creationId xmlns:a16="http://schemas.microsoft.com/office/drawing/2014/main" id="{9739F85E-E6FA-4AD0-AEBE-5C8A218AEAF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6" name="テキスト ボックス 185">
          <a:extLst>
            <a:ext uri="{FF2B5EF4-FFF2-40B4-BE49-F238E27FC236}">
              <a16:creationId xmlns:a16="http://schemas.microsoft.com/office/drawing/2014/main" id="{9F729985-2109-4E5D-916F-2DB026928254}"/>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7" name="直線コネクタ 186">
          <a:extLst>
            <a:ext uri="{FF2B5EF4-FFF2-40B4-BE49-F238E27FC236}">
              <a16:creationId xmlns:a16="http://schemas.microsoft.com/office/drawing/2014/main" id="{05CA1365-2F9D-44F6-98CE-874B136804B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8" name="テキスト ボックス 187">
          <a:extLst>
            <a:ext uri="{FF2B5EF4-FFF2-40B4-BE49-F238E27FC236}">
              <a16:creationId xmlns:a16="http://schemas.microsoft.com/office/drawing/2014/main" id="{F413F427-BB08-4634-BE0A-1921FF9B1318}"/>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a:extLst>
            <a:ext uri="{FF2B5EF4-FFF2-40B4-BE49-F238E27FC236}">
              <a16:creationId xmlns:a16="http://schemas.microsoft.com/office/drawing/2014/main" id="{CF18557A-CA21-4AFF-ACB2-0B451DDEF59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0" name="テキスト ボックス 189">
          <a:extLst>
            <a:ext uri="{FF2B5EF4-FFF2-40B4-BE49-F238E27FC236}">
              <a16:creationId xmlns:a16="http://schemas.microsoft.com/office/drawing/2014/main" id="{34793550-E2F2-466D-A0D2-A0E9FC98D98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a:extLst>
            <a:ext uri="{FF2B5EF4-FFF2-40B4-BE49-F238E27FC236}">
              <a16:creationId xmlns:a16="http://schemas.microsoft.com/office/drawing/2014/main" id="{1B694250-1E27-4AF6-A82B-AF8468DDCFB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55767</xdr:rowOff>
    </xdr:from>
    <xdr:to>
      <xdr:col>54</xdr:col>
      <xdr:colOff>189865</xdr:colOff>
      <xdr:row>64</xdr:row>
      <xdr:rowOff>73791</xdr:rowOff>
    </xdr:to>
    <xdr:cxnSp macro="">
      <xdr:nvCxnSpPr>
        <xdr:cNvPr id="192" name="直線コネクタ 191">
          <a:extLst>
            <a:ext uri="{FF2B5EF4-FFF2-40B4-BE49-F238E27FC236}">
              <a16:creationId xmlns:a16="http://schemas.microsoft.com/office/drawing/2014/main" id="{A850123E-1E8E-4483-AF46-6ED076988BDB}"/>
            </a:ext>
          </a:extLst>
        </xdr:cNvPr>
        <xdr:cNvCxnSpPr/>
      </xdr:nvCxnSpPr>
      <xdr:spPr>
        <a:xfrm flipV="1">
          <a:off x="10476865" y="9656967"/>
          <a:ext cx="0" cy="1389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77618</xdr:rowOff>
    </xdr:from>
    <xdr:ext cx="469744" cy="259045"/>
    <xdr:sp macro="" textlink="">
      <xdr:nvSpPr>
        <xdr:cNvPr id="193" name="【橋りょう・トンネル】&#10;一人当たり有形固定資産（償却資産）額最小値テキスト">
          <a:extLst>
            <a:ext uri="{FF2B5EF4-FFF2-40B4-BE49-F238E27FC236}">
              <a16:creationId xmlns:a16="http://schemas.microsoft.com/office/drawing/2014/main" id="{4B5EE16A-33CB-4701-AE72-2F5F3B4F7165}"/>
            </a:ext>
          </a:extLst>
        </xdr:cNvPr>
        <xdr:cNvSpPr txBox="1"/>
      </xdr:nvSpPr>
      <xdr:spPr>
        <a:xfrm>
          <a:off x="10515600" y="1105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73791</xdr:rowOff>
    </xdr:from>
    <xdr:to>
      <xdr:col>55</xdr:col>
      <xdr:colOff>88900</xdr:colOff>
      <xdr:row>64</xdr:row>
      <xdr:rowOff>73791</xdr:rowOff>
    </xdr:to>
    <xdr:cxnSp macro="">
      <xdr:nvCxnSpPr>
        <xdr:cNvPr id="194" name="直線コネクタ 193">
          <a:extLst>
            <a:ext uri="{FF2B5EF4-FFF2-40B4-BE49-F238E27FC236}">
              <a16:creationId xmlns:a16="http://schemas.microsoft.com/office/drawing/2014/main" id="{95F6BFC3-C118-417B-9835-50945BC3FE2F}"/>
            </a:ext>
          </a:extLst>
        </xdr:cNvPr>
        <xdr:cNvCxnSpPr/>
      </xdr:nvCxnSpPr>
      <xdr:spPr>
        <a:xfrm>
          <a:off x="10388600" y="1104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2444</xdr:rowOff>
    </xdr:from>
    <xdr:ext cx="690189" cy="259045"/>
    <xdr:sp macro="" textlink="">
      <xdr:nvSpPr>
        <xdr:cNvPr id="195" name="【橋りょう・トンネル】&#10;一人当たり有形固定資産（償却資産）額最大値テキスト">
          <a:extLst>
            <a:ext uri="{FF2B5EF4-FFF2-40B4-BE49-F238E27FC236}">
              <a16:creationId xmlns:a16="http://schemas.microsoft.com/office/drawing/2014/main" id="{C32C6085-9A0C-4D9A-89BB-F89C6A8FD068}"/>
            </a:ext>
          </a:extLst>
        </xdr:cNvPr>
        <xdr:cNvSpPr txBox="1"/>
      </xdr:nvSpPr>
      <xdr:spPr>
        <a:xfrm>
          <a:off x="10515600" y="94321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55767</xdr:rowOff>
    </xdr:from>
    <xdr:to>
      <xdr:col>55</xdr:col>
      <xdr:colOff>88900</xdr:colOff>
      <xdr:row>56</xdr:row>
      <xdr:rowOff>55767</xdr:rowOff>
    </xdr:to>
    <xdr:cxnSp macro="">
      <xdr:nvCxnSpPr>
        <xdr:cNvPr id="196" name="直線コネクタ 195">
          <a:extLst>
            <a:ext uri="{FF2B5EF4-FFF2-40B4-BE49-F238E27FC236}">
              <a16:creationId xmlns:a16="http://schemas.microsoft.com/office/drawing/2014/main" id="{921B20D7-2122-4E58-AC55-0C922D143CFA}"/>
            </a:ext>
          </a:extLst>
        </xdr:cNvPr>
        <xdr:cNvCxnSpPr/>
      </xdr:nvCxnSpPr>
      <xdr:spPr>
        <a:xfrm>
          <a:off x="10388600" y="965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29163</xdr:rowOff>
    </xdr:from>
    <xdr:ext cx="599010" cy="259045"/>
    <xdr:sp macro="" textlink="">
      <xdr:nvSpPr>
        <xdr:cNvPr id="197" name="【橋りょう・トンネル】&#10;一人当たり有形固定資産（償却資産）額平均値テキスト">
          <a:extLst>
            <a:ext uri="{FF2B5EF4-FFF2-40B4-BE49-F238E27FC236}">
              <a16:creationId xmlns:a16="http://schemas.microsoft.com/office/drawing/2014/main" id="{430B441F-89AC-451A-AEB5-AA292770AA48}"/>
            </a:ext>
          </a:extLst>
        </xdr:cNvPr>
        <xdr:cNvSpPr txBox="1"/>
      </xdr:nvSpPr>
      <xdr:spPr>
        <a:xfrm>
          <a:off x="10515600" y="10659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50736</xdr:rowOff>
    </xdr:from>
    <xdr:to>
      <xdr:col>55</xdr:col>
      <xdr:colOff>50800</xdr:colOff>
      <xdr:row>62</xdr:row>
      <xdr:rowOff>152336</xdr:rowOff>
    </xdr:to>
    <xdr:sp macro="" textlink="">
      <xdr:nvSpPr>
        <xdr:cNvPr id="198" name="フローチャート: 判断 197">
          <a:extLst>
            <a:ext uri="{FF2B5EF4-FFF2-40B4-BE49-F238E27FC236}">
              <a16:creationId xmlns:a16="http://schemas.microsoft.com/office/drawing/2014/main" id="{5A59ADF5-2BBB-4E92-B8E8-69B05036BDC5}"/>
            </a:ext>
          </a:extLst>
        </xdr:cNvPr>
        <xdr:cNvSpPr/>
      </xdr:nvSpPr>
      <xdr:spPr>
        <a:xfrm>
          <a:off x="10426700" y="1068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53674</xdr:rowOff>
    </xdr:from>
    <xdr:to>
      <xdr:col>50</xdr:col>
      <xdr:colOff>165100</xdr:colOff>
      <xdr:row>62</xdr:row>
      <xdr:rowOff>155274</xdr:rowOff>
    </xdr:to>
    <xdr:sp macro="" textlink="">
      <xdr:nvSpPr>
        <xdr:cNvPr id="199" name="フローチャート: 判断 198">
          <a:extLst>
            <a:ext uri="{FF2B5EF4-FFF2-40B4-BE49-F238E27FC236}">
              <a16:creationId xmlns:a16="http://schemas.microsoft.com/office/drawing/2014/main" id="{8DF1D940-E68C-469D-A2A8-B123883373B2}"/>
            </a:ext>
          </a:extLst>
        </xdr:cNvPr>
        <xdr:cNvSpPr/>
      </xdr:nvSpPr>
      <xdr:spPr>
        <a:xfrm>
          <a:off x="9588500" y="1068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8888</xdr:rowOff>
    </xdr:from>
    <xdr:to>
      <xdr:col>46</xdr:col>
      <xdr:colOff>38100</xdr:colOff>
      <xdr:row>62</xdr:row>
      <xdr:rowOff>110488</xdr:rowOff>
    </xdr:to>
    <xdr:sp macro="" textlink="">
      <xdr:nvSpPr>
        <xdr:cNvPr id="200" name="フローチャート: 判断 199">
          <a:extLst>
            <a:ext uri="{FF2B5EF4-FFF2-40B4-BE49-F238E27FC236}">
              <a16:creationId xmlns:a16="http://schemas.microsoft.com/office/drawing/2014/main" id="{BDD0818F-0A8A-40A7-8D36-0BF84408F95B}"/>
            </a:ext>
          </a:extLst>
        </xdr:cNvPr>
        <xdr:cNvSpPr/>
      </xdr:nvSpPr>
      <xdr:spPr>
        <a:xfrm>
          <a:off x="8699500" y="1063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88675</xdr:rowOff>
    </xdr:from>
    <xdr:to>
      <xdr:col>41</xdr:col>
      <xdr:colOff>101600</xdr:colOff>
      <xdr:row>63</xdr:row>
      <xdr:rowOff>18825</xdr:rowOff>
    </xdr:to>
    <xdr:sp macro="" textlink="">
      <xdr:nvSpPr>
        <xdr:cNvPr id="201" name="フローチャート: 判断 200">
          <a:extLst>
            <a:ext uri="{FF2B5EF4-FFF2-40B4-BE49-F238E27FC236}">
              <a16:creationId xmlns:a16="http://schemas.microsoft.com/office/drawing/2014/main" id="{B11778EE-9194-4B6E-8A05-37CA8507C631}"/>
            </a:ext>
          </a:extLst>
        </xdr:cNvPr>
        <xdr:cNvSpPr/>
      </xdr:nvSpPr>
      <xdr:spPr>
        <a:xfrm>
          <a:off x="7810500" y="1071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1A7C3B74-A52C-47A9-A673-CDD3CA48F12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BC374A0F-0684-446D-8E55-514CF95559F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8D366BFF-F847-4064-9DD1-94177E92FE7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49874673-D4FA-428E-92A3-87C9D7C4A36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4BB6AA8C-D250-466D-AB27-A0853C942FF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8067</xdr:rowOff>
    </xdr:from>
    <xdr:to>
      <xdr:col>46</xdr:col>
      <xdr:colOff>38100</xdr:colOff>
      <xdr:row>63</xdr:row>
      <xdr:rowOff>109667</xdr:rowOff>
    </xdr:to>
    <xdr:sp macro="" textlink="">
      <xdr:nvSpPr>
        <xdr:cNvPr id="207" name="楕円 206">
          <a:extLst>
            <a:ext uri="{FF2B5EF4-FFF2-40B4-BE49-F238E27FC236}">
              <a16:creationId xmlns:a16="http://schemas.microsoft.com/office/drawing/2014/main" id="{8C4A01E3-5AC4-4CDA-9AB4-B74B87BDEF33}"/>
            </a:ext>
          </a:extLst>
        </xdr:cNvPr>
        <xdr:cNvSpPr/>
      </xdr:nvSpPr>
      <xdr:spPr>
        <a:xfrm>
          <a:off x="8699500" y="1080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35500</xdr:rowOff>
    </xdr:from>
    <xdr:to>
      <xdr:col>41</xdr:col>
      <xdr:colOff>101600</xdr:colOff>
      <xdr:row>63</xdr:row>
      <xdr:rowOff>137100</xdr:rowOff>
    </xdr:to>
    <xdr:sp macro="" textlink="">
      <xdr:nvSpPr>
        <xdr:cNvPr id="208" name="楕円 207">
          <a:extLst>
            <a:ext uri="{FF2B5EF4-FFF2-40B4-BE49-F238E27FC236}">
              <a16:creationId xmlns:a16="http://schemas.microsoft.com/office/drawing/2014/main" id="{AAAA1B8E-A1B2-42B2-9643-5142493F8670}"/>
            </a:ext>
          </a:extLst>
        </xdr:cNvPr>
        <xdr:cNvSpPr/>
      </xdr:nvSpPr>
      <xdr:spPr>
        <a:xfrm>
          <a:off x="7810500" y="1083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58867</xdr:rowOff>
    </xdr:from>
    <xdr:to>
      <xdr:col>45</xdr:col>
      <xdr:colOff>177800</xdr:colOff>
      <xdr:row>63</xdr:row>
      <xdr:rowOff>86300</xdr:rowOff>
    </xdr:to>
    <xdr:cxnSp macro="">
      <xdr:nvCxnSpPr>
        <xdr:cNvPr id="209" name="直線コネクタ 208">
          <a:extLst>
            <a:ext uri="{FF2B5EF4-FFF2-40B4-BE49-F238E27FC236}">
              <a16:creationId xmlns:a16="http://schemas.microsoft.com/office/drawing/2014/main" id="{CFA4E7E8-010A-4BD5-B5FB-C90A65C76232}"/>
            </a:ext>
          </a:extLst>
        </xdr:cNvPr>
        <xdr:cNvCxnSpPr/>
      </xdr:nvCxnSpPr>
      <xdr:spPr>
        <a:xfrm flipV="1">
          <a:off x="7861300" y="1086021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351</xdr:rowOff>
    </xdr:from>
    <xdr:ext cx="599010" cy="259045"/>
    <xdr:sp macro="" textlink="">
      <xdr:nvSpPr>
        <xdr:cNvPr id="210" name="n_1aveValue【橋りょう・トンネル】&#10;一人当たり有形固定資産（償却資産）額">
          <a:extLst>
            <a:ext uri="{FF2B5EF4-FFF2-40B4-BE49-F238E27FC236}">
              <a16:creationId xmlns:a16="http://schemas.microsoft.com/office/drawing/2014/main" id="{3D074DC4-D773-47C5-9C01-0E5F15CC4B44}"/>
            </a:ext>
          </a:extLst>
        </xdr:cNvPr>
        <xdr:cNvSpPr txBox="1"/>
      </xdr:nvSpPr>
      <xdr:spPr>
        <a:xfrm>
          <a:off x="9327095" y="1045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127015</xdr:rowOff>
    </xdr:from>
    <xdr:ext cx="599010" cy="259045"/>
    <xdr:sp macro="" textlink="">
      <xdr:nvSpPr>
        <xdr:cNvPr id="211" name="n_2aveValue【橋りょう・トンネル】&#10;一人当たり有形固定資産（償却資産）額">
          <a:extLst>
            <a:ext uri="{FF2B5EF4-FFF2-40B4-BE49-F238E27FC236}">
              <a16:creationId xmlns:a16="http://schemas.microsoft.com/office/drawing/2014/main" id="{FE66221D-7014-4E88-B67F-48F1084EF6C1}"/>
            </a:ext>
          </a:extLst>
        </xdr:cNvPr>
        <xdr:cNvSpPr txBox="1"/>
      </xdr:nvSpPr>
      <xdr:spPr>
        <a:xfrm>
          <a:off x="8450795" y="10414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35352</xdr:rowOff>
    </xdr:from>
    <xdr:ext cx="599010" cy="259045"/>
    <xdr:sp macro="" textlink="">
      <xdr:nvSpPr>
        <xdr:cNvPr id="212" name="n_3aveValue【橋りょう・トンネル】&#10;一人当たり有形固定資産（償却資産）額">
          <a:extLst>
            <a:ext uri="{FF2B5EF4-FFF2-40B4-BE49-F238E27FC236}">
              <a16:creationId xmlns:a16="http://schemas.microsoft.com/office/drawing/2014/main" id="{C6047436-618C-4033-97C5-2C28B1D5628B}"/>
            </a:ext>
          </a:extLst>
        </xdr:cNvPr>
        <xdr:cNvSpPr txBox="1"/>
      </xdr:nvSpPr>
      <xdr:spPr>
        <a:xfrm>
          <a:off x="7561795" y="1049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100794</xdr:rowOff>
    </xdr:from>
    <xdr:ext cx="599010" cy="259045"/>
    <xdr:sp macro="" textlink="">
      <xdr:nvSpPr>
        <xdr:cNvPr id="213" name="n_2mainValue【橋りょう・トンネル】&#10;一人当たり有形固定資産（償却資産）額">
          <a:extLst>
            <a:ext uri="{FF2B5EF4-FFF2-40B4-BE49-F238E27FC236}">
              <a16:creationId xmlns:a16="http://schemas.microsoft.com/office/drawing/2014/main" id="{7946AD19-DCC5-4B76-B959-9DF9C4AF800F}"/>
            </a:ext>
          </a:extLst>
        </xdr:cNvPr>
        <xdr:cNvSpPr txBox="1"/>
      </xdr:nvSpPr>
      <xdr:spPr>
        <a:xfrm>
          <a:off x="8450795" y="10902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128227</xdr:rowOff>
    </xdr:from>
    <xdr:ext cx="599010" cy="259045"/>
    <xdr:sp macro="" textlink="">
      <xdr:nvSpPr>
        <xdr:cNvPr id="214" name="n_3mainValue【橋りょう・トンネル】&#10;一人当たり有形固定資産（償却資産）額">
          <a:extLst>
            <a:ext uri="{FF2B5EF4-FFF2-40B4-BE49-F238E27FC236}">
              <a16:creationId xmlns:a16="http://schemas.microsoft.com/office/drawing/2014/main" id="{7CA09E97-62BB-4387-8063-6109C7A1786E}"/>
            </a:ext>
          </a:extLst>
        </xdr:cNvPr>
        <xdr:cNvSpPr txBox="1"/>
      </xdr:nvSpPr>
      <xdr:spPr>
        <a:xfrm>
          <a:off x="7561795" y="10929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5" name="正方形/長方形 214">
          <a:extLst>
            <a:ext uri="{FF2B5EF4-FFF2-40B4-BE49-F238E27FC236}">
              <a16:creationId xmlns:a16="http://schemas.microsoft.com/office/drawing/2014/main" id="{214B6240-8E95-46FF-B926-FB718819961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6" name="正方形/長方形 215">
          <a:extLst>
            <a:ext uri="{FF2B5EF4-FFF2-40B4-BE49-F238E27FC236}">
              <a16:creationId xmlns:a16="http://schemas.microsoft.com/office/drawing/2014/main" id="{4181F12E-65B9-4C4D-8925-CD6EA0CFB6A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7" name="正方形/長方形 216">
          <a:extLst>
            <a:ext uri="{FF2B5EF4-FFF2-40B4-BE49-F238E27FC236}">
              <a16:creationId xmlns:a16="http://schemas.microsoft.com/office/drawing/2014/main" id="{C38181DA-168B-46E5-A88F-46CE38E276B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8" name="正方形/長方形 217">
          <a:extLst>
            <a:ext uri="{FF2B5EF4-FFF2-40B4-BE49-F238E27FC236}">
              <a16:creationId xmlns:a16="http://schemas.microsoft.com/office/drawing/2014/main" id="{F01775D6-0245-4495-9F56-02B032F828A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9" name="正方形/長方形 218">
          <a:extLst>
            <a:ext uri="{FF2B5EF4-FFF2-40B4-BE49-F238E27FC236}">
              <a16:creationId xmlns:a16="http://schemas.microsoft.com/office/drawing/2014/main" id="{79BF9682-3A46-46AA-83AF-DB8698A246E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0" name="正方形/長方形 219">
          <a:extLst>
            <a:ext uri="{FF2B5EF4-FFF2-40B4-BE49-F238E27FC236}">
              <a16:creationId xmlns:a16="http://schemas.microsoft.com/office/drawing/2014/main" id="{3E6450C3-C495-45C2-B1A2-7D398576BD1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1" name="正方形/長方形 220">
          <a:extLst>
            <a:ext uri="{FF2B5EF4-FFF2-40B4-BE49-F238E27FC236}">
              <a16:creationId xmlns:a16="http://schemas.microsoft.com/office/drawing/2014/main" id="{5923775C-FF9E-49AA-ACD5-748FDC18F4A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2" name="正方形/長方形 221">
          <a:extLst>
            <a:ext uri="{FF2B5EF4-FFF2-40B4-BE49-F238E27FC236}">
              <a16:creationId xmlns:a16="http://schemas.microsoft.com/office/drawing/2014/main" id="{8C8975C7-3BE8-441B-8F25-1446B72DE18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3" name="テキスト ボックス 222">
          <a:extLst>
            <a:ext uri="{FF2B5EF4-FFF2-40B4-BE49-F238E27FC236}">
              <a16:creationId xmlns:a16="http://schemas.microsoft.com/office/drawing/2014/main" id="{F5517CD5-95BB-423D-9E9D-62F30BED0B2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4" name="直線コネクタ 223">
          <a:extLst>
            <a:ext uri="{FF2B5EF4-FFF2-40B4-BE49-F238E27FC236}">
              <a16:creationId xmlns:a16="http://schemas.microsoft.com/office/drawing/2014/main" id="{30CEAEFB-320F-4A8B-B277-E973D3A3B5F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5" name="直線コネクタ 224">
          <a:extLst>
            <a:ext uri="{FF2B5EF4-FFF2-40B4-BE49-F238E27FC236}">
              <a16:creationId xmlns:a16="http://schemas.microsoft.com/office/drawing/2014/main" id="{7C010D3D-3689-4651-BE5E-8AC005A6B1F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6" name="テキスト ボックス 225">
          <a:extLst>
            <a:ext uri="{FF2B5EF4-FFF2-40B4-BE49-F238E27FC236}">
              <a16:creationId xmlns:a16="http://schemas.microsoft.com/office/drawing/2014/main" id="{F202086B-D1C7-491F-84C0-B4314FE7EA78}"/>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7" name="直線コネクタ 226">
          <a:extLst>
            <a:ext uri="{FF2B5EF4-FFF2-40B4-BE49-F238E27FC236}">
              <a16:creationId xmlns:a16="http://schemas.microsoft.com/office/drawing/2014/main" id="{A0052A24-055A-4437-9A50-69421017797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8" name="テキスト ボックス 227">
          <a:extLst>
            <a:ext uri="{FF2B5EF4-FFF2-40B4-BE49-F238E27FC236}">
              <a16:creationId xmlns:a16="http://schemas.microsoft.com/office/drawing/2014/main" id="{51E7A5A0-ABC2-49D8-A39B-0E418F1724FC}"/>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9" name="直線コネクタ 228">
          <a:extLst>
            <a:ext uri="{FF2B5EF4-FFF2-40B4-BE49-F238E27FC236}">
              <a16:creationId xmlns:a16="http://schemas.microsoft.com/office/drawing/2014/main" id="{24BDC696-90EB-4A6C-A8C5-C3BFC2039D0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0" name="テキスト ボックス 229">
          <a:extLst>
            <a:ext uri="{FF2B5EF4-FFF2-40B4-BE49-F238E27FC236}">
              <a16:creationId xmlns:a16="http://schemas.microsoft.com/office/drawing/2014/main" id="{875E2CEA-4837-4ED0-913A-17FB4A0F606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1" name="直線コネクタ 230">
          <a:extLst>
            <a:ext uri="{FF2B5EF4-FFF2-40B4-BE49-F238E27FC236}">
              <a16:creationId xmlns:a16="http://schemas.microsoft.com/office/drawing/2014/main" id="{1FCBE1CD-9D8B-4863-8A6C-E81B3AC913D9}"/>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2" name="テキスト ボックス 231">
          <a:extLst>
            <a:ext uri="{FF2B5EF4-FFF2-40B4-BE49-F238E27FC236}">
              <a16:creationId xmlns:a16="http://schemas.microsoft.com/office/drawing/2014/main" id="{A676E951-BF70-4BCA-A5F7-B3D1766B94EE}"/>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3" name="直線コネクタ 232">
          <a:extLst>
            <a:ext uri="{FF2B5EF4-FFF2-40B4-BE49-F238E27FC236}">
              <a16:creationId xmlns:a16="http://schemas.microsoft.com/office/drawing/2014/main" id="{9EB16684-CB94-403C-9204-5BF9224858E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4" name="テキスト ボックス 233">
          <a:extLst>
            <a:ext uri="{FF2B5EF4-FFF2-40B4-BE49-F238E27FC236}">
              <a16:creationId xmlns:a16="http://schemas.microsoft.com/office/drawing/2014/main" id="{98EA96D9-CECA-4C91-8094-C6006EE77AC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5" name="直線コネクタ 234">
          <a:extLst>
            <a:ext uri="{FF2B5EF4-FFF2-40B4-BE49-F238E27FC236}">
              <a16:creationId xmlns:a16="http://schemas.microsoft.com/office/drawing/2014/main" id="{A097AEBF-78E7-4930-98C8-73705B5A9A4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6" name="テキスト ボックス 235">
          <a:extLst>
            <a:ext uri="{FF2B5EF4-FFF2-40B4-BE49-F238E27FC236}">
              <a16:creationId xmlns:a16="http://schemas.microsoft.com/office/drawing/2014/main" id="{BC9DD2F6-E0A9-406F-A6C5-937E9877B45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7" name="直線コネクタ 236">
          <a:extLst>
            <a:ext uri="{FF2B5EF4-FFF2-40B4-BE49-F238E27FC236}">
              <a16:creationId xmlns:a16="http://schemas.microsoft.com/office/drawing/2014/main" id="{741D6609-3D9B-4B2E-9B92-1F1EC0459B4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8" name="テキスト ボックス 237">
          <a:extLst>
            <a:ext uri="{FF2B5EF4-FFF2-40B4-BE49-F238E27FC236}">
              <a16:creationId xmlns:a16="http://schemas.microsoft.com/office/drawing/2014/main" id="{92A6C9C3-3FA3-4321-8B4D-0E721CC9CC8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9" name="【公営住宅】&#10;有形固定資産減価償却率グラフ枠">
          <a:extLst>
            <a:ext uri="{FF2B5EF4-FFF2-40B4-BE49-F238E27FC236}">
              <a16:creationId xmlns:a16="http://schemas.microsoft.com/office/drawing/2014/main" id="{175F931B-7B64-4EC6-A265-F9FC9BDEF73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85452</xdr:rowOff>
    </xdr:from>
    <xdr:to>
      <xdr:col>24</xdr:col>
      <xdr:colOff>62865</xdr:colOff>
      <xdr:row>86</xdr:row>
      <xdr:rowOff>10342</xdr:rowOff>
    </xdr:to>
    <xdr:cxnSp macro="">
      <xdr:nvCxnSpPr>
        <xdr:cNvPr id="240" name="直線コネクタ 239">
          <a:extLst>
            <a:ext uri="{FF2B5EF4-FFF2-40B4-BE49-F238E27FC236}">
              <a16:creationId xmlns:a16="http://schemas.microsoft.com/office/drawing/2014/main" id="{E155C4D6-69C6-4B71-9D94-894363EADED0}"/>
            </a:ext>
          </a:extLst>
        </xdr:cNvPr>
        <xdr:cNvCxnSpPr/>
      </xdr:nvCxnSpPr>
      <xdr:spPr>
        <a:xfrm flipV="1">
          <a:off x="4634865" y="13287102"/>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14169</xdr:rowOff>
    </xdr:from>
    <xdr:ext cx="340478" cy="259045"/>
    <xdr:sp macro="" textlink="">
      <xdr:nvSpPr>
        <xdr:cNvPr id="241" name="【公営住宅】&#10;有形固定資産減価償却率最小値テキスト">
          <a:extLst>
            <a:ext uri="{FF2B5EF4-FFF2-40B4-BE49-F238E27FC236}">
              <a16:creationId xmlns:a16="http://schemas.microsoft.com/office/drawing/2014/main" id="{F7DCD7C9-04EB-4137-9487-5EB494191FCC}"/>
            </a:ext>
          </a:extLst>
        </xdr:cNvPr>
        <xdr:cNvSpPr txBox="1"/>
      </xdr:nvSpPr>
      <xdr:spPr>
        <a:xfrm>
          <a:off x="4673600" y="14758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10342</xdr:rowOff>
    </xdr:from>
    <xdr:to>
      <xdr:col>24</xdr:col>
      <xdr:colOff>152400</xdr:colOff>
      <xdr:row>86</xdr:row>
      <xdr:rowOff>10342</xdr:rowOff>
    </xdr:to>
    <xdr:cxnSp macro="">
      <xdr:nvCxnSpPr>
        <xdr:cNvPr id="242" name="直線コネクタ 241">
          <a:extLst>
            <a:ext uri="{FF2B5EF4-FFF2-40B4-BE49-F238E27FC236}">
              <a16:creationId xmlns:a16="http://schemas.microsoft.com/office/drawing/2014/main" id="{42DD70F2-A4FE-47BA-AC9E-CD6C6722C543}"/>
            </a:ext>
          </a:extLst>
        </xdr:cNvPr>
        <xdr:cNvCxnSpPr/>
      </xdr:nvCxnSpPr>
      <xdr:spPr>
        <a:xfrm>
          <a:off x="4546600" y="1475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32129</xdr:rowOff>
    </xdr:from>
    <xdr:ext cx="405111" cy="259045"/>
    <xdr:sp macro="" textlink="">
      <xdr:nvSpPr>
        <xdr:cNvPr id="243" name="【公営住宅】&#10;有形固定資産減価償却率最大値テキスト">
          <a:extLst>
            <a:ext uri="{FF2B5EF4-FFF2-40B4-BE49-F238E27FC236}">
              <a16:creationId xmlns:a16="http://schemas.microsoft.com/office/drawing/2014/main" id="{CFBBED5D-F1B2-4450-8E42-CD57D116E9BD}"/>
            </a:ext>
          </a:extLst>
        </xdr:cNvPr>
        <xdr:cNvSpPr txBox="1"/>
      </xdr:nvSpPr>
      <xdr:spPr>
        <a:xfrm>
          <a:off x="4673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85452</xdr:rowOff>
    </xdr:from>
    <xdr:to>
      <xdr:col>24</xdr:col>
      <xdr:colOff>152400</xdr:colOff>
      <xdr:row>77</xdr:row>
      <xdr:rowOff>85452</xdr:rowOff>
    </xdr:to>
    <xdr:cxnSp macro="">
      <xdr:nvCxnSpPr>
        <xdr:cNvPr id="244" name="直線コネクタ 243">
          <a:extLst>
            <a:ext uri="{FF2B5EF4-FFF2-40B4-BE49-F238E27FC236}">
              <a16:creationId xmlns:a16="http://schemas.microsoft.com/office/drawing/2014/main" id="{2F2FDC6F-1373-4DC4-BCCC-AFC094D82F76}"/>
            </a:ext>
          </a:extLst>
        </xdr:cNvPr>
        <xdr:cNvCxnSpPr/>
      </xdr:nvCxnSpPr>
      <xdr:spPr>
        <a:xfrm>
          <a:off x="4546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169834</xdr:rowOff>
    </xdr:from>
    <xdr:ext cx="405111" cy="259045"/>
    <xdr:sp macro="" textlink="">
      <xdr:nvSpPr>
        <xdr:cNvPr id="245" name="【公営住宅】&#10;有形固定資産減価償却率平均値テキスト">
          <a:extLst>
            <a:ext uri="{FF2B5EF4-FFF2-40B4-BE49-F238E27FC236}">
              <a16:creationId xmlns:a16="http://schemas.microsoft.com/office/drawing/2014/main" id="{1D344223-86BA-4227-8F7D-DA7179769155}"/>
            </a:ext>
          </a:extLst>
        </xdr:cNvPr>
        <xdr:cNvSpPr txBox="1"/>
      </xdr:nvSpPr>
      <xdr:spPr>
        <a:xfrm>
          <a:off x="4673600" y="1388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19957</xdr:rowOff>
    </xdr:from>
    <xdr:to>
      <xdr:col>24</xdr:col>
      <xdr:colOff>114300</xdr:colOff>
      <xdr:row>81</xdr:row>
      <xdr:rowOff>121557</xdr:rowOff>
    </xdr:to>
    <xdr:sp macro="" textlink="">
      <xdr:nvSpPr>
        <xdr:cNvPr id="246" name="フローチャート: 判断 245">
          <a:extLst>
            <a:ext uri="{FF2B5EF4-FFF2-40B4-BE49-F238E27FC236}">
              <a16:creationId xmlns:a16="http://schemas.microsoft.com/office/drawing/2014/main" id="{8DFDDDF9-F26D-49CA-9621-47D636DEA3AE}"/>
            </a:ext>
          </a:extLst>
        </xdr:cNvPr>
        <xdr:cNvSpPr/>
      </xdr:nvSpPr>
      <xdr:spPr>
        <a:xfrm>
          <a:off x="4584700" y="1390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19957</xdr:rowOff>
    </xdr:from>
    <xdr:to>
      <xdr:col>20</xdr:col>
      <xdr:colOff>38100</xdr:colOff>
      <xdr:row>81</xdr:row>
      <xdr:rowOff>121557</xdr:rowOff>
    </xdr:to>
    <xdr:sp macro="" textlink="">
      <xdr:nvSpPr>
        <xdr:cNvPr id="247" name="フローチャート: 判断 246">
          <a:extLst>
            <a:ext uri="{FF2B5EF4-FFF2-40B4-BE49-F238E27FC236}">
              <a16:creationId xmlns:a16="http://schemas.microsoft.com/office/drawing/2014/main" id="{6F7B8663-3993-4189-B4FB-910E475E4264}"/>
            </a:ext>
          </a:extLst>
        </xdr:cNvPr>
        <xdr:cNvSpPr/>
      </xdr:nvSpPr>
      <xdr:spPr>
        <a:xfrm>
          <a:off x="3746500" y="1390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64044</xdr:rowOff>
    </xdr:from>
    <xdr:to>
      <xdr:col>15</xdr:col>
      <xdr:colOff>101600</xdr:colOff>
      <xdr:row>81</xdr:row>
      <xdr:rowOff>165644</xdr:rowOff>
    </xdr:to>
    <xdr:sp macro="" textlink="">
      <xdr:nvSpPr>
        <xdr:cNvPr id="248" name="フローチャート: 判断 247">
          <a:extLst>
            <a:ext uri="{FF2B5EF4-FFF2-40B4-BE49-F238E27FC236}">
              <a16:creationId xmlns:a16="http://schemas.microsoft.com/office/drawing/2014/main" id="{AB2C37D2-7FBC-4059-923D-8954AA8EF249}"/>
            </a:ext>
          </a:extLst>
        </xdr:cNvPr>
        <xdr:cNvSpPr/>
      </xdr:nvSpPr>
      <xdr:spPr>
        <a:xfrm>
          <a:off x="2857500" y="1395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130992</xdr:rowOff>
    </xdr:from>
    <xdr:to>
      <xdr:col>10</xdr:col>
      <xdr:colOff>165100</xdr:colOff>
      <xdr:row>81</xdr:row>
      <xdr:rowOff>61142</xdr:rowOff>
    </xdr:to>
    <xdr:sp macro="" textlink="">
      <xdr:nvSpPr>
        <xdr:cNvPr id="249" name="フローチャート: 判断 248">
          <a:extLst>
            <a:ext uri="{FF2B5EF4-FFF2-40B4-BE49-F238E27FC236}">
              <a16:creationId xmlns:a16="http://schemas.microsoft.com/office/drawing/2014/main" id="{36E29889-C785-4075-A896-EB648A253161}"/>
            </a:ext>
          </a:extLst>
        </xdr:cNvPr>
        <xdr:cNvSpPr/>
      </xdr:nvSpPr>
      <xdr:spPr>
        <a:xfrm>
          <a:off x="19685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DBB88D89-D90D-471D-9551-56D7CAAC123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0419B8C6-607E-4169-8820-A08EFB0EC40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BDA3A47-F3E4-4042-B312-840289FD41C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FCB74132-751E-4061-AA39-552CDA08818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633CE1C0-00B0-4D5B-9BE2-3720E526E91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153851</xdr:rowOff>
    </xdr:from>
    <xdr:to>
      <xdr:col>15</xdr:col>
      <xdr:colOff>101600</xdr:colOff>
      <xdr:row>82</xdr:row>
      <xdr:rowOff>84001</xdr:rowOff>
    </xdr:to>
    <xdr:sp macro="" textlink="">
      <xdr:nvSpPr>
        <xdr:cNvPr id="255" name="楕円 254">
          <a:extLst>
            <a:ext uri="{FF2B5EF4-FFF2-40B4-BE49-F238E27FC236}">
              <a16:creationId xmlns:a16="http://schemas.microsoft.com/office/drawing/2014/main" id="{5E1438CB-D792-46F2-98C4-AECE78707C67}"/>
            </a:ext>
          </a:extLst>
        </xdr:cNvPr>
        <xdr:cNvSpPr/>
      </xdr:nvSpPr>
      <xdr:spPr>
        <a:xfrm>
          <a:off x="2857500" y="1404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10161</xdr:rowOff>
    </xdr:from>
    <xdr:to>
      <xdr:col>10</xdr:col>
      <xdr:colOff>165100</xdr:colOff>
      <xdr:row>82</xdr:row>
      <xdr:rowOff>111761</xdr:rowOff>
    </xdr:to>
    <xdr:sp macro="" textlink="">
      <xdr:nvSpPr>
        <xdr:cNvPr id="256" name="楕円 255">
          <a:extLst>
            <a:ext uri="{FF2B5EF4-FFF2-40B4-BE49-F238E27FC236}">
              <a16:creationId xmlns:a16="http://schemas.microsoft.com/office/drawing/2014/main" id="{2FB07F0C-A631-4A55-8E9F-544E412B3C59}"/>
            </a:ext>
          </a:extLst>
        </xdr:cNvPr>
        <xdr:cNvSpPr/>
      </xdr:nvSpPr>
      <xdr:spPr>
        <a:xfrm>
          <a:off x="1968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33201</xdr:rowOff>
    </xdr:from>
    <xdr:to>
      <xdr:col>15</xdr:col>
      <xdr:colOff>50800</xdr:colOff>
      <xdr:row>82</xdr:row>
      <xdr:rowOff>60961</xdr:rowOff>
    </xdr:to>
    <xdr:cxnSp macro="">
      <xdr:nvCxnSpPr>
        <xdr:cNvPr id="257" name="直線コネクタ 256">
          <a:extLst>
            <a:ext uri="{FF2B5EF4-FFF2-40B4-BE49-F238E27FC236}">
              <a16:creationId xmlns:a16="http://schemas.microsoft.com/office/drawing/2014/main" id="{E31C8D69-9791-4172-9E8B-35B874B97476}"/>
            </a:ext>
          </a:extLst>
        </xdr:cNvPr>
        <xdr:cNvCxnSpPr/>
      </xdr:nvCxnSpPr>
      <xdr:spPr>
        <a:xfrm flipV="1">
          <a:off x="2019300" y="14092101"/>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138084</xdr:rowOff>
    </xdr:from>
    <xdr:ext cx="405111" cy="259045"/>
    <xdr:sp macro="" textlink="">
      <xdr:nvSpPr>
        <xdr:cNvPr id="258" name="n_1aveValue【公営住宅】&#10;有形固定資産減価償却率">
          <a:extLst>
            <a:ext uri="{FF2B5EF4-FFF2-40B4-BE49-F238E27FC236}">
              <a16:creationId xmlns:a16="http://schemas.microsoft.com/office/drawing/2014/main" id="{EDDA7A09-281E-43B9-A803-5BEE7333A1AE}"/>
            </a:ext>
          </a:extLst>
        </xdr:cNvPr>
        <xdr:cNvSpPr txBox="1"/>
      </xdr:nvSpPr>
      <xdr:spPr>
        <a:xfrm>
          <a:off x="3582044" y="1368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10721</xdr:rowOff>
    </xdr:from>
    <xdr:ext cx="405111" cy="259045"/>
    <xdr:sp macro="" textlink="">
      <xdr:nvSpPr>
        <xdr:cNvPr id="259" name="n_2aveValue【公営住宅】&#10;有形固定資産減価償却率">
          <a:extLst>
            <a:ext uri="{FF2B5EF4-FFF2-40B4-BE49-F238E27FC236}">
              <a16:creationId xmlns:a16="http://schemas.microsoft.com/office/drawing/2014/main" id="{519EF264-3FA4-4855-9666-A6017FB98AF8}"/>
            </a:ext>
          </a:extLst>
        </xdr:cNvPr>
        <xdr:cNvSpPr txBox="1"/>
      </xdr:nvSpPr>
      <xdr:spPr>
        <a:xfrm>
          <a:off x="2705744" y="1372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77669</xdr:rowOff>
    </xdr:from>
    <xdr:ext cx="405111" cy="259045"/>
    <xdr:sp macro="" textlink="">
      <xdr:nvSpPr>
        <xdr:cNvPr id="260" name="n_3aveValue【公営住宅】&#10;有形固定資産減価償却率">
          <a:extLst>
            <a:ext uri="{FF2B5EF4-FFF2-40B4-BE49-F238E27FC236}">
              <a16:creationId xmlns:a16="http://schemas.microsoft.com/office/drawing/2014/main" id="{D7B9F835-BCC6-47A7-9F71-8AED4A50DFB5}"/>
            </a:ext>
          </a:extLst>
        </xdr:cNvPr>
        <xdr:cNvSpPr txBox="1"/>
      </xdr:nvSpPr>
      <xdr:spPr>
        <a:xfrm>
          <a:off x="1816744" y="1362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75128</xdr:rowOff>
    </xdr:from>
    <xdr:ext cx="405111" cy="259045"/>
    <xdr:sp macro="" textlink="">
      <xdr:nvSpPr>
        <xdr:cNvPr id="261" name="n_2mainValue【公営住宅】&#10;有形固定資産減価償却率">
          <a:extLst>
            <a:ext uri="{FF2B5EF4-FFF2-40B4-BE49-F238E27FC236}">
              <a16:creationId xmlns:a16="http://schemas.microsoft.com/office/drawing/2014/main" id="{CB69180A-DAED-4596-91C7-1A0B9478263E}"/>
            </a:ext>
          </a:extLst>
        </xdr:cNvPr>
        <xdr:cNvSpPr txBox="1"/>
      </xdr:nvSpPr>
      <xdr:spPr>
        <a:xfrm>
          <a:off x="2705744" y="1413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102888</xdr:rowOff>
    </xdr:from>
    <xdr:ext cx="405111" cy="259045"/>
    <xdr:sp macro="" textlink="">
      <xdr:nvSpPr>
        <xdr:cNvPr id="262" name="n_3mainValue【公営住宅】&#10;有形固定資産減価償却率">
          <a:extLst>
            <a:ext uri="{FF2B5EF4-FFF2-40B4-BE49-F238E27FC236}">
              <a16:creationId xmlns:a16="http://schemas.microsoft.com/office/drawing/2014/main" id="{5AF7ADCC-6686-4AB5-B2E0-B3C928C9A392}"/>
            </a:ext>
          </a:extLst>
        </xdr:cNvPr>
        <xdr:cNvSpPr txBox="1"/>
      </xdr:nvSpPr>
      <xdr:spPr>
        <a:xfrm>
          <a:off x="1816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3" name="正方形/長方形 262">
          <a:extLst>
            <a:ext uri="{FF2B5EF4-FFF2-40B4-BE49-F238E27FC236}">
              <a16:creationId xmlns:a16="http://schemas.microsoft.com/office/drawing/2014/main" id="{2D5220F9-CF94-4F04-9594-1DB8C635438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4" name="正方形/長方形 263">
          <a:extLst>
            <a:ext uri="{FF2B5EF4-FFF2-40B4-BE49-F238E27FC236}">
              <a16:creationId xmlns:a16="http://schemas.microsoft.com/office/drawing/2014/main" id="{29688DA8-2F16-4067-8E2D-E19FC446C9F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5" name="正方形/長方形 264">
          <a:extLst>
            <a:ext uri="{FF2B5EF4-FFF2-40B4-BE49-F238E27FC236}">
              <a16:creationId xmlns:a16="http://schemas.microsoft.com/office/drawing/2014/main" id="{3FEBE2EB-3841-499D-939F-FDFA0195804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6" name="正方形/長方形 265">
          <a:extLst>
            <a:ext uri="{FF2B5EF4-FFF2-40B4-BE49-F238E27FC236}">
              <a16:creationId xmlns:a16="http://schemas.microsoft.com/office/drawing/2014/main" id="{FC6AD1B5-9C4F-4094-8DA3-14643E42556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7" name="正方形/長方形 266">
          <a:extLst>
            <a:ext uri="{FF2B5EF4-FFF2-40B4-BE49-F238E27FC236}">
              <a16:creationId xmlns:a16="http://schemas.microsoft.com/office/drawing/2014/main" id="{349E4CCD-9197-4773-B8DA-83AE62A0172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8" name="正方形/長方形 267">
          <a:extLst>
            <a:ext uri="{FF2B5EF4-FFF2-40B4-BE49-F238E27FC236}">
              <a16:creationId xmlns:a16="http://schemas.microsoft.com/office/drawing/2014/main" id="{ACAAC109-74FE-4C21-8A89-977CA76DCD8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9" name="正方形/長方形 268">
          <a:extLst>
            <a:ext uri="{FF2B5EF4-FFF2-40B4-BE49-F238E27FC236}">
              <a16:creationId xmlns:a16="http://schemas.microsoft.com/office/drawing/2014/main" id="{75C97B44-0396-45B2-913B-F9368EFFDF9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0" name="正方形/長方形 269">
          <a:extLst>
            <a:ext uri="{FF2B5EF4-FFF2-40B4-BE49-F238E27FC236}">
              <a16:creationId xmlns:a16="http://schemas.microsoft.com/office/drawing/2014/main" id="{5CB4DC04-1B87-4AB1-94FC-309F13C1B1F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1" name="テキスト ボックス 270">
          <a:extLst>
            <a:ext uri="{FF2B5EF4-FFF2-40B4-BE49-F238E27FC236}">
              <a16:creationId xmlns:a16="http://schemas.microsoft.com/office/drawing/2014/main" id="{AF106434-4F23-41F7-A861-5E14584D082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2" name="直線コネクタ 271">
          <a:extLst>
            <a:ext uri="{FF2B5EF4-FFF2-40B4-BE49-F238E27FC236}">
              <a16:creationId xmlns:a16="http://schemas.microsoft.com/office/drawing/2014/main" id="{90D8409B-775F-41DF-8454-48955EF86F7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3" name="直線コネクタ 272">
          <a:extLst>
            <a:ext uri="{FF2B5EF4-FFF2-40B4-BE49-F238E27FC236}">
              <a16:creationId xmlns:a16="http://schemas.microsoft.com/office/drawing/2014/main" id="{2CCEC396-4A28-475E-A65A-BD0208F01C44}"/>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4" name="テキスト ボックス 273">
          <a:extLst>
            <a:ext uri="{FF2B5EF4-FFF2-40B4-BE49-F238E27FC236}">
              <a16:creationId xmlns:a16="http://schemas.microsoft.com/office/drawing/2014/main" id="{5C46064E-FF18-47FE-922D-B805FB5CD625}"/>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5" name="直線コネクタ 274">
          <a:extLst>
            <a:ext uri="{FF2B5EF4-FFF2-40B4-BE49-F238E27FC236}">
              <a16:creationId xmlns:a16="http://schemas.microsoft.com/office/drawing/2014/main" id="{99068D74-D7FA-495E-BED9-A140832B852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6" name="テキスト ボックス 275">
          <a:extLst>
            <a:ext uri="{FF2B5EF4-FFF2-40B4-BE49-F238E27FC236}">
              <a16:creationId xmlns:a16="http://schemas.microsoft.com/office/drawing/2014/main" id="{C85E5498-4D4C-46D4-9E35-6D168A55D46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77" name="直線コネクタ 276">
          <a:extLst>
            <a:ext uri="{FF2B5EF4-FFF2-40B4-BE49-F238E27FC236}">
              <a16:creationId xmlns:a16="http://schemas.microsoft.com/office/drawing/2014/main" id="{22910513-1E33-4987-B063-0C54225EE7AA}"/>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78" name="テキスト ボックス 277">
          <a:extLst>
            <a:ext uri="{FF2B5EF4-FFF2-40B4-BE49-F238E27FC236}">
              <a16:creationId xmlns:a16="http://schemas.microsoft.com/office/drawing/2014/main" id="{ECFD814C-1AE4-4EDE-B1D3-E02EEEE85AE4}"/>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9" name="直線コネクタ 278">
          <a:extLst>
            <a:ext uri="{FF2B5EF4-FFF2-40B4-BE49-F238E27FC236}">
              <a16:creationId xmlns:a16="http://schemas.microsoft.com/office/drawing/2014/main" id="{40BD37A4-20F5-462A-896E-B2FB38E6423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0" name="テキスト ボックス 279">
          <a:extLst>
            <a:ext uri="{FF2B5EF4-FFF2-40B4-BE49-F238E27FC236}">
              <a16:creationId xmlns:a16="http://schemas.microsoft.com/office/drawing/2014/main" id="{0A8AE579-1307-41F9-82F4-CBD2FD91FDE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1" name="【公営住宅】&#10;一人当たり面積グラフ枠">
          <a:extLst>
            <a:ext uri="{FF2B5EF4-FFF2-40B4-BE49-F238E27FC236}">
              <a16:creationId xmlns:a16="http://schemas.microsoft.com/office/drawing/2014/main" id="{B59F459B-F910-4008-8811-2FC33F1D0A3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56387</xdr:rowOff>
    </xdr:to>
    <xdr:cxnSp macro="">
      <xdr:nvCxnSpPr>
        <xdr:cNvPr id="282" name="直線コネクタ 281">
          <a:extLst>
            <a:ext uri="{FF2B5EF4-FFF2-40B4-BE49-F238E27FC236}">
              <a16:creationId xmlns:a16="http://schemas.microsoft.com/office/drawing/2014/main" id="{6A5F2086-E270-4AF0-A94E-A2551484942D}"/>
            </a:ext>
          </a:extLst>
        </xdr:cNvPr>
        <xdr:cNvCxnSpPr/>
      </xdr:nvCxnSpPr>
      <xdr:spPr>
        <a:xfrm flipV="1">
          <a:off x="10476865" y="13384340"/>
          <a:ext cx="0" cy="12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60214</xdr:rowOff>
    </xdr:from>
    <xdr:ext cx="469744" cy="259045"/>
    <xdr:sp macro="" textlink="">
      <xdr:nvSpPr>
        <xdr:cNvPr id="283" name="【公営住宅】&#10;一人当たり面積最小値テキスト">
          <a:extLst>
            <a:ext uri="{FF2B5EF4-FFF2-40B4-BE49-F238E27FC236}">
              <a16:creationId xmlns:a16="http://schemas.microsoft.com/office/drawing/2014/main" id="{C58B6E3C-53E3-4BB2-BACC-DDBF8629DD9E}"/>
            </a:ext>
          </a:extLst>
        </xdr:cNvPr>
        <xdr:cNvSpPr txBox="1"/>
      </xdr:nvSpPr>
      <xdr:spPr>
        <a:xfrm>
          <a:off x="10515600" y="1463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56387</xdr:rowOff>
    </xdr:from>
    <xdr:to>
      <xdr:col>55</xdr:col>
      <xdr:colOff>88900</xdr:colOff>
      <xdr:row>85</xdr:row>
      <xdr:rowOff>56387</xdr:rowOff>
    </xdr:to>
    <xdr:cxnSp macro="">
      <xdr:nvCxnSpPr>
        <xdr:cNvPr id="284" name="直線コネクタ 283">
          <a:extLst>
            <a:ext uri="{FF2B5EF4-FFF2-40B4-BE49-F238E27FC236}">
              <a16:creationId xmlns:a16="http://schemas.microsoft.com/office/drawing/2014/main" id="{4658704E-6A1F-4718-9BC4-96E51E191C7E}"/>
            </a:ext>
          </a:extLst>
        </xdr:cNvPr>
        <xdr:cNvCxnSpPr/>
      </xdr:nvCxnSpPr>
      <xdr:spPr>
        <a:xfrm>
          <a:off x="10388600" y="14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285" name="【公営住宅】&#10;一人当たり面積最大値テキスト">
          <a:extLst>
            <a:ext uri="{FF2B5EF4-FFF2-40B4-BE49-F238E27FC236}">
              <a16:creationId xmlns:a16="http://schemas.microsoft.com/office/drawing/2014/main" id="{3A38E69B-0A7D-4E6F-A02F-F5CA612512E2}"/>
            </a:ext>
          </a:extLst>
        </xdr:cNvPr>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286" name="直線コネクタ 285">
          <a:extLst>
            <a:ext uri="{FF2B5EF4-FFF2-40B4-BE49-F238E27FC236}">
              <a16:creationId xmlns:a16="http://schemas.microsoft.com/office/drawing/2014/main" id="{5255F627-E224-44A3-A99F-87D2FA004390}"/>
            </a:ext>
          </a:extLst>
        </xdr:cNvPr>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90885</xdr:rowOff>
    </xdr:from>
    <xdr:ext cx="469744" cy="259045"/>
    <xdr:sp macro="" textlink="">
      <xdr:nvSpPr>
        <xdr:cNvPr id="287" name="【公営住宅】&#10;一人当たり面積平均値テキスト">
          <a:extLst>
            <a:ext uri="{FF2B5EF4-FFF2-40B4-BE49-F238E27FC236}">
              <a16:creationId xmlns:a16="http://schemas.microsoft.com/office/drawing/2014/main" id="{83360F72-741B-43D7-A510-A0E2EA3543F6}"/>
            </a:ext>
          </a:extLst>
        </xdr:cNvPr>
        <xdr:cNvSpPr txBox="1"/>
      </xdr:nvSpPr>
      <xdr:spPr>
        <a:xfrm>
          <a:off x="10515600" y="14149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112458</xdr:rowOff>
    </xdr:from>
    <xdr:to>
      <xdr:col>55</xdr:col>
      <xdr:colOff>50800</xdr:colOff>
      <xdr:row>83</xdr:row>
      <xdr:rowOff>42608</xdr:rowOff>
    </xdr:to>
    <xdr:sp macro="" textlink="">
      <xdr:nvSpPr>
        <xdr:cNvPr id="288" name="フローチャート: 判断 287">
          <a:extLst>
            <a:ext uri="{FF2B5EF4-FFF2-40B4-BE49-F238E27FC236}">
              <a16:creationId xmlns:a16="http://schemas.microsoft.com/office/drawing/2014/main" id="{DCF9B5CD-5FDA-4A6B-A46B-E2A68851D257}"/>
            </a:ext>
          </a:extLst>
        </xdr:cNvPr>
        <xdr:cNvSpPr/>
      </xdr:nvSpPr>
      <xdr:spPr>
        <a:xfrm>
          <a:off x="10426700" y="14171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84455</xdr:rowOff>
    </xdr:from>
    <xdr:to>
      <xdr:col>50</xdr:col>
      <xdr:colOff>165100</xdr:colOff>
      <xdr:row>83</xdr:row>
      <xdr:rowOff>14605</xdr:rowOff>
    </xdr:to>
    <xdr:sp macro="" textlink="">
      <xdr:nvSpPr>
        <xdr:cNvPr id="289" name="フローチャート: 判断 288">
          <a:extLst>
            <a:ext uri="{FF2B5EF4-FFF2-40B4-BE49-F238E27FC236}">
              <a16:creationId xmlns:a16="http://schemas.microsoft.com/office/drawing/2014/main" id="{F0C928FD-B63D-437B-B671-07878A3827BC}"/>
            </a:ext>
          </a:extLst>
        </xdr:cNvPr>
        <xdr:cNvSpPr/>
      </xdr:nvSpPr>
      <xdr:spPr>
        <a:xfrm>
          <a:off x="9588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30735</xdr:rowOff>
    </xdr:from>
    <xdr:to>
      <xdr:col>46</xdr:col>
      <xdr:colOff>38100</xdr:colOff>
      <xdr:row>83</xdr:row>
      <xdr:rowOff>132335</xdr:rowOff>
    </xdr:to>
    <xdr:sp macro="" textlink="">
      <xdr:nvSpPr>
        <xdr:cNvPr id="290" name="フローチャート: 判断 289">
          <a:extLst>
            <a:ext uri="{FF2B5EF4-FFF2-40B4-BE49-F238E27FC236}">
              <a16:creationId xmlns:a16="http://schemas.microsoft.com/office/drawing/2014/main" id="{E555FE62-E4FE-4C51-B06A-56DFA5DBA37A}"/>
            </a:ext>
          </a:extLst>
        </xdr:cNvPr>
        <xdr:cNvSpPr/>
      </xdr:nvSpPr>
      <xdr:spPr>
        <a:xfrm>
          <a:off x="86995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xdr:rowOff>
    </xdr:from>
    <xdr:to>
      <xdr:col>41</xdr:col>
      <xdr:colOff>101600</xdr:colOff>
      <xdr:row>83</xdr:row>
      <xdr:rowOff>112903</xdr:rowOff>
    </xdr:to>
    <xdr:sp macro="" textlink="">
      <xdr:nvSpPr>
        <xdr:cNvPr id="291" name="フローチャート: 判断 290">
          <a:extLst>
            <a:ext uri="{FF2B5EF4-FFF2-40B4-BE49-F238E27FC236}">
              <a16:creationId xmlns:a16="http://schemas.microsoft.com/office/drawing/2014/main" id="{E44BCD2C-31B1-4E13-B2D8-43E92B9DC93C}"/>
            </a:ext>
          </a:extLst>
        </xdr:cNvPr>
        <xdr:cNvSpPr/>
      </xdr:nvSpPr>
      <xdr:spPr>
        <a:xfrm>
          <a:off x="7810500" y="14241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239889C1-8527-42CB-A134-2DA032FF076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FD5C5D9A-1859-42B3-9641-4EF401AC979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6C7C05D-E65C-4840-8A98-93C203FF32B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D2CF8D3C-3C4D-43A7-814B-B6474FCF63C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ADA19BF9-BEE8-49F0-8630-27481CD06C7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78739</xdr:rowOff>
    </xdr:from>
    <xdr:to>
      <xdr:col>46</xdr:col>
      <xdr:colOff>38100</xdr:colOff>
      <xdr:row>83</xdr:row>
      <xdr:rowOff>8889</xdr:rowOff>
    </xdr:to>
    <xdr:sp macro="" textlink="">
      <xdr:nvSpPr>
        <xdr:cNvPr id="297" name="楕円 296">
          <a:extLst>
            <a:ext uri="{FF2B5EF4-FFF2-40B4-BE49-F238E27FC236}">
              <a16:creationId xmlns:a16="http://schemas.microsoft.com/office/drawing/2014/main" id="{C6996B2E-8F24-4FB7-A565-4B9D2C4770AF}"/>
            </a:ext>
          </a:extLst>
        </xdr:cNvPr>
        <xdr:cNvSpPr/>
      </xdr:nvSpPr>
      <xdr:spPr>
        <a:xfrm>
          <a:off x="8699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77597</xdr:rowOff>
    </xdr:from>
    <xdr:to>
      <xdr:col>41</xdr:col>
      <xdr:colOff>101600</xdr:colOff>
      <xdr:row>83</xdr:row>
      <xdr:rowOff>7747</xdr:rowOff>
    </xdr:to>
    <xdr:sp macro="" textlink="">
      <xdr:nvSpPr>
        <xdr:cNvPr id="298" name="楕円 297">
          <a:extLst>
            <a:ext uri="{FF2B5EF4-FFF2-40B4-BE49-F238E27FC236}">
              <a16:creationId xmlns:a16="http://schemas.microsoft.com/office/drawing/2014/main" id="{66A4CE21-C29F-41BF-8FC2-2C89837F9C93}"/>
            </a:ext>
          </a:extLst>
        </xdr:cNvPr>
        <xdr:cNvSpPr/>
      </xdr:nvSpPr>
      <xdr:spPr>
        <a:xfrm>
          <a:off x="7810500" y="1413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128397</xdr:rowOff>
    </xdr:from>
    <xdr:to>
      <xdr:col>45</xdr:col>
      <xdr:colOff>177800</xdr:colOff>
      <xdr:row>82</xdr:row>
      <xdr:rowOff>129539</xdr:rowOff>
    </xdr:to>
    <xdr:cxnSp macro="">
      <xdr:nvCxnSpPr>
        <xdr:cNvPr id="299" name="直線コネクタ 298">
          <a:extLst>
            <a:ext uri="{FF2B5EF4-FFF2-40B4-BE49-F238E27FC236}">
              <a16:creationId xmlns:a16="http://schemas.microsoft.com/office/drawing/2014/main" id="{74A7D9F1-743C-47BF-B463-04456368000A}"/>
            </a:ext>
          </a:extLst>
        </xdr:cNvPr>
        <xdr:cNvCxnSpPr/>
      </xdr:nvCxnSpPr>
      <xdr:spPr>
        <a:xfrm>
          <a:off x="7861300" y="14187297"/>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31132</xdr:rowOff>
    </xdr:from>
    <xdr:ext cx="469744" cy="259045"/>
    <xdr:sp macro="" textlink="">
      <xdr:nvSpPr>
        <xdr:cNvPr id="300" name="n_1aveValue【公営住宅】&#10;一人当たり面積">
          <a:extLst>
            <a:ext uri="{FF2B5EF4-FFF2-40B4-BE49-F238E27FC236}">
              <a16:creationId xmlns:a16="http://schemas.microsoft.com/office/drawing/2014/main" id="{54E18DB2-46F0-49C8-8CBC-81D7C6A452F3}"/>
            </a:ext>
          </a:extLst>
        </xdr:cNvPr>
        <xdr:cNvSpPr txBox="1"/>
      </xdr:nvSpPr>
      <xdr:spPr>
        <a:xfrm>
          <a:off x="93917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123462</xdr:rowOff>
    </xdr:from>
    <xdr:ext cx="469744" cy="259045"/>
    <xdr:sp macro="" textlink="">
      <xdr:nvSpPr>
        <xdr:cNvPr id="301" name="n_2aveValue【公営住宅】&#10;一人当たり面積">
          <a:extLst>
            <a:ext uri="{FF2B5EF4-FFF2-40B4-BE49-F238E27FC236}">
              <a16:creationId xmlns:a16="http://schemas.microsoft.com/office/drawing/2014/main" id="{09A4E224-8DF0-4E21-BCE1-89A6E211BCBE}"/>
            </a:ext>
          </a:extLst>
        </xdr:cNvPr>
        <xdr:cNvSpPr txBox="1"/>
      </xdr:nvSpPr>
      <xdr:spPr>
        <a:xfrm>
          <a:off x="8515427" y="1435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104030</xdr:rowOff>
    </xdr:from>
    <xdr:ext cx="469744" cy="259045"/>
    <xdr:sp macro="" textlink="">
      <xdr:nvSpPr>
        <xdr:cNvPr id="302" name="n_3aveValue【公営住宅】&#10;一人当たり面積">
          <a:extLst>
            <a:ext uri="{FF2B5EF4-FFF2-40B4-BE49-F238E27FC236}">
              <a16:creationId xmlns:a16="http://schemas.microsoft.com/office/drawing/2014/main" id="{729E6330-2C23-4797-8A06-4FF85186BBA6}"/>
            </a:ext>
          </a:extLst>
        </xdr:cNvPr>
        <xdr:cNvSpPr txBox="1"/>
      </xdr:nvSpPr>
      <xdr:spPr>
        <a:xfrm>
          <a:off x="7626427" y="1433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25416</xdr:rowOff>
    </xdr:from>
    <xdr:ext cx="469744" cy="259045"/>
    <xdr:sp macro="" textlink="">
      <xdr:nvSpPr>
        <xdr:cNvPr id="303" name="n_2mainValue【公営住宅】&#10;一人当たり面積">
          <a:extLst>
            <a:ext uri="{FF2B5EF4-FFF2-40B4-BE49-F238E27FC236}">
              <a16:creationId xmlns:a16="http://schemas.microsoft.com/office/drawing/2014/main" id="{9508D918-3166-4A58-8A53-8D446FC7AF6D}"/>
            </a:ext>
          </a:extLst>
        </xdr:cNvPr>
        <xdr:cNvSpPr txBox="1"/>
      </xdr:nvSpPr>
      <xdr:spPr>
        <a:xfrm>
          <a:off x="8515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24274</xdr:rowOff>
    </xdr:from>
    <xdr:ext cx="469744" cy="259045"/>
    <xdr:sp macro="" textlink="">
      <xdr:nvSpPr>
        <xdr:cNvPr id="304" name="n_3mainValue【公営住宅】&#10;一人当たり面積">
          <a:extLst>
            <a:ext uri="{FF2B5EF4-FFF2-40B4-BE49-F238E27FC236}">
              <a16:creationId xmlns:a16="http://schemas.microsoft.com/office/drawing/2014/main" id="{D5F62483-BADF-4A2F-BA20-4AB05FA898CE}"/>
            </a:ext>
          </a:extLst>
        </xdr:cNvPr>
        <xdr:cNvSpPr txBox="1"/>
      </xdr:nvSpPr>
      <xdr:spPr>
        <a:xfrm>
          <a:off x="7626427" y="1391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5" name="正方形/長方形 304">
          <a:extLst>
            <a:ext uri="{FF2B5EF4-FFF2-40B4-BE49-F238E27FC236}">
              <a16:creationId xmlns:a16="http://schemas.microsoft.com/office/drawing/2014/main" id="{E87596C9-0E40-4871-8207-B61456BBD9D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6" name="正方形/長方形 305">
          <a:extLst>
            <a:ext uri="{FF2B5EF4-FFF2-40B4-BE49-F238E27FC236}">
              <a16:creationId xmlns:a16="http://schemas.microsoft.com/office/drawing/2014/main" id="{0B43821F-A2B3-46DE-B6E3-E014F9387EA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7" name="正方形/長方形 306">
          <a:extLst>
            <a:ext uri="{FF2B5EF4-FFF2-40B4-BE49-F238E27FC236}">
              <a16:creationId xmlns:a16="http://schemas.microsoft.com/office/drawing/2014/main" id="{140B26C5-CB2E-434F-911F-AD1A5BF26B1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8" name="正方形/長方形 307">
          <a:extLst>
            <a:ext uri="{FF2B5EF4-FFF2-40B4-BE49-F238E27FC236}">
              <a16:creationId xmlns:a16="http://schemas.microsoft.com/office/drawing/2014/main" id="{996213ED-5F46-4A09-9792-1E958C351A8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9" name="正方形/長方形 308">
          <a:extLst>
            <a:ext uri="{FF2B5EF4-FFF2-40B4-BE49-F238E27FC236}">
              <a16:creationId xmlns:a16="http://schemas.microsoft.com/office/drawing/2014/main" id="{859E6B89-B6C9-45F9-A9F7-B1B60766618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0" name="正方形/長方形 309">
          <a:extLst>
            <a:ext uri="{FF2B5EF4-FFF2-40B4-BE49-F238E27FC236}">
              <a16:creationId xmlns:a16="http://schemas.microsoft.com/office/drawing/2014/main" id="{B44C3777-E3C1-412E-847A-51B51CEBEFA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1" name="正方形/長方形 310">
          <a:extLst>
            <a:ext uri="{FF2B5EF4-FFF2-40B4-BE49-F238E27FC236}">
              <a16:creationId xmlns:a16="http://schemas.microsoft.com/office/drawing/2014/main" id="{17330866-3847-4E97-861F-1AC551269AA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2" name="正方形/長方形 311">
          <a:extLst>
            <a:ext uri="{FF2B5EF4-FFF2-40B4-BE49-F238E27FC236}">
              <a16:creationId xmlns:a16="http://schemas.microsoft.com/office/drawing/2014/main" id="{7D760B8D-6768-496D-9E3F-00661D46958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3" name="正方形/長方形 312">
          <a:extLst>
            <a:ext uri="{FF2B5EF4-FFF2-40B4-BE49-F238E27FC236}">
              <a16:creationId xmlns:a16="http://schemas.microsoft.com/office/drawing/2014/main" id="{74C0F586-7F70-4A7A-9C88-AFC8019EFA0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4" name="正方形/長方形 313">
          <a:extLst>
            <a:ext uri="{FF2B5EF4-FFF2-40B4-BE49-F238E27FC236}">
              <a16:creationId xmlns:a16="http://schemas.microsoft.com/office/drawing/2014/main" id="{E570E2F5-65F6-4C22-8E23-5E032B9CB66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5" name="正方形/長方形 314">
          <a:extLst>
            <a:ext uri="{FF2B5EF4-FFF2-40B4-BE49-F238E27FC236}">
              <a16:creationId xmlns:a16="http://schemas.microsoft.com/office/drawing/2014/main" id="{7F99C33D-FF29-42E1-85E5-81BB9754946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6" name="正方形/長方形 315">
          <a:extLst>
            <a:ext uri="{FF2B5EF4-FFF2-40B4-BE49-F238E27FC236}">
              <a16:creationId xmlns:a16="http://schemas.microsoft.com/office/drawing/2014/main" id="{FFC5D478-91ED-4524-B29F-AAC0074C686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7" name="正方形/長方形 316">
          <a:extLst>
            <a:ext uri="{FF2B5EF4-FFF2-40B4-BE49-F238E27FC236}">
              <a16:creationId xmlns:a16="http://schemas.microsoft.com/office/drawing/2014/main" id="{6DC7F58D-6CDF-426D-88A6-D37C9D15CCD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8" name="正方形/長方形 317">
          <a:extLst>
            <a:ext uri="{FF2B5EF4-FFF2-40B4-BE49-F238E27FC236}">
              <a16:creationId xmlns:a16="http://schemas.microsoft.com/office/drawing/2014/main" id="{5FF38A9B-5115-4D24-B1EF-E19A3B9C2CC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9" name="正方形/長方形 318">
          <a:extLst>
            <a:ext uri="{FF2B5EF4-FFF2-40B4-BE49-F238E27FC236}">
              <a16:creationId xmlns:a16="http://schemas.microsoft.com/office/drawing/2014/main" id="{2733021F-7879-4844-8DA5-9CDFAA4EC4A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0" name="正方形/長方形 319">
          <a:extLst>
            <a:ext uri="{FF2B5EF4-FFF2-40B4-BE49-F238E27FC236}">
              <a16:creationId xmlns:a16="http://schemas.microsoft.com/office/drawing/2014/main" id="{F5C37629-4407-4ECB-91E7-889DEEDDF0D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1" name="正方形/長方形 320">
          <a:extLst>
            <a:ext uri="{FF2B5EF4-FFF2-40B4-BE49-F238E27FC236}">
              <a16:creationId xmlns:a16="http://schemas.microsoft.com/office/drawing/2014/main" id="{70D1A4DA-5BBA-4A0C-8E12-CCA00C9968F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2" name="正方形/長方形 321">
          <a:extLst>
            <a:ext uri="{FF2B5EF4-FFF2-40B4-BE49-F238E27FC236}">
              <a16:creationId xmlns:a16="http://schemas.microsoft.com/office/drawing/2014/main" id="{0A0B3990-CC4E-406F-9A08-018A532F87E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3" name="正方形/長方形 322">
          <a:extLst>
            <a:ext uri="{FF2B5EF4-FFF2-40B4-BE49-F238E27FC236}">
              <a16:creationId xmlns:a16="http://schemas.microsoft.com/office/drawing/2014/main" id="{C1D96722-BE46-430D-8D5E-A93C8F0AFEF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4" name="正方形/長方形 323">
          <a:extLst>
            <a:ext uri="{FF2B5EF4-FFF2-40B4-BE49-F238E27FC236}">
              <a16:creationId xmlns:a16="http://schemas.microsoft.com/office/drawing/2014/main" id="{0C44F0AD-61BB-427A-B4FB-34F3DFC2573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5" name="正方形/長方形 324">
          <a:extLst>
            <a:ext uri="{FF2B5EF4-FFF2-40B4-BE49-F238E27FC236}">
              <a16:creationId xmlns:a16="http://schemas.microsoft.com/office/drawing/2014/main" id="{DED49DD3-09CD-4D3E-97DD-498A0911D4B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6" name="正方形/長方形 325">
          <a:extLst>
            <a:ext uri="{FF2B5EF4-FFF2-40B4-BE49-F238E27FC236}">
              <a16:creationId xmlns:a16="http://schemas.microsoft.com/office/drawing/2014/main" id="{F8B105AD-5CFA-4EAD-8947-AB346C098E1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7" name="正方形/長方形 326">
          <a:extLst>
            <a:ext uri="{FF2B5EF4-FFF2-40B4-BE49-F238E27FC236}">
              <a16:creationId xmlns:a16="http://schemas.microsoft.com/office/drawing/2014/main" id="{84F62D52-EC13-4D87-B93A-B6CF4397722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8" name="正方形/長方形 327">
          <a:extLst>
            <a:ext uri="{FF2B5EF4-FFF2-40B4-BE49-F238E27FC236}">
              <a16:creationId xmlns:a16="http://schemas.microsoft.com/office/drawing/2014/main" id="{81A15191-25FD-439A-97E1-671101B2172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9" name="テキスト ボックス 328">
          <a:extLst>
            <a:ext uri="{FF2B5EF4-FFF2-40B4-BE49-F238E27FC236}">
              <a16:creationId xmlns:a16="http://schemas.microsoft.com/office/drawing/2014/main" id="{0AFD3FF8-1136-488A-B301-1D156CD2365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0" name="直線コネクタ 329">
          <a:extLst>
            <a:ext uri="{FF2B5EF4-FFF2-40B4-BE49-F238E27FC236}">
              <a16:creationId xmlns:a16="http://schemas.microsoft.com/office/drawing/2014/main" id="{680A51EC-8F54-40C7-9DD0-9D73EE6579C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1" name="テキスト ボックス 330">
          <a:extLst>
            <a:ext uri="{FF2B5EF4-FFF2-40B4-BE49-F238E27FC236}">
              <a16:creationId xmlns:a16="http://schemas.microsoft.com/office/drawing/2014/main" id="{5351090D-B753-4D64-9B82-DCBE23859DF4}"/>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2" name="直線コネクタ 331">
          <a:extLst>
            <a:ext uri="{FF2B5EF4-FFF2-40B4-BE49-F238E27FC236}">
              <a16:creationId xmlns:a16="http://schemas.microsoft.com/office/drawing/2014/main" id="{6D531ADD-0751-480C-86C7-7B899A741F7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3" name="テキスト ボックス 332">
          <a:extLst>
            <a:ext uri="{FF2B5EF4-FFF2-40B4-BE49-F238E27FC236}">
              <a16:creationId xmlns:a16="http://schemas.microsoft.com/office/drawing/2014/main" id="{09EEA5A5-03F4-4414-872D-25E116FB65E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4" name="直線コネクタ 333">
          <a:extLst>
            <a:ext uri="{FF2B5EF4-FFF2-40B4-BE49-F238E27FC236}">
              <a16:creationId xmlns:a16="http://schemas.microsoft.com/office/drawing/2014/main" id="{E23398B9-8E69-405C-9E1D-8013C42D649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5" name="テキスト ボックス 334">
          <a:extLst>
            <a:ext uri="{FF2B5EF4-FFF2-40B4-BE49-F238E27FC236}">
              <a16:creationId xmlns:a16="http://schemas.microsoft.com/office/drawing/2014/main" id="{C19AC8DC-20D8-4A31-B883-F6AC47A5A3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6" name="直線コネクタ 335">
          <a:extLst>
            <a:ext uri="{FF2B5EF4-FFF2-40B4-BE49-F238E27FC236}">
              <a16:creationId xmlns:a16="http://schemas.microsoft.com/office/drawing/2014/main" id="{FB0D5DE5-8670-450E-8096-6684D42D1FD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7" name="テキスト ボックス 336">
          <a:extLst>
            <a:ext uri="{FF2B5EF4-FFF2-40B4-BE49-F238E27FC236}">
              <a16:creationId xmlns:a16="http://schemas.microsoft.com/office/drawing/2014/main" id="{AA7B04A0-CCB8-40B6-A3F5-7DA92BCDB9D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8" name="直線コネクタ 337">
          <a:extLst>
            <a:ext uri="{FF2B5EF4-FFF2-40B4-BE49-F238E27FC236}">
              <a16:creationId xmlns:a16="http://schemas.microsoft.com/office/drawing/2014/main" id="{9FF95274-1464-41B9-8C55-7D318E9DF92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9" name="テキスト ボックス 338">
          <a:extLst>
            <a:ext uri="{FF2B5EF4-FFF2-40B4-BE49-F238E27FC236}">
              <a16:creationId xmlns:a16="http://schemas.microsoft.com/office/drawing/2014/main" id="{99278A6B-2B65-4D08-B68D-87AFCA57BA1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0" name="直線コネクタ 339">
          <a:extLst>
            <a:ext uri="{FF2B5EF4-FFF2-40B4-BE49-F238E27FC236}">
              <a16:creationId xmlns:a16="http://schemas.microsoft.com/office/drawing/2014/main" id="{D50F07EF-C0F0-4238-BBF3-0E641BA45EA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1" name="テキスト ボックス 340">
          <a:extLst>
            <a:ext uri="{FF2B5EF4-FFF2-40B4-BE49-F238E27FC236}">
              <a16:creationId xmlns:a16="http://schemas.microsoft.com/office/drawing/2014/main" id="{165AE63D-7BBD-4DF9-9FBE-B26F57F34A26}"/>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2" name="直線コネクタ 341">
          <a:extLst>
            <a:ext uri="{FF2B5EF4-FFF2-40B4-BE49-F238E27FC236}">
              <a16:creationId xmlns:a16="http://schemas.microsoft.com/office/drawing/2014/main" id="{711B11B0-7E72-4F9A-B533-2D6AC7C7BDD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3" name="テキスト ボックス 342">
          <a:extLst>
            <a:ext uri="{FF2B5EF4-FFF2-40B4-BE49-F238E27FC236}">
              <a16:creationId xmlns:a16="http://schemas.microsoft.com/office/drawing/2014/main" id="{DE00AD9D-6490-473A-8D7C-AD11FDBCEA39}"/>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4" name="【認定こども園・幼稚園・保育所】&#10;有形固定資産減価償却率グラフ枠">
          <a:extLst>
            <a:ext uri="{FF2B5EF4-FFF2-40B4-BE49-F238E27FC236}">
              <a16:creationId xmlns:a16="http://schemas.microsoft.com/office/drawing/2014/main" id="{AF8E4913-CE4C-4C43-A629-8FE37D8FE60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118110</xdr:rowOff>
    </xdr:to>
    <xdr:cxnSp macro="">
      <xdr:nvCxnSpPr>
        <xdr:cNvPr id="345" name="直線コネクタ 344">
          <a:extLst>
            <a:ext uri="{FF2B5EF4-FFF2-40B4-BE49-F238E27FC236}">
              <a16:creationId xmlns:a16="http://schemas.microsoft.com/office/drawing/2014/main" id="{50D66BCF-C87D-4058-A3D9-9DC783F9D68E}"/>
            </a:ext>
          </a:extLst>
        </xdr:cNvPr>
        <xdr:cNvCxnSpPr/>
      </xdr:nvCxnSpPr>
      <xdr:spPr>
        <a:xfrm flipV="1">
          <a:off x="16318864" y="571500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121937</xdr:rowOff>
    </xdr:from>
    <xdr:ext cx="405111" cy="259045"/>
    <xdr:sp macro="" textlink="">
      <xdr:nvSpPr>
        <xdr:cNvPr id="346" name="【認定こども園・幼稚園・保育所】&#10;有形固定資産減価償却率最小値テキスト">
          <a:extLst>
            <a:ext uri="{FF2B5EF4-FFF2-40B4-BE49-F238E27FC236}">
              <a16:creationId xmlns:a16="http://schemas.microsoft.com/office/drawing/2014/main" id="{25339955-22B9-475A-AB5A-E817922AF527}"/>
            </a:ext>
          </a:extLst>
        </xdr:cNvPr>
        <xdr:cNvSpPr txBox="1"/>
      </xdr:nvSpPr>
      <xdr:spPr>
        <a:xfrm>
          <a:off x="16357600" y="732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118110</xdr:rowOff>
    </xdr:from>
    <xdr:to>
      <xdr:col>86</xdr:col>
      <xdr:colOff>25400</xdr:colOff>
      <xdr:row>42</xdr:row>
      <xdr:rowOff>118110</xdr:rowOff>
    </xdr:to>
    <xdr:cxnSp macro="">
      <xdr:nvCxnSpPr>
        <xdr:cNvPr id="347" name="直線コネクタ 346">
          <a:extLst>
            <a:ext uri="{FF2B5EF4-FFF2-40B4-BE49-F238E27FC236}">
              <a16:creationId xmlns:a16="http://schemas.microsoft.com/office/drawing/2014/main" id="{F74FA469-3D99-433B-94AA-40B504001BDE}"/>
            </a:ext>
          </a:extLst>
        </xdr:cNvPr>
        <xdr:cNvCxnSpPr/>
      </xdr:nvCxnSpPr>
      <xdr:spPr>
        <a:xfrm>
          <a:off x="16230600" y="731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8" name="【認定こども園・幼稚園・保育所】&#10;有形固定資産減価償却率最大値テキスト">
          <a:extLst>
            <a:ext uri="{FF2B5EF4-FFF2-40B4-BE49-F238E27FC236}">
              <a16:creationId xmlns:a16="http://schemas.microsoft.com/office/drawing/2014/main" id="{1909D193-7E14-433A-9E37-6B319491E6E5}"/>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9" name="直線コネクタ 348">
          <a:extLst>
            <a:ext uri="{FF2B5EF4-FFF2-40B4-BE49-F238E27FC236}">
              <a16:creationId xmlns:a16="http://schemas.microsoft.com/office/drawing/2014/main" id="{B4F0E35E-719A-4434-A8C5-6E1733FE3C25}"/>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55262</xdr:rowOff>
    </xdr:from>
    <xdr:ext cx="405111" cy="259045"/>
    <xdr:sp macro="" textlink="">
      <xdr:nvSpPr>
        <xdr:cNvPr id="350" name="【認定こども園・幼稚園・保育所】&#10;有形固定資産減価償却率平均値テキスト">
          <a:extLst>
            <a:ext uri="{FF2B5EF4-FFF2-40B4-BE49-F238E27FC236}">
              <a16:creationId xmlns:a16="http://schemas.microsoft.com/office/drawing/2014/main" id="{313B88F9-BA97-4B7B-8939-89D6D7BFF51C}"/>
            </a:ext>
          </a:extLst>
        </xdr:cNvPr>
        <xdr:cNvSpPr txBox="1"/>
      </xdr:nvSpPr>
      <xdr:spPr>
        <a:xfrm>
          <a:off x="16357600" y="65703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76835</xdr:rowOff>
    </xdr:from>
    <xdr:to>
      <xdr:col>85</xdr:col>
      <xdr:colOff>177800</xdr:colOff>
      <xdr:row>39</xdr:row>
      <xdr:rowOff>6985</xdr:rowOff>
    </xdr:to>
    <xdr:sp macro="" textlink="">
      <xdr:nvSpPr>
        <xdr:cNvPr id="351" name="フローチャート: 判断 350">
          <a:extLst>
            <a:ext uri="{FF2B5EF4-FFF2-40B4-BE49-F238E27FC236}">
              <a16:creationId xmlns:a16="http://schemas.microsoft.com/office/drawing/2014/main" id="{3B0DE092-CB83-4AB3-AA62-2B137193ECFA}"/>
            </a:ext>
          </a:extLst>
        </xdr:cNvPr>
        <xdr:cNvSpPr/>
      </xdr:nvSpPr>
      <xdr:spPr>
        <a:xfrm>
          <a:off x="162687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52" name="フローチャート: 判断 351">
          <a:extLst>
            <a:ext uri="{FF2B5EF4-FFF2-40B4-BE49-F238E27FC236}">
              <a16:creationId xmlns:a16="http://schemas.microsoft.com/office/drawing/2014/main" id="{A0BD9783-8BD3-467C-BA23-2E9CFB44B9B4}"/>
            </a:ext>
          </a:extLst>
        </xdr:cNvPr>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353" name="フローチャート: 判断 352">
          <a:extLst>
            <a:ext uri="{FF2B5EF4-FFF2-40B4-BE49-F238E27FC236}">
              <a16:creationId xmlns:a16="http://schemas.microsoft.com/office/drawing/2014/main" id="{E7A98116-13FA-44AE-902C-F637D3C19CB3}"/>
            </a:ext>
          </a:extLst>
        </xdr:cNvPr>
        <xdr:cNvSpPr/>
      </xdr:nvSpPr>
      <xdr:spPr>
        <a:xfrm>
          <a:off x="14541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354" name="フローチャート: 判断 353">
          <a:extLst>
            <a:ext uri="{FF2B5EF4-FFF2-40B4-BE49-F238E27FC236}">
              <a16:creationId xmlns:a16="http://schemas.microsoft.com/office/drawing/2014/main" id="{D7FA9609-A0C6-4FBA-9CC1-C02F34CAEB43}"/>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32BCBA5C-DDDF-43FA-866A-F42CAF24608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63C10970-5601-45CA-AF4F-FB71F86E2ED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80D30F09-9C8D-448A-862E-A1B987E4D3F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E9F8A75C-FB7F-4CFF-8439-D0DCD4A456A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E1D3AF63-37FE-4A0C-8FEA-4A474502A3F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19685</xdr:rowOff>
    </xdr:from>
    <xdr:to>
      <xdr:col>76</xdr:col>
      <xdr:colOff>165100</xdr:colOff>
      <xdr:row>34</xdr:row>
      <xdr:rowOff>121285</xdr:rowOff>
    </xdr:to>
    <xdr:sp macro="" textlink="">
      <xdr:nvSpPr>
        <xdr:cNvPr id="360" name="楕円 359">
          <a:extLst>
            <a:ext uri="{FF2B5EF4-FFF2-40B4-BE49-F238E27FC236}">
              <a16:creationId xmlns:a16="http://schemas.microsoft.com/office/drawing/2014/main" id="{0F95BD76-24E4-4198-A301-46409BC62958}"/>
            </a:ext>
          </a:extLst>
        </xdr:cNvPr>
        <xdr:cNvSpPr/>
      </xdr:nvSpPr>
      <xdr:spPr>
        <a:xfrm>
          <a:off x="14541500" y="584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34925</xdr:rowOff>
    </xdr:from>
    <xdr:to>
      <xdr:col>72</xdr:col>
      <xdr:colOff>38100</xdr:colOff>
      <xdr:row>34</xdr:row>
      <xdr:rowOff>136525</xdr:rowOff>
    </xdr:to>
    <xdr:sp macro="" textlink="">
      <xdr:nvSpPr>
        <xdr:cNvPr id="361" name="楕円 360">
          <a:extLst>
            <a:ext uri="{FF2B5EF4-FFF2-40B4-BE49-F238E27FC236}">
              <a16:creationId xmlns:a16="http://schemas.microsoft.com/office/drawing/2014/main" id="{BADD667E-C5A1-452E-8490-44B497C8E4FC}"/>
            </a:ext>
          </a:extLst>
        </xdr:cNvPr>
        <xdr:cNvSpPr/>
      </xdr:nvSpPr>
      <xdr:spPr>
        <a:xfrm>
          <a:off x="13652500" y="5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70485</xdr:rowOff>
    </xdr:from>
    <xdr:to>
      <xdr:col>76</xdr:col>
      <xdr:colOff>114300</xdr:colOff>
      <xdr:row>34</xdr:row>
      <xdr:rowOff>85725</xdr:rowOff>
    </xdr:to>
    <xdr:cxnSp macro="">
      <xdr:nvCxnSpPr>
        <xdr:cNvPr id="362" name="直線コネクタ 361">
          <a:extLst>
            <a:ext uri="{FF2B5EF4-FFF2-40B4-BE49-F238E27FC236}">
              <a16:creationId xmlns:a16="http://schemas.microsoft.com/office/drawing/2014/main" id="{82D71691-6096-44B0-88C3-35F1529E7A83}"/>
            </a:ext>
          </a:extLst>
        </xdr:cNvPr>
        <xdr:cNvCxnSpPr/>
      </xdr:nvCxnSpPr>
      <xdr:spPr>
        <a:xfrm flipV="1">
          <a:off x="13703300" y="589978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92092</xdr:rowOff>
    </xdr:from>
    <xdr:ext cx="405111" cy="259045"/>
    <xdr:sp macro="" textlink="">
      <xdr:nvSpPr>
        <xdr:cNvPr id="363" name="n_1aveValue【認定こども園・幼稚園・保育所】&#10;有形固定資産減価償却率">
          <a:extLst>
            <a:ext uri="{FF2B5EF4-FFF2-40B4-BE49-F238E27FC236}">
              <a16:creationId xmlns:a16="http://schemas.microsoft.com/office/drawing/2014/main" id="{C1117007-5B5B-4403-AB15-3E174D270B16}"/>
            </a:ext>
          </a:extLst>
        </xdr:cNvPr>
        <xdr:cNvSpPr txBox="1"/>
      </xdr:nvSpPr>
      <xdr:spPr>
        <a:xfrm>
          <a:off x="152660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36212</xdr:rowOff>
    </xdr:from>
    <xdr:ext cx="405111" cy="259045"/>
    <xdr:sp macro="" textlink="">
      <xdr:nvSpPr>
        <xdr:cNvPr id="364" name="n_2aveValue【認定こども園・幼稚園・保育所】&#10;有形固定資産減価償却率">
          <a:extLst>
            <a:ext uri="{FF2B5EF4-FFF2-40B4-BE49-F238E27FC236}">
              <a16:creationId xmlns:a16="http://schemas.microsoft.com/office/drawing/2014/main" id="{FB9B99B1-BAFA-4AA9-8249-D90F692ADDD1}"/>
            </a:ext>
          </a:extLst>
        </xdr:cNvPr>
        <xdr:cNvSpPr txBox="1"/>
      </xdr:nvSpPr>
      <xdr:spPr>
        <a:xfrm>
          <a:off x="14389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49547</xdr:rowOff>
    </xdr:from>
    <xdr:ext cx="405111" cy="259045"/>
    <xdr:sp macro="" textlink="">
      <xdr:nvSpPr>
        <xdr:cNvPr id="365" name="n_3aveValue【認定こども園・幼稚園・保育所】&#10;有形固定資産減価償却率">
          <a:extLst>
            <a:ext uri="{FF2B5EF4-FFF2-40B4-BE49-F238E27FC236}">
              <a16:creationId xmlns:a16="http://schemas.microsoft.com/office/drawing/2014/main" id="{1243C049-818D-466D-A965-9E9602A3A637}"/>
            </a:ext>
          </a:extLst>
        </xdr:cNvPr>
        <xdr:cNvSpPr txBox="1"/>
      </xdr:nvSpPr>
      <xdr:spPr>
        <a:xfrm>
          <a:off x="13500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137812</xdr:rowOff>
    </xdr:from>
    <xdr:ext cx="405111" cy="259045"/>
    <xdr:sp macro="" textlink="">
      <xdr:nvSpPr>
        <xdr:cNvPr id="366" name="n_2mainValue【認定こども園・幼稚園・保育所】&#10;有形固定資産減価償却率">
          <a:extLst>
            <a:ext uri="{FF2B5EF4-FFF2-40B4-BE49-F238E27FC236}">
              <a16:creationId xmlns:a16="http://schemas.microsoft.com/office/drawing/2014/main" id="{994FC3F4-9DB3-4B72-86A2-9BA0C30D42A4}"/>
            </a:ext>
          </a:extLst>
        </xdr:cNvPr>
        <xdr:cNvSpPr txBox="1"/>
      </xdr:nvSpPr>
      <xdr:spPr>
        <a:xfrm>
          <a:off x="14389744" y="562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153052</xdr:rowOff>
    </xdr:from>
    <xdr:ext cx="405111" cy="259045"/>
    <xdr:sp macro="" textlink="">
      <xdr:nvSpPr>
        <xdr:cNvPr id="367" name="n_3mainValue【認定こども園・幼稚園・保育所】&#10;有形固定資産減価償却率">
          <a:extLst>
            <a:ext uri="{FF2B5EF4-FFF2-40B4-BE49-F238E27FC236}">
              <a16:creationId xmlns:a16="http://schemas.microsoft.com/office/drawing/2014/main" id="{7B65EEF9-F9F2-4E1F-BBB6-42166B63B324}"/>
            </a:ext>
          </a:extLst>
        </xdr:cNvPr>
        <xdr:cNvSpPr txBox="1"/>
      </xdr:nvSpPr>
      <xdr:spPr>
        <a:xfrm>
          <a:off x="13500744" y="56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8" name="正方形/長方形 367">
          <a:extLst>
            <a:ext uri="{FF2B5EF4-FFF2-40B4-BE49-F238E27FC236}">
              <a16:creationId xmlns:a16="http://schemas.microsoft.com/office/drawing/2014/main" id="{FD1C006C-64CE-4361-AF33-40DAC8B5609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9" name="正方形/長方形 368">
          <a:extLst>
            <a:ext uri="{FF2B5EF4-FFF2-40B4-BE49-F238E27FC236}">
              <a16:creationId xmlns:a16="http://schemas.microsoft.com/office/drawing/2014/main" id="{B03A50D6-DA66-41B1-955E-C78EA300F6A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0" name="正方形/長方形 369">
          <a:extLst>
            <a:ext uri="{FF2B5EF4-FFF2-40B4-BE49-F238E27FC236}">
              <a16:creationId xmlns:a16="http://schemas.microsoft.com/office/drawing/2014/main" id="{AF4AE6F5-A5A5-4DB1-A894-66566C2E32A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1" name="正方形/長方形 370">
          <a:extLst>
            <a:ext uri="{FF2B5EF4-FFF2-40B4-BE49-F238E27FC236}">
              <a16:creationId xmlns:a16="http://schemas.microsoft.com/office/drawing/2014/main" id="{E469A71E-C925-494E-9F09-10CBA034BDB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2" name="正方形/長方形 371">
          <a:extLst>
            <a:ext uri="{FF2B5EF4-FFF2-40B4-BE49-F238E27FC236}">
              <a16:creationId xmlns:a16="http://schemas.microsoft.com/office/drawing/2014/main" id="{5E6D847E-118B-4CCF-A3D5-4A0B209E9CB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3" name="正方形/長方形 372">
          <a:extLst>
            <a:ext uri="{FF2B5EF4-FFF2-40B4-BE49-F238E27FC236}">
              <a16:creationId xmlns:a16="http://schemas.microsoft.com/office/drawing/2014/main" id="{0FF7FA3C-3839-414C-855C-122E7F56D8E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4" name="正方形/長方形 373">
          <a:extLst>
            <a:ext uri="{FF2B5EF4-FFF2-40B4-BE49-F238E27FC236}">
              <a16:creationId xmlns:a16="http://schemas.microsoft.com/office/drawing/2014/main" id="{078A90F6-244A-4026-B905-AE8698C720A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5" name="正方形/長方形 374">
          <a:extLst>
            <a:ext uri="{FF2B5EF4-FFF2-40B4-BE49-F238E27FC236}">
              <a16:creationId xmlns:a16="http://schemas.microsoft.com/office/drawing/2014/main" id="{AA7AC559-05C6-4C60-9B83-322B208AA87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6" name="テキスト ボックス 375">
          <a:extLst>
            <a:ext uri="{FF2B5EF4-FFF2-40B4-BE49-F238E27FC236}">
              <a16:creationId xmlns:a16="http://schemas.microsoft.com/office/drawing/2014/main" id="{8E7AF2AF-ED25-473B-9414-27D884352F6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7" name="直線コネクタ 376">
          <a:extLst>
            <a:ext uri="{FF2B5EF4-FFF2-40B4-BE49-F238E27FC236}">
              <a16:creationId xmlns:a16="http://schemas.microsoft.com/office/drawing/2014/main" id="{C466EE60-EF22-4EDF-BC06-00C2E9210E1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8" name="直線コネクタ 377">
          <a:extLst>
            <a:ext uri="{FF2B5EF4-FFF2-40B4-BE49-F238E27FC236}">
              <a16:creationId xmlns:a16="http://schemas.microsoft.com/office/drawing/2014/main" id="{2747F7CE-331C-4290-B763-59A9B764C755}"/>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9" name="テキスト ボックス 378">
          <a:extLst>
            <a:ext uri="{FF2B5EF4-FFF2-40B4-BE49-F238E27FC236}">
              <a16:creationId xmlns:a16="http://schemas.microsoft.com/office/drawing/2014/main" id="{D1652682-D104-4959-B369-8EB7AB7D946C}"/>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80" name="直線コネクタ 379">
          <a:extLst>
            <a:ext uri="{FF2B5EF4-FFF2-40B4-BE49-F238E27FC236}">
              <a16:creationId xmlns:a16="http://schemas.microsoft.com/office/drawing/2014/main" id="{AAC68646-25AF-4920-A99C-ECDA7690266A}"/>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81" name="テキスト ボックス 380">
          <a:extLst>
            <a:ext uri="{FF2B5EF4-FFF2-40B4-BE49-F238E27FC236}">
              <a16:creationId xmlns:a16="http://schemas.microsoft.com/office/drawing/2014/main" id="{4CECE646-61BB-4582-B2C0-6FD34CA46267}"/>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82" name="直線コネクタ 381">
          <a:extLst>
            <a:ext uri="{FF2B5EF4-FFF2-40B4-BE49-F238E27FC236}">
              <a16:creationId xmlns:a16="http://schemas.microsoft.com/office/drawing/2014/main" id="{55C6B2B2-21EA-4AEF-8688-AAD58DAA34CE}"/>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83" name="テキスト ボックス 382">
          <a:extLst>
            <a:ext uri="{FF2B5EF4-FFF2-40B4-BE49-F238E27FC236}">
              <a16:creationId xmlns:a16="http://schemas.microsoft.com/office/drawing/2014/main" id="{1DE1AA46-A4FE-46FC-B636-EE2645DB353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84" name="直線コネクタ 383">
          <a:extLst>
            <a:ext uri="{FF2B5EF4-FFF2-40B4-BE49-F238E27FC236}">
              <a16:creationId xmlns:a16="http://schemas.microsoft.com/office/drawing/2014/main" id="{9A9FBE09-FED5-44B4-9BEA-7F69A75B355F}"/>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85" name="テキスト ボックス 384">
          <a:extLst>
            <a:ext uri="{FF2B5EF4-FFF2-40B4-BE49-F238E27FC236}">
              <a16:creationId xmlns:a16="http://schemas.microsoft.com/office/drawing/2014/main" id="{8B741A6A-7663-4C22-8239-F8DC112B6142}"/>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86" name="直線コネクタ 385">
          <a:extLst>
            <a:ext uri="{FF2B5EF4-FFF2-40B4-BE49-F238E27FC236}">
              <a16:creationId xmlns:a16="http://schemas.microsoft.com/office/drawing/2014/main" id="{B3A8C3BE-07BA-467C-A734-8187FA4BA3AC}"/>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87" name="テキスト ボックス 386">
          <a:extLst>
            <a:ext uri="{FF2B5EF4-FFF2-40B4-BE49-F238E27FC236}">
              <a16:creationId xmlns:a16="http://schemas.microsoft.com/office/drawing/2014/main" id="{77960BD6-CB18-4455-A072-3E1A56AFFFB3}"/>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8" name="直線コネクタ 387">
          <a:extLst>
            <a:ext uri="{FF2B5EF4-FFF2-40B4-BE49-F238E27FC236}">
              <a16:creationId xmlns:a16="http://schemas.microsoft.com/office/drawing/2014/main" id="{B80474EF-C762-4B35-841C-2C05AD4F817F}"/>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9" name="テキスト ボックス 388">
          <a:extLst>
            <a:ext uri="{FF2B5EF4-FFF2-40B4-BE49-F238E27FC236}">
              <a16:creationId xmlns:a16="http://schemas.microsoft.com/office/drawing/2014/main" id="{CE971FA7-5CC5-45B1-86B3-7F9476B91B8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0" name="直線コネクタ 389">
          <a:extLst>
            <a:ext uri="{FF2B5EF4-FFF2-40B4-BE49-F238E27FC236}">
              <a16:creationId xmlns:a16="http://schemas.microsoft.com/office/drawing/2014/main" id="{78E9855D-FD3D-45DD-8D8D-ACD1E068A5E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1" name="テキスト ボックス 390">
          <a:extLst>
            <a:ext uri="{FF2B5EF4-FFF2-40B4-BE49-F238E27FC236}">
              <a16:creationId xmlns:a16="http://schemas.microsoft.com/office/drawing/2014/main" id="{00628528-FDAA-4A06-87DC-E7377E41318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2" name="【認定こども園・幼稚園・保育所】&#10;一人当たり面積グラフ枠">
          <a:extLst>
            <a:ext uri="{FF2B5EF4-FFF2-40B4-BE49-F238E27FC236}">
              <a16:creationId xmlns:a16="http://schemas.microsoft.com/office/drawing/2014/main" id="{E163AEEF-EB30-4C69-A431-B1E627859BA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35378</xdr:rowOff>
    </xdr:from>
    <xdr:to>
      <xdr:col>116</xdr:col>
      <xdr:colOff>62864</xdr:colOff>
      <xdr:row>41</xdr:row>
      <xdr:rowOff>90896</xdr:rowOff>
    </xdr:to>
    <xdr:cxnSp macro="">
      <xdr:nvCxnSpPr>
        <xdr:cNvPr id="393" name="直線コネクタ 392">
          <a:extLst>
            <a:ext uri="{FF2B5EF4-FFF2-40B4-BE49-F238E27FC236}">
              <a16:creationId xmlns:a16="http://schemas.microsoft.com/office/drawing/2014/main" id="{011C64CE-2C4C-478D-95B2-E2F93ACFDF9C}"/>
            </a:ext>
          </a:extLst>
        </xdr:cNvPr>
        <xdr:cNvCxnSpPr/>
      </xdr:nvCxnSpPr>
      <xdr:spPr>
        <a:xfrm flipV="1">
          <a:off x="22160864" y="569322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394" name="【認定こども園・幼稚園・保育所】&#10;一人当たり面積最小値テキスト">
          <a:extLst>
            <a:ext uri="{FF2B5EF4-FFF2-40B4-BE49-F238E27FC236}">
              <a16:creationId xmlns:a16="http://schemas.microsoft.com/office/drawing/2014/main" id="{8D7A072F-B122-4774-9AAD-8A7279A38DB8}"/>
            </a:ext>
          </a:extLst>
        </xdr:cNvPr>
        <xdr:cNvSpPr txBox="1"/>
      </xdr:nvSpPr>
      <xdr:spPr>
        <a:xfrm>
          <a:off x="22199600" y="71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395" name="直線コネクタ 394">
          <a:extLst>
            <a:ext uri="{FF2B5EF4-FFF2-40B4-BE49-F238E27FC236}">
              <a16:creationId xmlns:a16="http://schemas.microsoft.com/office/drawing/2014/main" id="{7E00F2AF-A3DC-49BA-A960-DD0CE3B53202}"/>
            </a:ext>
          </a:extLst>
        </xdr:cNvPr>
        <xdr:cNvCxnSpPr/>
      </xdr:nvCxnSpPr>
      <xdr:spPr>
        <a:xfrm>
          <a:off x="22072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153505</xdr:rowOff>
    </xdr:from>
    <xdr:ext cx="469744" cy="259045"/>
    <xdr:sp macro="" textlink="">
      <xdr:nvSpPr>
        <xdr:cNvPr id="396" name="【認定こども園・幼稚園・保育所】&#10;一人当たり面積最大値テキスト">
          <a:extLst>
            <a:ext uri="{FF2B5EF4-FFF2-40B4-BE49-F238E27FC236}">
              <a16:creationId xmlns:a16="http://schemas.microsoft.com/office/drawing/2014/main" id="{F16CE4D9-602F-4AB6-AED7-6D13D61CAD74}"/>
            </a:ext>
          </a:extLst>
        </xdr:cNvPr>
        <xdr:cNvSpPr txBox="1"/>
      </xdr:nvSpPr>
      <xdr:spPr>
        <a:xfrm>
          <a:off x="22199600" y="546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35378</xdr:rowOff>
    </xdr:from>
    <xdr:to>
      <xdr:col>116</xdr:col>
      <xdr:colOff>152400</xdr:colOff>
      <xdr:row>33</xdr:row>
      <xdr:rowOff>35378</xdr:rowOff>
    </xdr:to>
    <xdr:cxnSp macro="">
      <xdr:nvCxnSpPr>
        <xdr:cNvPr id="397" name="直線コネクタ 396">
          <a:extLst>
            <a:ext uri="{FF2B5EF4-FFF2-40B4-BE49-F238E27FC236}">
              <a16:creationId xmlns:a16="http://schemas.microsoft.com/office/drawing/2014/main" id="{7C28D8D9-96A1-4ACD-BCE6-6E5ACA81295A}"/>
            </a:ext>
          </a:extLst>
        </xdr:cNvPr>
        <xdr:cNvCxnSpPr/>
      </xdr:nvCxnSpPr>
      <xdr:spPr>
        <a:xfrm>
          <a:off x="22072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80571</xdr:rowOff>
    </xdr:from>
    <xdr:ext cx="469744" cy="259045"/>
    <xdr:sp macro="" textlink="">
      <xdr:nvSpPr>
        <xdr:cNvPr id="398" name="【認定こども園・幼稚園・保育所】&#10;一人当たり面積平均値テキスト">
          <a:extLst>
            <a:ext uri="{FF2B5EF4-FFF2-40B4-BE49-F238E27FC236}">
              <a16:creationId xmlns:a16="http://schemas.microsoft.com/office/drawing/2014/main" id="{D6161D5F-C618-469A-BF70-3F3C6F7AA0FB}"/>
            </a:ext>
          </a:extLst>
        </xdr:cNvPr>
        <xdr:cNvSpPr txBox="1"/>
      </xdr:nvSpPr>
      <xdr:spPr>
        <a:xfrm>
          <a:off x="22199600" y="6424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102144</xdr:rowOff>
    </xdr:from>
    <xdr:to>
      <xdr:col>116</xdr:col>
      <xdr:colOff>114300</xdr:colOff>
      <xdr:row>38</xdr:row>
      <xdr:rowOff>32294</xdr:rowOff>
    </xdr:to>
    <xdr:sp macro="" textlink="">
      <xdr:nvSpPr>
        <xdr:cNvPr id="399" name="フローチャート: 判断 398">
          <a:extLst>
            <a:ext uri="{FF2B5EF4-FFF2-40B4-BE49-F238E27FC236}">
              <a16:creationId xmlns:a16="http://schemas.microsoft.com/office/drawing/2014/main" id="{4790406E-7A38-4B23-9AF4-88E8A986ABF3}"/>
            </a:ext>
          </a:extLst>
        </xdr:cNvPr>
        <xdr:cNvSpPr/>
      </xdr:nvSpPr>
      <xdr:spPr>
        <a:xfrm>
          <a:off x="22110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89081</xdr:rowOff>
    </xdr:from>
    <xdr:to>
      <xdr:col>112</xdr:col>
      <xdr:colOff>38100</xdr:colOff>
      <xdr:row>38</xdr:row>
      <xdr:rowOff>19231</xdr:rowOff>
    </xdr:to>
    <xdr:sp macro="" textlink="">
      <xdr:nvSpPr>
        <xdr:cNvPr id="400" name="フローチャート: 判断 399">
          <a:extLst>
            <a:ext uri="{FF2B5EF4-FFF2-40B4-BE49-F238E27FC236}">
              <a16:creationId xmlns:a16="http://schemas.microsoft.com/office/drawing/2014/main" id="{27F99095-AB48-4574-A50B-B6E2509CF66F}"/>
            </a:ext>
          </a:extLst>
        </xdr:cNvPr>
        <xdr:cNvSpPr/>
      </xdr:nvSpPr>
      <xdr:spPr>
        <a:xfrm>
          <a:off x="2127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401" name="フローチャート: 判断 400">
          <a:extLst>
            <a:ext uri="{FF2B5EF4-FFF2-40B4-BE49-F238E27FC236}">
              <a16:creationId xmlns:a16="http://schemas.microsoft.com/office/drawing/2014/main" id="{C007E946-99AA-4F9E-BF2C-8A70ED73B8D3}"/>
            </a:ext>
          </a:extLst>
        </xdr:cNvPr>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02" name="フローチャート: 判断 401">
          <a:extLst>
            <a:ext uri="{FF2B5EF4-FFF2-40B4-BE49-F238E27FC236}">
              <a16:creationId xmlns:a16="http://schemas.microsoft.com/office/drawing/2014/main" id="{FFCC3B37-2BC2-40C9-B270-4C9873C48318}"/>
            </a:ext>
          </a:extLst>
        </xdr:cNvPr>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C955A090-3F56-4C86-B528-AB5F34EC40F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2722DB36-58DD-40D3-9379-DFD0DA1C59A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42D41566-0B3E-4BBE-9D6F-28C7CFB3969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F68199BC-130C-45ED-8462-7E80F51E178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4B6913AF-4B66-4B29-A401-67E8DC9FA9A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22134</xdr:rowOff>
    </xdr:from>
    <xdr:to>
      <xdr:col>107</xdr:col>
      <xdr:colOff>101600</xdr:colOff>
      <xdr:row>40</xdr:row>
      <xdr:rowOff>123734</xdr:rowOff>
    </xdr:to>
    <xdr:sp macro="" textlink="">
      <xdr:nvSpPr>
        <xdr:cNvPr id="408" name="楕円 407">
          <a:extLst>
            <a:ext uri="{FF2B5EF4-FFF2-40B4-BE49-F238E27FC236}">
              <a16:creationId xmlns:a16="http://schemas.microsoft.com/office/drawing/2014/main" id="{80B3EE71-F292-4888-B448-6E1EDA5DA242}"/>
            </a:ext>
          </a:extLst>
        </xdr:cNvPr>
        <xdr:cNvSpPr/>
      </xdr:nvSpPr>
      <xdr:spPr>
        <a:xfrm>
          <a:off x="20383500" y="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22134</xdr:rowOff>
    </xdr:from>
    <xdr:to>
      <xdr:col>102</xdr:col>
      <xdr:colOff>165100</xdr:colOff>
      <xdr:row>40</xdr:row>
      <xdr:rowOff>123734</xdr:rowOff>
    </xdr:to>
    <xdr:sp macro="" textlink="">
      <xdr:nvSpPr>
        <xdr:cNvPr id="409" name="楕円 408">
          <a:extLst>
            <a:ext uri="{FF2B5EF4-FFF2-40B4-BE49-F238E27FC236}">
              <a16:creationId xmlns:a16="http://schemas.microsoft.com/office/drawing/2014/main" id="{E454064A-EF6E-42C4-A1C9-6C8DC4A19D23}"/>
            </a:ext>
          </a:extLst>
        </xdr:cNvPr>
        <xdr:cNvSpPr/>
      </xdr:nvSpPr>
      <xdr:spPr>
        <a:xfrm>
          <a:off x="19494500" y="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72934</xdr:rowOff>
    </xdr:from>
    <xdr:to>
      <xdr:col>107</xdr:col>
      <xdr:colOff>50800</xdr:colOff>
      <xdr:row>40</xdr:row>
      <xdr:rowOff>72934</xdr:rowOff>
    </xdr:to>
    <xdr:cxnSp macro="">
      <xdr:nvCxnSpPr>
        <xdr:cNvPr id="410" name="直線コネクタ 409">
          <a:extLst>
            <a:ext uri="{FF2B5EF4-FFF2-40B4-BE49-F238E27FC236}">
              <a16:creationId xmlns:a16="http://schemas.microsoft.com/office/drawing/2014/main" id="{CED8D14A-482D-40AD-8420-C0A8F889BA71}"/>
            </a:ext>
          </a:extLst>
        </xdr:cNvPr>
        <xdr:cNvCxnSpPr/>
      </xdr:nvCxnSpPr>
      <xdr:spPr>
        <a:xfrm>
          <a:off x="19545300" y="69309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35758</xdr:rowOff>
    </xdr:from>
    <xdr:ext cx="469744" cy="259045"/>
    <xdr:sp macro="" textlink="">
      <xdr:nvSpPr>
        <xdr:cNvPr id="411" name="n_1aveValue【認定こども園・幼稚園・保育所】&#10;一人当たり面積">
          <a:extLst>
            <a:ext uri="{FF2B5EF4-FFF2-40B4-BE49-F238E27FC236}">
              <a16:creationId xmlns:a16="http://schemas.microsoft.com/office/drawing/2014/main" id="{B7805B9C-675C-4FF2-BC1D-A5C68BA0EFA1}"/>
            </a:ext>
          </a:extLst>
        </xdr:cNvPr>
        <xdr:cNvSpPr txBox="1"/>
      </xdr:nvSpPr>
      <xdr:spPr>
        <a:xfrm>
          <a:off x="21075727" y="620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107604</xdr:rowOff>
    </xdr:from>
    <xdr:ext cx="469744" cy="259045"/>
    <xdr:sp macro="" textlink="">
      <xdr:nvSpPr>
        <xdr:cNvPr id="412" name="n_2aveValue【認定こども園・幼稚園・保育所】&#10;一人当たり面積">
          <a:extLst>
            <a:ext uri="{FF2B5EF4-FFF2-40B4-BE49-F238E27FC236}">
              <a16:creationId xmlns:a16="http://schemas.microsoft.com/office/drawing/2014/main" id="{6FDDA103-CD87-42FF-B4F2-FB87CE3D4DC6}"/>
            </a:ext>
          </a:extLst>
        </xdr:cNvPr>
        <xdr:cNvSpPr txBox="1"/>
      </xdr:nvSpPr>
      <xdr:spPr>
        <a:xfrm>
          <a:off x="20199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413" name="n_3aveValue【認定こども園・幼稚園・保育所】&#10;一人当たり面積">
          <a:extLst>
            <a:ext uri="{FF2B5EF4-FFF2-40B4-BE49-F238E27FC236}">
              <a16:creationId xmlns:a16="http://schemas.microsoft.com/office/drawing/2014/main" id="{172DF281-E5DC-4D96-8B24-5AD98E56560F}"/>
            </a:ext>
          </a:extLst>
        </xdr:cNvPr>
        <xdr:cNvSpPr txBox="1"/>
      </xdr:nvSpPr>
      <xdr:spPr>
        <a:xfrm>
          <a:off x="19310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114861</xdr:rowOff>
    </xdr:from>
    <xdr:ext cx="469744" cy="259045"/>
    <xdr:sp macro="" textlink="">
      <xdr:nvSpPr>
        <xdr:cNvPr id="414" name="n_2mainValue【認定こども園・幼稚園・保育所】&#10;一人当たり面積">
          <a:extLst>
            <a:ext uri="{FF2B5EF4-FFF2-40B4-BE49-F238E27FC236}">
              <a16:creationId xmlns:a16="http://schemas.microsoft.com/office/drawing/2014/main" id="{FC1B066A-601F-4734-A36F-BF1957D15F0D}"/>
            </a:ext>
          </a:extLst>
        </xdr:cNvPr>
        <xdr:cNvSpPr txBox="1"/>
      </xdr:nvSpPr>
      <xdr:spPr>
        <a:xfrm>
          <a:off x="20199427" y="697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114861</xdr:rowOff>
    </xdr:from>
    <xdr:ext cx="469744" cy="259045"/>
    <xdr:sp macro="" textlink="">
      <xdr:nvSpPr>
        <xdr:cNvPr id="415" name="n_3mainValue【認定こども園・幼稚園・保育所】&#10;一人当たり面積">
          <a:extLst>
            <a:ext uri="{FF2B5EF4-FFF2-40B4-BE49-F238E27FC236}">
              <a16:creationId xmlns:a16="http://schemas.microsoft.com/office/drawing/2014/main" id="{C60AF120-4529-4381-AD81-F8E792D0DB69}"/>
            </a:ext>
          </a:extLst>
        </xdr:cNvPr>
        <xdr:cNvSpPr txBox="1"/>
      </xdr:nvSpPr>
      <xdr:spPr>
        <a:xfrm>
          <a:off x="19310427" y="697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6" name="正方形/長方形 415">
          <a:extLst>
            <a:ext uri="{FF2B5EF4-FFF2-40B4-BE49-F238E27FC236}">
              <a16:creationId xmlns:a16="http://schemas.microsoft.com/office/drawing/2014/main" id="{1B8F6E34-C896-42BD-A9C2-C61F96B0A13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7" name="正方形/長方形 416">
          <a:extLst>
            <a:ext uri="{FF2B5EF4-FFF2-40B4-BE49-F238E27FC236}">
              <a16:creationId xmlns:a16="http://schemas.microsoft.com/office/drawing/2014/main" id="{67DB9C07-B672-4292-BFA4-5B88A1747AE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8" name="正方形/長方形 417">
          <a:extLst>
            <a:ext uri="{FF2B5EF4-FFF2-40B4-BE49-F238E27FC236}">
              <a16:creationId xmlns:a16="http://schemas.microsoft.com/office/drawing/2014/main" id="{8EA8CBB8-1B36-466B-9853-EA0748FD306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9" name="正方形/長方形 418">
          <a:extLst>
            <a:ext uri="{FF2B5EF4-FFF2-40B4-BE49-F238E27FC236}">
              <a16:creationId xmlns:a16="http://schemas.microsoft.com/office/drawing/2014/main" id="{0A35DE5A-3C1E-4873-B354-BB3C8FCD291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0" name="正方形/長方形 419">
          <a:extLst>
            <a:ext uri="{FF2B5EF4-FFF2-40B4-BE49-F238E27FC236}">
              <a16:creationId xmlns:a16="http://schemas.microsoft.com/office/drawing/2014/main" id="{461985E8-A805-4248-9AFE-2A1E2295AD5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1" name="正方形/長方形 420">
          <a:extLst>
            <a:ext uri="{FF2B5EF4-FFF2-40B4-BE49-F238E27FC236}">
              <a16:creationId xmlns:a16="http://schemas.microsoft.com/office/drawing/2014/main" id="{00B9F7FE-7F97-4E1A-8A6D-7E0B6E5CA13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2" name="正方形/長方形 421">
          <a:extLst>
            <a:ext uri="{FF2B5EF4-FFF2-40B4-BE49-F238E27FC236}">
              <a16:creationId xmlns:a16="http://schemas.microsoft.com/office/drawing/2014/main" id="{0201A2A0-4A58-47D1-8EE5-72CCAE71F07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3" name="正方形/長方形 422">
          <a:extLst>
            <a:ext uri="{FF2B5EF4-FFF2-40B4-BE49-F238E27FC236}">
              <a16:creationId xmlns:a16="http://schemas.microsoft.com/office/drawing/2014/main" id="{03F461D9-44C3-412C-A4EC-084F973BFCB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4" name="テキスト ボックス 423">
          <a:extLst>
            <a:ext uri="{FF2B5EF4-FFF2-40B4-BE49-F238E27FC236}">
              <a16:creationId xmlns:a16="http://schemas.microsoft.com/office/drawing/2014/main" id="{A9A83894-E2EB-4F74-895A-DEE89B910ED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5" name="直線コネクタ 424">
          <a:extLst>
            <a:ext uri="{FF2B5EF4-FFF2-40B4-BE49-F238E27FC236}">
              <a16:creationId xmlns:a16="http://schemas.microsoft.com/office/drawing/2014/main" id="{240D2BE0-60EB-484F-8D11-9700A020A56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6" name="テキスト ボックス 425">
          <a:extLst>
            <a:ext uri="{FF2B5EF4-FFF2-40B4-BE49-F238E27FC236}">
              <a16:creationId xmlns:a16="http://schemas.microsoft.com/office/drawing/2014/main" id="{17E27405-0033-4FBF-B9CA-80426EC5CEBF}"/>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7" name="直線コネクタ 426">
          <a:extLst>
            <a:ext uri="{FF2B5EF4-FFF2-40B4-BE49-F238E27FC236}">
              <a16:creationId xmlns:a16="http://schemas.microsoft.com/office/drawing/2014/main" id="{3DC8E87C-493F-4ECA-B1A9-FF239735556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28" name="テキスト ボックス 427">
          <a:extLst>
            <a:ext uri="{FF2B5EF4-FFF2-40B4-BE49-F238E27FC236}">
              <a16:creationId xmlns:a16="http://schemas.microsoft.com/office/drawing/2014/main" id="{CA991703-5FE3-4C4D-95E1-2D445B7D304C}"/>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9" name="直線コネクタ 428">
          <a:extLst>
            <a:ext uri="{FF2B5EF4-FFF2-40B4-BE49-F238E27FC236}">
              <a16:creationId xmlns:a16="http://schemas.microsoft.com/office/drawing/2014/main" id="{047AA511-BAAA-426E-B3C3-73E462C14D4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0" name="テキスト ボックス 429">
          <a:extLst>
            <a:ext uri="{FF2B5EF4-FFF2-40B4-BE49-F238E27FC236}">
              <a16:creationId xmlns:a16="http://schemas.microsoft.com/office/drawing/2014/main" id="{91002126-C8B0-4AD7-B366-8D57E700AED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1" name="直線コネクタ 430">
          <a:extLst>
            <a:ext uri="{FF2B5EF4-FFF2-40B4-BE49-F238E27FC236}">
              <a16:creationId xmlns:a16="http://schemas.microsoft.com/office/drawing/2014/main" id="{06909DE6-AAE7-4D37-90AE-8AD98159AEB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2" name="テキスト ボックス 431">
          <a:extLst>
            <a:ext uri="{FF2B5EF4-FFF2-40B4-BE49-F238E27FC236}">
              <a16:creationId xmlns:a16="http://schemas.microsoft.com/office/drawing/2014/main" id="{51F33458-997C-4E7F-8EBB-CA0B47855B6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3" name="直線コネクタ 432">
          <a:extLst>
            <a:ext uri="{FF2B5EF4-FFF2-40B4-BE49-F238E27FC236}">
              <a16:creationId xmlns:a16="http://schemas.microsoft.com/office/drawing/2014/main" id="{7D9DED05-8EF3-42A4-B2A6-1D7D700717D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4" name="テキスト ボックス 433">
          <a:extLst>
            <a:ext uri="{FF2B5EF4-FFF2-40B4-BE49-F238E27FC236}">
              <a16:creationId xmlns:a16="http://schemas.microsoft.com/office/drawing/2014/main" id="{701CFCAE-1536-4E26-AF5B-629FD4604D2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5" name="直線コネクタ 434">
          <a:extLst>
            <a:ext uri="{FF2B5EF4-FFF2-40B4-BE49-F238E27FC236}">
              <a16:creationId xmlns:a16="http://schemas.microsoft.com/office/drawing/2014/main" id="{63A0341A-96E5-460A-B2CA-C2B84F2D313A}"/>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6" name="テキスト ボックス 435">
          <a:extLst>
            <a:ext uri="{FF2B5EF4-FFF2-40B4-BE49-F238E27FC236}">
              <a16:creationId xmlns:a16="http://schemas.microsoft.com/office/drawing/2014/main" id="{4EA9CC76-E483-4452-A993-106718030AA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7" name="直線コネクタ 436">
          <a:extLst>
            <a:ext uri="{FF2B5EF4-FFF2-40B4-BE49-F238E27FC236}">
              <a16:creationId xmlns:a16="http://schemas.microsoft.com/office/drawing/2014/main" id="{E4FB2380-B14E-4018-BE9F-E43A5DED16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38" name="テキスト ボックス 437">
          <a:extLst>
            <a:ext uri="{FF2B5EF4-FFF2-40B4-BE49-F238E27FC236}">
              <a16:creationId xmlns:a16="http://schemas.microsoft.com/office/drawing/2014/main" id="{BA9DAAF4-6772-4818-8877-1757B2287ECF}"/>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9" name="直線コネクタ 438">
          <a:extLst>
            <a:ext uri="{FF2B5EF4-FFF2-40B4-BE49-F238E27FC236}">
              <a16:creationId xmlns:a16="http://schemas.microsoft.com/office/drawing/2014/main" id="{95A83D96-886D-485E-9FD9-8EB03DBBDC1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0" name="テキスト ボックス 439">
          <a:extLst>
            <a:ext uri="{FF2B5EF4-FFF2-40B4-BE49-F238E27FC236}">
              <a16:creationId xmlns:a16="http://schemas.microsoft.com/office/drawing/2014/main" id="{7A8F33EA-C700-4529-87D0-90D056308A7F}"/>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1" name="【学校施設】&#10;有形固定資産減価償却率グラフ枠">
          <a:extLst>
            <a:ext uri="{FF2B5EF4-FFF2-40B4-BE49-F238E27FC236}">
              <a16:creationId xmlns:a16="http://schemas.microsoft.com/office/drawing/2014/main" id="{02AB1D82-F188-418C-B958-E7990D8345F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52251</xdr:rowOff>
    </xdr:from>
    <xdr:to>
      <xdr:col>85</xdr:col>
      <xdr:colOff>126364</xdr:colOff>
      <xdr:row>64</xdr:row>
      <xdr:rowOff>114300</xdr:rowOff>
    </xdr:to>
    <xdr:cxnSp macro="">
      <xdr:nvCxnSpPr>
        <xdr:cNvPr id="442" name="直線コネクタ 441">
          <a:extLst>
            <a:ext uri="{FF2B5EF4-FFF2-40B4-BE49-F238E27FC236}">
              <a16:creationId xmlns:a16="http://schemas.microsoft.com/office/drawing/2014/main" id="{6F740BE4-F1B1-44CA-8CB5-B15350DB99B4}"/>
            </a:ext>
          </a:extLst>
        </xdr:cNvPr>
        <xdr:cNvCxnSpPr/>
      </xdr:nvCxnSpPr>
      <xdr:spPr>
        <a:xfrm flipV="1">
          <a:off x="16318864" y="9653451"/>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443" name="【学校施設】&#10;有形固定資産減価償却率最小値テキスト">
          <a:extLst>
            <a:ext uri="{FF2B5EF4-FFF2-40B4-BE49-F238E27FC236}">
              <a16:creationId xmlns:a16="http://schemas.microsoft.com/office/drawing/2014/main" id="{82F5A5B0-2DC2-431A-A78E-A16649965896}"/>
            </a:ext>
          </a:extLst>
        </xdr:cNvPr>
        <xdr:cNvSpPr txBox="1"/>
      </xdr:nvSpPr>
      <xdr:spPr>
        <a:xfrm>
          <a:off x="16357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444" name="直線コネクタ 443">
          <a:extLst>
            <a:ext uri="{FF2B5EF4-FFF2-40B4-BE49-F238E27FC236}">
              <a16:creationId xmlns:a16="http://schemas.microsoft.com/office/drawing/2014/main" id="{88E573FA-7274-48F9-9996-46EA89117C72}"/>
            </a:ext>
          </a:extLst>
        </xdr:cNvPr>
        <xdr:cNvCxnSpPr/>
      </xdr:nvCxnSpPr>
      <xdr:spPr>
        <a:xfrm>
          <a:off x="16230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170378</xdr:rowOff>
    </xdr:from>
    <xdr:ext cx="405111" cy="259045"/>
    <xdr:sp macro="" textlink="">
      <xdr:nvSpPr>
        <xdr:cNvPr id="445" name="【学校施設】&#10;有形固定資産減価償却率最大値テキスト">
          <a:extLst>
            <a:ext uri="{FF2B5EF4-FFF2-40B4-BE49-F238E27FC236}">
              <a16:creationId xmlns:a16="http://schemas.microsoft.com/office/drawing/2014/main" id="{13DEC034-60CC-425A-90CD-6C9A4F8D5B4F}"/>
            </a:ext>
          </a:extLst>
        </xdr:cNvPr>
        <xdr:cNvSpPr txBox="1"/>
      </xdr:nvSpPr>
      <xdr:spPr>
        <a:xfrm>
          <a:off x="16357600" y="942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52251</xdr:rowOff>
    </xdr:from>
    <xdr:to>
      <xdr:col>86</xdr:col>
      <xdr:colOff>25400</xdr:colOff>
      <xdr:row>56</xdr:row>
      <xdr:rowOff>52251</xdr:rowOff>
    </xdr:to>
    <xdr:cxnSp macro="">
      <xdr:nvCxnSpPr>
        <xdr:cNvPr id="446" name="直線コネクタ 445">
          <a:extLst>
            <a:ext uri="{FF2B5EF4-FFF2-40B4-BE49-F238E27FC236}">
              <a16:creationId xmlns:a16="http://schemas.microsoft.com/office/drawing/2014/main" id="{BE22F37E-323F-4CD4-BF3C-0E00ADC97E83}"/>
            </a:ext>
          </a:extLst>
        </xdr:cNvPr>
        <xdr:cNvCxnSpPr/>
      </xdr:nvCxnSpPr>
      <xdr:spPr>
        <a:xfrm>
          <a:off x="16230600" y="965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45193</xdr:rowOff>
    </xdr:from>
    <xdr:ext cx="405111" cy="259045"/>
    <xdr:sp macro="" textlink="">
      <xdr:nvSpPr>
        <xdr:cNvPr id="447" name="【学校施設】&#10;有形固定資産減価償却率平均値テキスト">
          <a:extLst>
            <a:ext uri="{FF2B5EF4-FFF2-40B4-BE49-F238E27FC236}">
              <a16:creationId xmlns:a16="http://schemas.microsoft.com/office/drawing/2014/main" id="{545F94E6-D8A2-4F96-A545-BC53E37595B3}"/>
            </a:ext>
          </a:extLst>
        </xdr:cNvPr>
        <xdr:cNvSpPr txBox="1"/>
      </xdr:nvSpPr>
      <xdr:spPr>
        <a:xfrm>
          <a:off x="16357600" y="1033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66766</xdr:rowOff>
    </xdr:from>
    <xdr:to>
      <xdr:col>85</xdr:col>
      <xdr:colOff>177800</xdr:colOff>
      <xdr:row>60</xdr:row>
      <xdr:rowOff>168366</xdr:rowOff>
    </xdr:to>
    <xdr:sp macro="" textlink="">
      <xdr:nvSpPr>
        <xdr:cNvPr id="448" name="フローチャート: 判断 447">
          <a:extLst>
            <a:ext uri="{FF2B5EF4-FFF2-40B4-BE49-F238E27FC236}">
              <a16:creationId xmlns:a16="http://schemas.microsoft.com/office/drawing/2014/main" id="{2E56CCC9-7DE1-416C-B290-EA7274982880}"/>
            </a:ext>
          </a:extLst>
        </xdr:cNvPr>
        <xdr:cNvSpPr/>
      </xdr:nvSpPr>
      <xdr:spPr>
        <a:xfrm>
          <a:off x="162687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449" name="フローチャート: 判断 448">
          <a:extLst>
            <a:ext uri="{FF2B5EF4-FFF2-40B4-BE49-F238E27FC236}">
              <a16:creationId xmlns:a16="http://schemas.microsoft.com/office/drawing/2014/main" id="{8807AA20-E742-4EFC-946A-F97A5572A82D}"/>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168003</xdr:rowOff>
    </xdr:from>
    <xdr:to>
      <xdr:col>76</xdr:col>
      <xdr:colOff>165100</xdr:colOff>
      <xdr:row>61</xdr:row>
      <xdr:rowOff>98153</xdr:rowOff>
    </xdr:to>
    <xdr:sp macro="" textlink="">
      <xdr:nvSpPr>
        <xdr:cNvPr id="450" name="フローチャート: 判断 449">
          <a:extLst>
            <a:ext uri="{FF2B5EF4-FFF2-40B4-BE49-F238E27FC236}">
              <a16:creationId xmlns:a16="http://schemas.microsoft.com/office/drawing/2014/main" id="{64FFB947-657F-48A0-97A2-61BCDDCD4E97}"/>
            </a:ext>
          </a:extLst>
        </xdr:cNvPr>
        <xdr:cNvSpPr/>
      </xdr:nvSpPr>
      <xdr:spPr>
        <a:xfrm>
          <a:off x="14541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21046</xdr:rowOff>
    </xdr:from>
    <xdr:to>
      <xdr:col>72</xdr:col>
      <xdr:colOff>38100</xdr:colOff>
      <xdr:row>60</xdr:row>
      <xdr:rowOff>122646</xdr:rowOff>
    </xdr:to>
    <xdr:sp macro="" textlink="">
      <xdr:nvSpPr>
        <xdr:cNvPr id="451" name="フローチャート: 判断 450">
          <a:extLst>
            <a:ext uri="{FF2B5EF4-FFF2-40B4-BE49-F238E27FC236}">
              <a16:creationId xmlns:a16="http://schemas.microsoft.com/office/drawing/2014/main" id="{151B5E26-49A8-4F0A-B157-6B410557CCA9}"/>
            </a:ext>
          </a:extLst>
        </xdr:cNvPr>
        <xdr:cNvSpPr/>
      </xdr:nvSpPr>
      <xdr:spPr>
        <a:xfrm>
          <a:off x="13652500" y="1030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EC60EF92-8BAD-4FEA-8A0A-B5A6CCB2CF3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DFE30EF8-E2AE-4614-AC88-726F0B6EC98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B1D5E9CE-6E01-45D0-90BA-CDFF6A268DF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BD902A42-B9EB-477B-9B35-AC2407267B3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6" name="テキスト ボックス 455">
          <a:extLst>
            <a:ext uri="{FF2B5EF4-FFF2-40B4-BE49-F238E27FC236}">
              <a16:creationId xmlns:a16="http://schemas.microsoft.com/office/drawing/2014/main" id="{388090D2-9414-43C8-A3E2-D0B95026F42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64</xdr:row>
      <xdr:rowOff>154940</xdr:rowOff>
    </xdr:from>
    <xdr:to>
      <xdr:col>76</xdr:col>
      <xdr:colOff>165100</xdr:colOff>
      <xdr:row>65</xdr:row>
      <xdr:rowOff>85090</xdr:rowOff>
    </xdr:to>
    <xdr:sp macro="" textlink="">
      <xdr:nvSpPr>
        <xdr:cNvPr id="457" name="楕円 456">
          <a:extLst>
            <a:ext uri="{FF2B5EF4-FFF2-40B4-BE49-F238E27FC236}">
              <a16:creationId xmlns:a16="http://schemas.microsoft.com/office/drawing/2014/main" id="{30C84B63-4452-4903-BF1E-0DBC6333D0A0}"/>
            </a:ext>
          </a:extLst>
        </xdr:cNvPr>
        <xdr:cNvSpPr/>
      </xdr:nvSpPr>
      <xdr:spPr>
        <a:xfrm>
          <a:off x="14541500" y="1112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64</xdr:row>
      <xdr:rowOff>1451</xdr:rowOff>
    </xdr:from>
    <xdr:to>
      <xdr:col>72</xdr:col>
      <xdr:colOff>38100</xdr:colOff>
      <xdr:row>64</xdr:row>
      <xdr:rowOff>103051</xdr:rowOff>
    </xdr:to>
    <xdr:sp macro="" textlink="">
      <xdr:nvSpPr>
        <xdr:cNvPr id="458" name="楕円 457">
          <a:extLst>
            <a:ext uri="{FF2B5EF4-FFF2-40B4-BE49-F238E27FC236}">
              <a16:creationId xmlns:a16="http://schemas.microsoft.com/office/drawing/2014/main" id="{0C371476-B90F-45B2-9415-6EF61D829949}"/>
            </a:ext>
          </a:extLst>
        </xdr:cNvPr>
        <xdr:cNvSpPr/>
      </xdr:nvSpPr>
      <xdr:spPr>
        <a:xfrm>
          <a:off x="13652500" y="109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52251</xdr:rowOff>
    </xdr:from>
    <xdr:to>
      <xdr:col>76</xdr:col>
      <xdr:colOff>114300</xdr:colOff>
      <xdr:row>65</xdr:row>
      <xdr:rowOff>34290</xdr:rowOff>
    </xdr:to>
    <xdr:cxnSp macro="">
      <xdr:nvCxnSpPr>
        <xdr:cNvPr id="459" name="直線コネクタ 458">
          <a:extLst>
            <a:ext uri="{FF2B5EF4-FFF2-40B4-BE49-F238E27FC236}">
              <a16:creationId xmlns:a16="http://schemas.microsoft.com/office/drawing/2014/main" id="{19D1F727-2609-40D9-A33E-8D062A95B9B8}"/>
            </a:ext>
          </a:extLst>
        </xdr:cNvPr>
        <xdr:cNvCxnSpPr/>
      </xdr:nvCxnSpPr>
      <xdr:spPr>
        <a:xfrm>
          <a:off x="13703300" y="11025051"/>
          <a:ext cx="8890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88554</xdr:rowOff>
    </xdr:from>
    <xdr:ext cx="405111" cy="259045"/>
    <xdr:sp macro="" textlink="">
      <xdr:nvSpPr>
        <xdr:cNvPr id="460" name="n_1aveValue【学校施設】&#10;有形固定資産減価償却率">
          <a:extLst>
            <a:ext uri="{FF2B5EF4-FFF2-40B4-BE49-F238E27FC236}">
              <a16:creationId xmlns:a16="http://schemas.microsoft.com/office/drawing/2014/main" id="{B3B0E5DD-89A1-44D9-9E29-C145A6D7ABDA}"/>
            </a:ext>
          </a:extLst>
        </xdr:cNvPr>
        <xdr:cNvSpPr txBox="1"/>
      </xdr:nvSpPr>
      <xdr:spPr>
        <a:xfrm>
          <a:off x="15266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114680</xdr:rowOff>
    </xdr:from>
    <xdr:ext cx="405111" cy="259045"/>
    <xdr:sp macro="" textlink="">
      <xdr:nvSpPr>
        <xdr:cNvPr id="461" name="n_2aveValue【学校施設】&#10;有形固定資産減価償却率">
          <a:extLst>
            <a:ext uri="{FF2B5EF4-FFF2-40B4-BE49-F238E27FC236}">
              <a16:creationId xmlns:a16="http://schemas.microsoft.com/office/drawing/2014/main" id="{5B5B0F2D-6AEC-41D3-B073-3D0F65F50B8D}"/>
            </a:ext>
          </a:extLst>
        </xdr:cNvPr>
        <xdr:cNvSpPr txBox="1"/>
      </xdr:nvSpPr>
      <xdr:spPr>
        <a:xfrm>
          <a:off x="14389744" y="10230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139173</xdr:rowOff>
    </xdr:from>
    <xdr:ext cx="405111" cy="259045"/>
    <xdr:sp macro="" textlink="">
      <xdr:nvSpPr>
        <xdr:cNvPr id="462" name="n_3aveValue【学校施設】&#10;有形固定資産減価償却率">
          <a:extLst>
            <a:ext uri="{FF2B5EF4-FFF2-40B4-BE49-F238E27FC236}">
              <a16:creationId xmlns:a16="http://schemas.microsoft.com/office/drawing/2014/main" id="{B5609580-2CDE-45F5-8636-B8BBB7F24595}"/>
            </a:ext>
          </a:extLst>
        </xdr:cNvPr>
        <xdr:cNvSpPr txBox="1"/>
      </xdr:nvSpPr>
      <xdr:spPr>
        <a:xfrm>
          <a:off x="135007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65</xdr:row>
      <xdr:rowOff>76217</xdr:rowOff>
    </xdr:from>
    <xdr:ext cx="405111" cy="259045"/>
    <xdr:sp macro="" textlink="">
      <xdr:nvSpPr>
        <xdr:cNvPr id="463" name="n_2mainValue【学校施設】&#10;有形固定資産減価償却率">
          <a:extLst>
            <a:ext uri="{FF2B5EF4-FFF2-40B4-BE49-F238E27FC236}">
              <a16:creationId xmlns:a16="http://schemas.microsoft.com/office/drawing/2014/main" id="{54B0B87C-BB08-4CA3-AD93-6E35E13D172C}"/>
            </a:ext>
          </a:extLst>
        </xdr:cNvPr>
        <xdr:cNvSpPr txBox="1"/>
      </xdr:nvSpPr>
      <xdr:spPr>
        <a:xfrm>
          <a:off x="14389744" y="1122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94178</xdr:rowOff>
    </xdr:from>
    <xdr:ext cx="405111" cy="259045"/>
    <xdr:sp macro="" textlink="">
      <xdr:nvSpPr>
        <xdr:cNvPr id="464" name="n_3mainValue【学校施設】&#10;有形固定資産減価償却率">
          <a:extLst>
            <a:ext uri="{FF2B5EF4-FFF2-40B4-BE49-F238E27FC236}">
              <a16:creationId xmlns:a16="http://schemas.microsoft.com/office/drawing/2014/main" id="{7C53653E-95D3-4751-8AE8-924BBBE03EA9}"/>
            </a:ext>
          </a:extLst>
        </xdr:cNvPr>
        <xdr:cNvSpPr txBox="1"/>
      </xdr:nvSpPr>
      <xdr:spPr>
        <a:xfrm>
          <a:off x="13500744" y="1106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5" name="正方形/長方形 464">
          <a:extLst>
            <a:ext uri="{FF2B5EF4-FFF2-40B4-BE49-F238E27FC236}">
              <a16:creationId xmlns:a16="http://schemas.microsoft.com/office/drawing/2014/main" id="{F05CD64D-119A-431F-B9C8-0884C75C132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6" name="正方形/長方形 465">
          <a:extLst>
            <a:ext uri="{FF2B5EF4-FFF2-40B4-BE49-F238E27FC236}">
              <a16:creationId xmlns:a16="http://schemas.microsoft.com/office/drawing/2014/main" id="{65F54EF8-5C75-4896-B812-0BE1E872021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7" name="正方形/長方形 466">
          <a:extLst>
            <a:ext uri="{FF2B5EF4-FFF2-40B4-BE49-F238E27FC236}">
              <a16:creationId xmlns:a16="http://schemas.microsoft.com/office/drawing/2014/main" id="{A862244C-CF67-4AFB-AB2D-ACEFBAC79CE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8" name="正方形/長方形 467">
          <a:extLst>
            <a:ext uri="{FF2B5EF4-FFF2-40B4-BE49-F238E27FC236}">
              <a16:creationId xmlns:a16="http://schemas.microsoft.com/office/drawing/2014/main" id="{1A63CA4C-DA29-4D44-BD89-2497697D723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9" name="正方形/長方形 468">
          <a:extLst>
            <a:ext uri="{FF2B5EF4-FFF2-40B4-BE49-F238E27FC236}">
              <a16:creationId xmlns:a16="http://schemas.microsoft.com/office/drawing/2014/main" id="{B2F53D27-0F41-48C0-87E5-B4320640676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0" name="正方形/長方形 469">
          <a:extLst>
            <a:ext uri="{FF2B5EF4-FFF2-40B4-BE49-F238E27FC236}">
              <a16:creationId xmlns:a16="http://schemas.microsoft.com/office/drawing/2014/main" id="{EA6257F4-9596-42D2-B057-2B160E111AB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1" name="正方形/長方形 470">
          <a:extLst>
            <a:ext uri="{FF2B5EF4-FFF2-40B4-BE49-F238E27FC236}">
              <a16:creationId xmlns:a16="http://schemas.microsoft.com/office/drawing/2014/main" id="{2F07694A-EAB5-4933-AB1A-5E1863C890F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2" name="正方形/長方形 471">
          <a:extLst>
            <a:ext uri="{FF2B5EF4-FFF2-40B4-BE49-F238E27FC236}">
              <a16:creationId xmlns:a16="http://schemas.microsoft.com/office/drawing/2014/main" id="{E25AB8E9-CD83-487A-AE7D-C53CF6DD3CC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3" name="テキスト ボックス 472">
          <a:extLst>
            <a:ext uri="{FF2B5EF4-FFF2-40B4-BE49-F238E27FC236}">
              <a16:creationId xmlns:a16="http://schemas.microsoft.com/office/drawing/2014/main" id="{A1323B70-4B78-49D6-8FD3-1207C3884E5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4" name="直線コネクタ 473">
          <a:extLst>
            <a:ext uri="{FF2B5EF4-FFF2-40B4-BE49-F238E27FC236}">
              <a16:creationId xmlns:a16="http://schemas.microsoft.com/office/drawing/2014/main" id="{59BB8E4B-780A-48DA-87FE-532B510C10D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5" name="テキスト ボックス 474">
          <a:extLst>
            <a:ext uri="{FF2B5EF4-FFF2-40B4-BE49-F238E27FC236}">
              <a16:creationId xmlns:a16="http://schemas.microsoft.com/office/drawing/2014/main" id="{29048579-20B7-474D-B9A0-6AA69F15799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76" name="直線コネクタ 475">
          <a:extLst>
            <a:ext uri="{FF2B5EF4-FFF2-40B4-BE49-F238E27FC236}">
              <a16:creationId xmlns:a16="http://schemas.microsoft.com/office/drawing/2014/main" id="{414A6634-3BC1-4E74-80E6-49B93F5064F8}"/>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7" name="テキスト ボックス 476">
          <a:extLst>
            <a:ext uri="{FF2B5EF4-FFF2-40B4-BE49-F238E27FC236}">
              <a16:creationId xmlns:a16="http://schemas.microsoft.com/office/drawing/2014/main" id="{8E9B35A1-FA42-45C3-8106-CEC7EBB9440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8" name="直線コネクタ 477">
          <a:extLst>
            <a:ext uri="{FF2B5EF4-FFF2-40B4-BE49-F238E27FC236}">
              <a16:creationId xmlns:a16="http://schemas.microsoft.com/office/drawing/2014/main" id="{A306F7BA-9EF2-4CB9-8661-83D8C9256062}"/>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9" name="テキスト ボックス 478">
          <a:extLst>
            <a:ext uri="{FF2B5EF4-FFF2-40B4-BE49-F238E27FC236}">
              <a16:creationId xmlns:a16="http://schemas.microsoft.com/office/drawing/2014/main" id="{27478F23-C521-4712-9685-485B24C31C4C}"/>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0" name="直線コネクタ 479">
          <a:extLst>
            <a:ext uri="{FF2B5EF4-FFF2-40B4-BE49-F238E27FC236}">
              <a16:creationId xmlns:a16="http://schemas.microsoft.com/office/drawing/2014/main" id="{4572A390-FBA5-4C91-941E-A5911F93FD2D}"/>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1" name="テキスト ボックス 480">
          <a:extLst>
            <a:ext uri="{FF2B5EF4-FFF2-40B4-BE49-F238E27FC236}">
              <a16:creationId xmlns:a16="http://schemas.microsoft.com/office/drawing/2014/main" id="{A01A3D45-F2DA-44B8-B051-4E9DDAF6E905}"/>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2" name="直線コネクタ 481">
          <a:extLst>
            <a:ext uri="{FF2B5EF4-FFF2-40B4-BE49-F238E27FC236}">
              <a16:creationId xmlns:a16="http://schemas.microsoft.com/office/drawing/2014/main" id="{E421D292-B72A-4C07-B86D-377BD37EC41E}"/>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3" name="テキスト ボックス 482">
          <a:extLst>
            <a:ext uri="{FF2B5EF4-FFF2-40B4-BE49-F238E27FC236}">
              <a16:creationId xmlns:a16="http://schemas.microsoft.com/office/drawing/2014/main" id="{4467C123-B6BE-4D4A-8C6A-719DB0211A23}"/>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4" name="直線コネクタ 483">
          <a:extLst>
            <a:ext uri="{FF2B5EF4-FFF2-40B4-BE49-F238E27FC236}">
              <a16:creationId xmlns:a16="http://schemas.microsoft.com/office/drawing/2014/main" id="{E76D1C8D-4CB1-4E5F-98D2-DDF04D725F8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5" name="テキスト ボックス 484">
          <a:extLst>
            <a:ext uri="{FF2B5EF4-FFF2-40B4-BE49-F238E27FC236}">
              <a16:creationId xmlns:a16="http://schemas.microsoft.com/office/drawing/2014/main" id="{82642F40-E782-4678-B567-27B25A40524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6" name="【学校施設】&#10;一人当たり面積グラフ枠">
          <a:extLst>
            <a:ext uri="{FF2B5EF4-FFF2-40B4-BE49-F238E27FC236}">
              <a16:creationId xmlns:a16="http://schemas.microsoft.com/office/drawing/2014/main" id="{7AD74BDC-6A2B-492B-8EE4-3BFAC1C2195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164135</xdr:rowOff>
    </xdr:from>
    <xdr:to>
      <xdr:col>116</xdr:col>
      <xdr:colOff>62864</xdr:colOff>
      <xdr:row>64</xdr:row>
      <xdr:rowOff>75895</xdr:rowOff>
    </xdr:to>
    <xdr:cxnSp macro="">
      <xdr:nvCxnSpPr>
        <xdr:cNvPr id="487" name="直線コネクタ 486">
          <a:extLst>
            <a:ext uri="{FF2B5EF4-FFF2-40B4-BE49-F238E27FC236}">
              <a16:creationId xmlns:a16="http://schemas.microsoft.com/office/drawing/2014/main" id="{A4EAB0B3-F491-4428-8957-F7509D8F2CDE}"/>
            </a:ext>
          </a:extLst>
        </xdr:cNvPr>
        <xdr:cNvCxnSpPr/>
      </xdr:nvCxnSpPr>
      <xdr:spPr>
        <a:xfrm flipV="1">
          <a:off x="22160864" y="9593885"/>
          <a:ext cx="0" cy="1454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79722</xdr:rowOff>
    </xdr:from>
    <xdr:ext cx="469744" cy="259045"/>
    <xdr:sp macro="" textlink="">
      <xdr:nvSpPr>
        <xdr:cNvPr id="488" name="【学校施設】&#10;一人当たり面積最小値テキスト">
          <a:extLst>
            <a:ext uri="{FF2B5EF4-FFF2-40B4-BE49-F238E27FC236}">
              <a16:creationId xmlns:a16="http://schemas.microsoft.com/office/drawing/2014/main" id="{AA95D15A-EAC1-437A-8F86-D0993F2C75B9}"/>
            </a:ext>
          </a:extLst>
        </xdr:cNvPr>
        <xdr:cNvSpPr txBox="1"/>
      </xdr:nvSpPr>
      <xdr:spPr>
        <a:xfrm>
          <a:off x="22199600" y="1105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75895</xdr:rowOff>
    </xdr:from>
    <xdr:to>
      <xdr:col>116</xdr:col>
      <xdr:colOff>152400</xdr:colOff>
      <xdr:row>64</xdr:row>
      <xdr:rowOff>75895</xdr:rowOff>
    </xdr:to>
    <xdr:cxnSp macro="">
      <xdr:nvCxnSpPr>
        <xdr:cNvPr id="489" name="直線コネクタ 488">
          <a:extLst>
            <a:ext uri="{FF2B5EF4-FFF2-40B4-BE49-F238E27FC236}">
              <a16:creationId xmlns:a16="http://schemas.microsoft.com/office/drawing/2014/main" id="{3639E7DA-29F7-4C7D-851D-D82B7443F974}"/>
            </a:ext>
          </a:extLst>
        </xdr:cNvPr>
        <xdr:cNvCxnSpPr/>
      </xdr:nvCxnSpPr>
      <xdr:spPr>
        <a:xfrm>
          <a:off x="22072600" y="1104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110812</xdr:rowOff>
    </xdr:from>
    <xdr:ext cx="469744" cy="259045"/>
    <xdr:sp macro="" textlink="">
      <xdr:nvSpPr>
        <xdr:cNvPr id="490" name="【学校施設】&#10;一人当たり面積最大値テキスト">
          <a:extLst>
            <a:ext uri="{FF2B5EF4-FFF2-40B4-BE49-F238E27FC236}">
              <a16:creationId xmlns:a16="http://schemas.microsoft.com/office/drawing/2014/main" id="{4B428F03-A955-4887-A680-AFDA644D55AA}"/>
            </a:ext>
          </a:extLst>
        </xdr:cNvPr>
        <xdr:cNvSpPr txBox="1"/>
      </xdr:nvSpPr>
      <xdr:spPr>
        <a:xfrm>
          <a:off x="22199600" y="936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164135</xdr:rowOff>
    </xdr:from>
    <xdr:to>
      <xdr:col>116</xdr:col>
      <xdr:colOff>152400</xdr:colOff>
      <xdr:row>55</xdr:row>
      <xdr:rowOff>164135</xdr:rowOff>
    </xdr:to>
    <xdr:cxnSp macro="">
      <xdr:nvCxnSpPr>
        <xdr:cNvPr id="491" name="直線コネクタ 490">
          <a:extLst>
            <a:ext uri="{FF2B5EF4-FFF2-40B4-BE49-F238E27FC236}">
              <a16:creationId xmlns:a16="http://schemas.microsoft.com/office/drawing/2014/main" id="{620D68A1-151A-432A-B083-8A68A90B0BD6}"/>
            </a:ext>
          </a:extLst>
        </xdr:cNvPr>
        <xdr:cNvCxnSpPr/>
      </xdr:nvCxnSpPr>
      <xdr:spPr>
        <a:xfrm>
          <a:off x="22072600" y="959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159885</xdr:rowOff>
    </xdr:from>
    <xdr:ext cx="469744" cy="259045"/>
    <xdr:sp macro="" textlink="">
      <xdr:nvSpPr>
        <xdr:cNvPr id="492" name="【学校施設】&#10;一人当たり面積平均値テキスト">
          <a:extLst>
            <a:ext uri="{FF2B5EF4-FFF2-40B4-BE49-F238E27FC236}">
              <a16:creationId xmlns:a16="http://schemas.microsoft.com/office/drawing/2014/main" id="{C4702E8B-36B4-41CA-8160-A564643B1038}"/>
            </a:ext>
          </a:extLst>
        </xdr:cNvPr>
        <xdr:cNvSpPr txBox="1"/>
      </xdr:nvSpPr>
      <xdr:spPr>
        <a:xfrm>
          <a:off x="22199600" y="10446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10008</xdr:rowOff>
    </xdr:from>
    <xdr:to>
      <xdr:col>116</xdr:col>
      <xdr:colOff>114300</xdr:colOff>
      <xdr:row>61</xdr:row>
      <xdr:rowOff>111608</xdr:rowOff>
    </xdr:to>
    <xdr:sp macro="" textlink="">
      <xdr:nvSpPr>
        <xdr:cNvPr id="493" name="フローチャート: 判断 492">
          <a:extLst>
            <a:ext uri="{FF2B5EF4-FFF2-40B4-BE49-F238E27FC236}">
              <a16:creationId xmlns:a16="http://schemas.microsoft.com/office/drawing/2014/main" id="{694FCB0C-EE51-454D-99C9-ED0D19E19251}"/>
            </a:ext>
          </a:extLst>
        </xdr:cNvPr>
        <xdr:cNvSpPr/>
      </xdr:nvSpPr>
      <xdr:spPr>
        <a:xfrm>
          <a:off x="22110700" y="1046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36068</xdr:rowOff>
    </xdr:from>
    <xdr:to>
      <xdr:col>112</xdr:col>
      <xdr:colOff>38100</xdr:colOff>
      <xdr:row>60</xdr:row>
      <xdr:rowOff>137668</xdr:rowOff>
    </xdr:to>
    <xdr:sp macro="" textlink="">
      <xdr:nvSpPr>
        <xdr:cNvPr id="494" name="フローチャート: 判断 493">
          <a:extLst>
            <a:ext uri="{FF2B5EF4-FFF2-40B4-BE49-F238E27FC236}">
              <a16:creationId xmlns:a16="http://schemas.microsoft.com/office/drawing/2014/main" id="{77D9DFCF-5B20-4EEB-B688-364B8D4653EB}"/>
            </a:ext>
          </a:extLst>
        </xdr:cNvPr>
        <xdr:cNvSpPr/>
      </xdr:nvSpPr>
      <xdr:spPr>
        <a:xfrm>
          <a:off x="21272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118821</xdr:rowOff>
    </xdr:from>
    <xdr:to>
      <xdr:col>107</xdr:col>
      <xdr:colOff>101600</xdr:colOff>
      <xdr:row>62</xdr:row>
      <xdr:rowOff>48971</xdr:rowOff>
    </xdr:to>
    <xdr:sp macro="" textlink="">
      <xdr:nvSpPr>
        <xdr:cNvPr id="495" name="フローチャート: 判断 494">
          <a:extLst>
            <a:ext uri="{FF2B5EF4-FFF2-40B4-BE49-F238E27FC236}">
              <a16:creationId xmlns:a16="http://schemas.microsoft.com/office/drawing/2014/main" id="{ED3292B0-6D4E-4976-81F3-B293C3A28146}"/>
            </a:ext>
          </a:extLst>
        </xdr:cNvPr>
        <xdr:cNvSpPr/>
      </xdr:nvSpPr>
      <xdr:spPr>
        <a:xfrm>
          <a:off x="20383500"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51613</xdr:rowOff>
    </xdr:from>
    <xdr:to>
      <xdr:col>102</xdr:col>
      <xdr:colOff>165100</xdr:colOff>
      <xdr:row>62</xdr:row>
      <xdr:rowOff>153213</xdr:rowOff>
    </xdr:to>
    <xdr:sp macro="" textlink="">
      <xdr:nvSpPr>
        <xdr:cNvPr id="496" name="フローチャート: 判断 495">
          <a:extLst>
            <a:ext uri="{FF2B5EF4-FFF2-40B4-BE49-F238E27FC236}">
              <a16:creationId xmlns:a16="http://schemas.microsoft.com/office/drawing/2014/main" id="{0988F6DC-E9FA-4D7B-99C2-DF5FB2A0A867}"/>
            </a:ext>
          </a:extLst>
        </xdr:cNvPr>
        <xdr:cNvSpPr/>
      </xdr:nvSpPr>
      <xdr:spPr>
        <a:xfrm>
          <a:off x="19494500" y="1068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93FA166C-C527-4872-AC3B-6B53FD5DB97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435515CF-CA19-4340-8D04-9D8E28E03C8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DE4035D6-2977-4D35-8581-1EE92399BE4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9E363DD0-0B48-4B10-B120-F4601563F97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D25391E5-63EC-4043-9579-CC1446E8C40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142596</xdr:rowOff>
    </xdr:from>
    <xdr:to>
      <xdr:col>107</xdr:col>
      <xdr:colOff>101600</xdr:colOff>
      <xdr:row>64</xdr:row>
      <xdr:rowOff>72746</xdr:rowOff>
    </xdr:to>
    <xdr:sp macro="" textlink="">
      <xdr:nvSpPr>
        <xdr:cNvPr id="502" name="楕円 501">
          <a:extLst>
            <a:ext uri="{FF2B5EF4-FFF2-40B4-BE49-F238E27FC236}">
              <a16:creationId xmlns:a16="http://schemas.microsoft.com/office/drawing/2014/main" id="{C024BDF1-8041-4A5B-805C-1B64D04F9C2C}"/>
            </a:ext>
          </a:extLst>
        </xdr:cNvPr>
        <xdr:cNvSpPr/>
      </xdr:nvSpPr>
      <xdr:spPr>
        <a:xfrm>
          <a:off x="20383500" y="1094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12751</xdr:rowOff>
    </xdr:from>
    <xdr:to>
      <xdr:col>102</xdr:col>
      <xdr:colOff>165100</xdr:colOff>
      <xdr:row>63</xdr:row>
      <xdr:rowOff>114351</xdr:rowOff>
    </xdr:to>
    <xdr:sp macro="" textlink="">
      <xdr:nvSpPr>
        <xdr:cNvPr id="503" name="楕円 502">
          <a:extLst>
            <a:ext uri="{FF2B5EF4-FFF2-40B4-BE49-F238E27FC236}">
              <a16:creationId xmlns:a16="http://schemas.microsoft.com/office/drawing/2014/main" id="{422749BA-0460-4454-82A4-F2DE45CC3AEB}"/>
            </a:ext>
          </a:extLst>
        </xdr:cNvPr>
        <xdr:cNvSpPr/>
      </xdr:nvSpPr>
      <xdr:spPr>
        <a:xfrm>
          <a:off x="19494500" y="1081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63551</xdr:rowOff>
    </xdr:from>
    <xdr:to>
      <xdr:col>107</xdr:col>
      <xdr:colOff>50800</xdr:colOff>
      <xdr:row>64</xdr:row>
      <xdr:rowOff>21946</xdr:rowOff>
    </xdr:to>
    <xdr:cxnSp macro="">
      <xdr:nvCxnSpPr>
        <xdr:cNvPr id="504" name="直線コネクタ 503">
          <a:extLst>
            <a:ext uri="{FF2B5EF4-FFF2-40B4-BE49-F238E27FC236}">
              <a16:creationId xmlns:a16="http://schemas.microsoft.com/office/drawing/2014/main" id="{83A20D06-D16E-422E-9C82-4FB41A821309}"/>
            </a:ext>
          </a:extLst>
        </xdr:cNvPr>
        <xdr:cNvCxnSpPr/>
      </xdr:nvCxnSpPr>
      <xdr:spPr>
        <a:xfrm>
          <a:off x="19545300" y="10864901"/>
          <a:ext cx="889000" cy="1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154195</xdr:rowOff>
    </xdr:from>
    <xdr:ext cx="469744" cy="259045"/>
    <xdr:sp macro="" textlink="">
      <xdr:nvSpPr>
        <xdr:cNvPr id="505" name="n_1aveValue【学校施設】&#10;一人当たり面積">
          <a:extLst>
            <a:ext uri="{FF2B5EF4-FFF2-40B4-BE49-F238E27FC236}">
              <a16:creationId xmlns:a16="http://schemas.microsoft.com/office/drawing/2014/main" id="{81982544-8D63-41D0-8872-CA578100137F}"/>
            </a:ext>
          </a:extLst>
        </xdr:cNvPr>
        <xdr:cNvSpPr txBox="1"/>
      </xdr:nvSpPr>
      <xdr:spPr>
        <a:xfrm>
          <a:off x="21075727" y="100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65498</xdr:rowOff>
    </xdr:from>
    <xdr:ext cx="469744" cy="259045"/>
    <xdr:sp macro="" textlink="">
      <xdr:nvSpPr>
        <xdr:cNvPr id="506" name="n_2aveValue【学校施設】&#10;一人当たり面積">
          <a:extLst>
            <a:ext uri="{FF2B5EF4-FFF2-40B4-BE49-F238E27FC236}">
              <a16:creationId xmlns:a16="http://schemas.microsoft.com/office/drawing/2014/main" id="{A790A841-7405-4355-BBDC-0C558CA2ED86}"/>
            </a:ext>
          </a:extLst>
        </xdr:cNvPr>
        <xdr:cNvSpPr txBox="1"/>
      </xdr:nvSpPr>
      <xdr:spPr>
        <a:xfrm>
          <a:off x="20199427" y="1035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169740</xdr:rowOff>
    </xdr:from>
    <xdr:ext cx="469744" cy="259045"/>
    <xdr:sp macro="" textlink="">
      <xdr:nvSpPr>
        <xdr:cNvPr id="507" name="n_3aveValue【学校施設】&#10;一人当たり面積">
          <a:extLst>
            <a:ext uri="{FF2B5EF4-FFF2-40B4-BE49-F238E27FC236}">
              <a16:creationId xmlns:a16="http://schemas.microsoft.com/office/drawing/2014/main" id="{38E9160B-10E7-4FB0-9A9A-1E43A65C818D}"/>
            </a:ext>
          </a:extLst>
        </xdr:cNvPr>
        <xdr:cNvSpPr txBox="1"/>
      </xdr:nvSpPr>
      <xdr:spPr>
        <a:xfrm>
          <a:off x="19310427" y="1045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63873</xdr:rowOff>
    </xdr:from>
    <xdr:ext cx="469744" cy="259045"/>
    <xdr:sp macro="" textlink="">
      <xdr:nvSpPr>
        <xdr:cNvPr id="508" name="n_2mainValue【学校施設】&#10;一人当たり面積">
          <a:extLst>
            <a:ext uri="{FF2B5EF4-FFF2-40B4-BE49-F238E27FC236}">
              <a16:creationId xmlns:a16="http://schemas.microsoft.com/office/drawing/2014/main" id="{357DB2B6-B332-44CA-978B-9786EBA747EC}"/>
            </a:ext>
          </a:extLst>
        </xdr:cNvPr>
        <xdr:cNvSpPr txBox="1"/>
      </xdr:nvSpPr>
      <xdr:spPr>
        <a:xfrm>
          <a:off x="20199427" y="1103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105478</xdr:rowOff>
    </xdr:from>
    <xdr:ext cx="469744" cy="259045"/>
    <xdr:sp macro="" textlink="">
      <xdr:nvSpPr>
        <xdr:cNvPr id="509" name="n_3mainValue【学校施設】&#10;一人当たり面積">
          <a:extLst>
            <a:ext uri="{FF2B5EF4-FFF2-40B4-BE49-F238E27FC236}">
              <a16:creationId xmlns:a16="http://schemas.microsoft.com/office/drawing/2014/main" id="{BF1D1CE5-6808-4EB7-B960-72E7D45051AE}"/>
            </a:ext>
          </a:extLst>
        </xdr:cNvPr>
        <xdr:cNvSpPr txBox="1"/>
      </xdr:nvSpPr>
      <xdr:spPr>
        <a:xfrm>
          <a:off x="19310427" y="1090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0" name="正方形/長方形 509">
          <a:extLst>
            <a:ext uri="{FF2B5EF4-FFF2-40B4-BE49-F238E27FC236}">
              <a16:creationId xmlns:a16="http://schemas.microsoft.com/office/drawing/2014/main" id="{16B4F2B4-2038-4757-9FF5-B1E803A94EA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1" name="正方形/長方形 510">
          <a:extLst>
            <a:ext uri="{FF2B5EF4-FFF2-40B4-BE49-F238E27FC236}">
              <a16:creationId xmlns:a16="http://schemas.microsoft.com/office/drawing/2014/main" id="{D33D814A-833B-40B0-BF0D-04BCF45870D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2" name="正方形/長方形 511">
          <a:extLst>
            <a:ext uri="{FF2B5EF4-FFF2-40B4-BE49-F238E27FC236}">
              <a16:creationId xmlns:a16="http://schemas.microsoft.com/office/drawing/2014/main" id="{0FE1DBA3-3D45-488B-8A03-A02A3BA4F0B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3" name="正方形/長方形 512">
          <a:extLst>
            <a:ext uri="{FF2B5EF4-FFF2-40B4-BE49-F238E27FC236}">
              <a16:creationId xmlns:a16="http://schemas.microsoft.com/office/drawing/2014/main" id="{70A165D4-1876-46F7-A468-8C513C038ED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4" name="正方形/長方形 513">
          <a:extLst>
            <a:ext uri="{FF2B5EF4-FFF2-40B4-BE49-F238E27FC236}">
              <a16:creationId xmlns:a16="http://schemas.microsoft.com/office/drawing/2014/main" id="{9C135761-8943-4F46-BBB3-F54801368C8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5" name="正方形/長方形 514">
          <a:extLst>
            <a:ext uri="{FF2B5EF4-FFF2-40B4-BE49-F238E27FC236}">
              <a16:creationId xmlns:a16="http://schemas.microsoft.com/office/drawing/2014/main" id="{18532DBE-6128-41CB-9A58-66D7C70F32D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6" name="正方形/長方形 515">
          <a:extLst>
            <a:ext uri="{FF2B5EF4-FFF2-40B4-BE49-F238E27FC236}">
              <a16:creationId xmlns:a16="http://schemas.microsoft.com/office/drawing/2014/main" id="{2F11B8D1-9062-430A-9492-4C15BD15DA1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7" name="正方形/長方形 516">
          <a:extLst>
            <a:ext uri="{FF2B5EF4-FFF2-40B4-BE49-F238E27FC236}">
              <a16:creationId xmlns:a16="http://schemas.microsoft.com/office/drawing/2014/main" id="{EE442668-4B15-4B71-B150-811D1578ED8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8" name="テキスト ボックス 517">
          <a:extLst>
            <a:ext uri="{FF2B5EF4-FFF2-40B4-BE49-F238E27FC236}">
              <a16:creationId xmlns:a16="http://schemas.microsoft.com/office/drawing/2014/main" id="{2A8F3382-3852-4F63-8BE2-1BB7DFBC9B2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9" name="直線コネクタ 518">
          <a:extLst>
            <a:ext uri="{FF2B5EF4-FFF2-40B4-BE49-F238E27FC236}">
              <a16:creationId xmlns:a16="http://schemas.microsoft.com/office/drawing/2014/main" id="{C86D60DF-1BD4-4642-85AE-9203D35105A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0" name="テキスト ボックス 519">
          <a:extLst>
            <a:ext uri="{FF2B5EF4-FFF2-40B4-BE49-F238E27FC236}">
              <a16:creationId xmlns:a16="http://schemas.microsoft.com/office/drawing/2014/main" id="{025A18B4-CD66-4194-A5B3-7762F8A651E3}"/>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1" name="直線コネクタ 520">
          <a:extLst>
            <a:ext uri="{FF2B5EF4-FFF2-40B4-BE49-F238E27FC236}">
              <a16:creationId xmlns:a16="http://schemas.microsoft.com/office/drawing/2014/main" id="{C5E98CBD-9B17-4CCC-8E31-7C99E5182C1C}"/>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22" name="テキスト ボックス 521">
          <a:extLst>
            <a:ext uri="{FF2B5EF4-FFF2-40B4-BE49-F238E27FC236}">
              <a16:creationId xmlns:a16="http://schemas.microsoft.com/office/drawing/2014/main" id="{3853667E-DF19-4D0B-A502-0B57D10A7DAF}"/>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3" name="直線コネクタ 522">
          <a:extLst>
            <a:ext uri="{FF2B5EF4-FFF2-40B4-BE49-F238E27FC236}">
              <a16:creationId xmlns:a16="http://schemas.microsoft.com/office/drawing/2014/main" id="{F31C81F7-3AEA-43A6-BDDF-80107F1A1FCE}"/>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4" name="テキスト ボックス 523">
          <a:extLst>
            <a:ext uri="{FF2B5EF4-FFF2-40B4-BE49-F238E27FC236}">
              <a16:creationId xmlns:a16="http://schemas.microsoft.com/office/drawing/2014/main" id="{288318C3-4D32-4AB1-98CB-24CA871A5254}"/>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5" name="直線コネクタ 524">
          <a:extLst>
            <a:ext uri="{FF2B5EF4-FFF2-40B4-BE49-F238E27FC236}">
              <a16:creationId xmlns:a16="http://schemas.microsoft.com/office/drawing/2014/main" id="{36E68299-41D3-42AB-B940-11848450E0D2}"/>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26" name="テキスト ボックス 525">
          <a:extLst>
            <a:ext uri="{FF2B5EF4-FFF2-40B4-BE49-F238E27FC236}">
              <a16:creationId xmlns:a16="http://schemas.microsoft.com/office/drawing/2014/main" id="{F277D8C9-C412-4F64-ACAE-C79290F93C4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27" name="直線コネクタ 526">
          <a:extLst>
            <a:ext uri="{FF2B5EF4-FFF2-40B4-BE49-F238E27FC236}">
              <a16:creationId xmlns:a16="http://schemas.microsoft.com/office/drawing/2014/main" id="{6CD7A796-1DA9-4807-AC03-142DC197E43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28" name="テキスト ボックス 527">
          <a:extLst>
            <a:ext uri="{FF2B5EF4-FFF2-40B4-BE49-F238E27FC236}">
              <a16:creationId xmlns:a16="http://schemas.microsoft.com/office/drawing/2014/main" id="{D4BD0A43-F412-4695-BA46-06B3ACAD97D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29" name="直線コネクタ 528">
          <a:extLst>
            <a:ext uri="{FF2B5EF4-FFF2-40B4-BE49-F238E27FC236}">
              <a16:creationId xmlns:a16="http://schemas.microsoft.com/office/drawing/2014/main" id="{38508ECD-8267-4D73-A504-0F6B8D2FB648}"/>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0" name="テキスト ボックス 529">
          <a:extLst>
            <a:ext uri="{FF2B5EF4-FFF2-40B4-BE49-F238E27FC236}">
              <a16:creationId xmlns:a16="http://schemas.microsoft.com/office/drawing/2014/main" id="{F3C3343D-C60A-4650-B83A-4D805ABC5C5A}"/>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1" name="直線コネクタ 530">
          <a:extLst>
            <a:ext uri="{FF2B5EF4-FFF2-40B4-BE49-F238E27FC236}">
              <a16:creationId xmlns:a16="http://schemas.microsoft.com/office/drawing/2014/main" id="{57DDE3AD-8BA1-4800-B837-103414F62B0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2" name="テキスト ボックス 531">
          <a:extLst>
            <a:ext uri="{FF2B5EF4-FFF2-40B4-BE49-F238E27FC236}">
              <a16:creationId xmlns:a16="http://schemas.microsoft.com/office/drawing/2014/main" id="{30DC0A05-E141-4D36-A9AB-587B3014E48F}"/>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3" name="【児童館】&#10;有形固定資産減価償却率グラフ枠">
          <a:extLst>
            <a:ext uri="{FF2B5EF4-FFF2-40B4-BE49-F238E27FC236}">
              <a16:creationId xmlns:a16="http://schemas.microsoft.com/office/drawing/2014/main" id="{B6248C53-F8B4-474D-A906-05D1BAE8817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148589</xdr:rowOff>
    </xdr:to>
    <xdr:cxnSp macro="">
      <xdr:nvCxnSpPr>
        <xdr:cNvPr id="534" name="直線コネクタ 533">
          <a:extLst>
            <a:ext uri="{FF2B5EF4-FFF2-40B4-BE49-F238E27FC236}">
              <a16:creationId xmlns:a16="http://schemas.microsoft.com/office/drawing/2014/main" id="{08089723-D51D-41FA-AEDD-18B1B7FE07E2}"/>
            </a:ext>
          </a:extLst>
        </xdr:cNvPr>
        <xdr:cNvCxnSpPr/>
      </xdr:nvCxnSpPr>
      <xdr:spPr>
        <a:xfrm flipV="1">
          <a:off x="16318864" y="13335000"/>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152416</xdr:rowOff>
    </xdr:from>
    <xdr:ext cx="405111" cy="259045"/>
    <xdr:sp macro="" textlink="">
      <xdr:nvSpPr>
        <xdr:cNvPr id="535" name="【児童館】&#10;有形固定資産減価償却率最小値テキスト">
          <a:extLst>
            <a:ext uri="{FF2B5EF4-FFF2-40B4-BE49-F238E27FC236}">
              <a16:creationId xmlns:a16="http://schemas.microsoft.com/office/drawing/2014/main" id="{D036C6CE-7224-46CB-87E1-E3F88A0D62F7}"/>
            </a:ext>
          </a:extLst>
        </xdr:cNvPr>
        <xdr:cNvSpPr txBox="1"/>
      </xdr:nvSpPr>
      <xdr:spPr>
        <a:xfrm>
          <a:off x="16357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148589</xdr:rowOff>
    </xdr:from>
    <xdr:to>
      <xdr:col>86</xdr:col>
      <xdr:colOff>25400</xdr:colOff>
      <xdr:row>86</xdr:row>
      <xdr:rowOff>148589</xdr:rowOff>
    </xdr:to>
    <xdr:cxnSp macro="">
      <xdr:nvCxnSpPr>
        <xdr:cNvPr id="536" name="直線コネクタ 535">
          <a:extLst>
            <a:ext uri="{FF2B5EF4-FFF2-40B4-BE49-F238E27FC236}">
              <a16:creationId xmlns:a16="http://schemas.microsoft.com/office/drawing/2014/main" id="{003A6C91-1C04-467D-844B-099472E5D72B}"/>
            </a:ext>
          </a:extLst>
        </xdr:cNvPr>
        <xdr:cNvCxnSpPr/>
      </xdr:nvCxnSpPr>
      <xdr:spPr>
        <a:xfrm>
          <a:off x="16230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37" name="【児童館】&#10;有形固定資産減価償却率最大値テキスト">
          <a:extLst>
            <a:ext uri="{FF2B5EF4-FFF2-40B4-BE49-F238E27FC236}">
              <a16:creationId xmlns:a16="http://schemas.microsoft.com/office/drawing/2014/main" id="{FAC4DE22-9234-4399-95D3-3D9BC8437E84}"/>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38" name="直線コネクタ 537">
          <a:extLst>
            <a:ext uri="{FF2B5EF4-FFF2-40B4-BE49-F238E27FC236}">
              <a16:creationId xmlns:a16="http://schemas.microsoft.com/office/drawing/2014/main" id="{C72C887B-98F4-41CA-A57F-34571D79A92A}"/>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1922</xdr:rowOff>
    </xdr:from>
    <xdr:ext cx="405111" cy="259045"/>
    <xdr:sp macro="" textlink="">
      <xdr:nvSpPr>
        <xdr:cNvPr id="539" name="【児童館】&#10;有形固定資産減価償却率平均値テキスト">
          <a:extLst>
            <a:ext uri="{FF2B5EF4-FFF2-40B4-BE49-F238E27FC236}">
              <a16:creationId xmlns:a16="http://schemas.microsoft.com/office/drawing/2014/main" id="{965F8D69-4303-46CA-9BE8-91E93CED4746}"/>
            </a:ext>
          </a:extLst>
        </xdr:cNvPr>
        <xdr:cNvSpPr txBox="1"/>
      </xdr:nvSpPr>
      <xdr:spPr>
        <a:xfrm>
          <a:off x="16357600" y="1406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540" name="フローチャート: 判断 539">
          <a:extLst>
            <a:ext uri="{FF2B5EF4-FFF2-40B4-BE49-F238E27FC236}">
              <a16:creationId xmlns:a16="http://schemas.microsoft.com/office/drawing/2014/main" id="{7B5BCB6E-34A0-4898-95AA-B3012382D65F}"/>
            </a:ext>
          </a:extLst>
        </xdr:cNvPr>
        <xdr:cNvSpPr/>
      </xdr:nvSpPr>
      <xdr:spPr>
        <a:xfrm>
          <a:off x="162687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29211</xdr:rowOff>
    </xdr:from>
    <xdr:to>
      <xdr:col>81</xdr:col>
      <xdr:colOff>101600</xdr:colOff>
      <xdr:row>82</xdr:row>
      <xdr:rowOff>130811</xdr:rowOff>
    </xdr:to>
    <xdr:sp macro="" textlink="">
      <xdr:nvSpPr>
        <xdr:cNvPr id="541" name="フローチャート: 判断 540">
          <a:extLst>
            <a:ext uri="{FF2B5EF4-FFF2-40B4-BE49-F238E27FC236}">
              <a16:creationId xmlns:a16="http://schemas.microsoft.com/office/drawing/2014/main" id="{6B151F17-AC1B-473C-A7A3-80BE1B59447D}"/>
            </a:ext>
          </a:extLst>
        </xdr:cNvPr>
        <xdr:cNvSpPr/>
      </xdr:nvSpPr>
      <xdr:spPr>
        <a:xfrm>
          <a:off x="15430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69214</xdr:rowOff>
    </xdr:from>
    <xdr:to>
      <xdr:col>76</xdr:col>
      <xdr:colOff>165100</xdr:colOff>
      <xdr:row>82</xdr:row>
      <xdr:rowOff>170814</xdr:rowOff>
    </xdr:to>
    <xdr:sp macro="" textlink="">
      <xdr:nvSpPr>
        <xdr:cNvPr id="542" name="フローチャート: 判断 541">
          <a:extLst>
            <a:ext uri="{FF2B5EF4-FFF2-40B4-BE49-F238E27FC236}">
              <a16:creationId xmlns:a16="http://schemas.microsoft.com/office/drawing/2014/main" id="{B788F4DE-3FD5-4195-A5E4-D35E66E9CF08}"/>
            </a:ext>
          </a:extLst>
        </xdr:cNvPr>
        <xdr:cNvSpPr/>
      </xdr:nvSpPr>
      <xdr:spPr>
        <a:xfrm>
          <a:off x="14541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101600</xdr:rowOff>
    </xdr:from>
    <xdr:to>
      <xdr:col>72</xdr:col>
      <xdr:colOff>38100</xdr:colOff>
      <xdr:row>85</xdr:row>
      <xdr:rowOff>31750</xdr:rowOff>
    </xdr:to>
    <xdr:sp macro="" textlink="">
      <xdr:nvSpPr>
        <xdr:cNvPr id="543" name="フローチャート: 判断 542">
          <a:extLst>
            <a:ext uri="{FF2B5EF4-FFF2-40B4-BE49-F238E27FC236}">
              <a16:creationId xmlns:a16="http://schemas.microsoft.com/office/drawing/2014/main" id="{707D3093-A434-47F5-803B-B3386944041E}"/>
            </a:ext>
          </a:extLst>
        </xdr:cNvPr>
        <xdr:cNvSpPr/>
      </xdr:nvSpPr>
      <xdr:spPr>
        <a:xfrm>
          <a:off x="13652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id="{58051E52-81B9-47A9-96F9-85594119D9D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5" name="テキスト ボックス 544">
          <a:extLst>
            <a:ext uri="{FF2B5EF4-FFF2-40B4-BE49-F238E27FC236}">
              <a16:creationId xmlns:a16="http://schemas.microsoft.com/office/drawing/2014/main" id="{32204C35-15DC-4176-808B-AD371CBD939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id="{148BDF6F-47F4-4C58-91F4-991D3EEB8F4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7" name="テキスト ボックス 546">
          <a:extLst>
            <a:ext uri="{FF2B5EF4-FFF2-40B4-BE49-F238E27FC236}">
              <a16:creationId xmlns:a16="http://schemas.microsoft.com/office/drawing/2014/main" id="{7F82FF3E-3A9E-4957-B7B4-018BC87CE3B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id="{9DC5790C-A568-4197-9850-841D4E6E1B7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88264</xdr:rowOff>
    </xdr:from>
    <xdr:to>
      <xdr:col>76</xdr:col>
      <xdr:colOff>165100</xdr:colOff>
      <xdr:row>84</xdr:row>
      <xdr:rowOff>18414</xdr:rowOff>
    </xdr:to>
    <xdr:sp macro="" textlink="">
      <xdr:nvSpPr>
        <xdr:cNvPr id="549" name="楕円 548">
          <a:extLst>
            <a:ext uri="{FF2B5EF4-FFF2-40B4-BE49-F238E27FC236}">
              <a16:creationId xmlns:a16="http://schemas.microsoft.com/office/drawing/2014/main" id="{EF01FE28-A9FE-47AF-BF3F-5B4195A48ECC}"/>
            </a:ext>
          </a:extLst>
        </xdr:cNvPr>
        <xdr:cNvSpPr/>
      </xdr:nvSpPr>
      <xdr:spPr>
        <a:xfrm>
          <a:off x="145415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78</xdr:row>
      <xdr:rowOff>2539</xdr:rowOff>
    </xdr:from>
    <xdr:to>
      <xdr:col>72</xdr:col>
      <xdr:colOff>38100</xdr:colOff>
      <xdr:row>78</xdr:row>
      <xdr:rowOff>104139</xdr:rowOff>
    </xdr:to>
    <xdr:sp macro="" textlink="">
      <xdr:nvSpPr>
        <xdr:cNvPr id="550" name="楕円 549">
          <a:extLst>
            <a:ext uri="{FF2B5EF4-FFF2-40B4-BE49-F238E27FC236}">
              <a16:creationId xmlns:a16="http://schemas.microsoft.com/office/drawing/2014/main" id="{9628DDD2-C5C6-42A3-936C-8EAC5CA5AC76}"/>
            </a:ext>
          </a:extLst>
        </xdr:cNvPr>
        <xdr:cNvSpPr/>
      </xdr:nvSpPr>
      <xdr:spPr>
        <a:xfrm>
          <a:off x="13652500" y="1337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53339</xdr:rowOff>
    </xdr:from>
    <xdr:to>
      <xdr:col>76</xdr:col>
      <xdr:colOff>114300</xdr:colOff>
      <xdr:row>83</xdr:row>
      <xdr:rowOff>139064</xdr:rowOff>
    </xdr:to>
    <xdr:cxnSp macro="">
      <xdr:nvCxnSpPr>
        <xdr:cNvPr id="551" name="直線コネクタ 550">
          <a:extLst>
            <a:ext uri="{FF2B5EF4-FFF2-40B4-BE49-F238E27FC236}">
              <a16:creationId xmlns:a16="http://schemas.microsoft.com/office/drawing/2014/main" id="{19022739-C318-4473-94CF-658F174ED337}"/>
            </a:ext>
          </a:extLst>
        </xdr:cNvPr>
        <xdr:cNvCxnSpPr/>
      </xdr:nvCxnSpPr>
      <xdr:spPr>
        <a:xfrm>
          <a:off x="13703300" y="13426439"/>
          <a:ext cx="889000" cy="94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147338</xdr:rowOff>
    </xdr:from>
    <xdr:ext cx="405111" cy="259045"/>
    <xdr:sp macro="" textlink="">
      <xdr:nvSpPr>
        <xdr:cNvPr id="552" name="n_1aveValue【児童館】&#10;有形固定資産減価償却率">
          <a:extLst>
            <a:ext uri="{FF2B5EF4-FFF2-40B4-BE49-F238E27FC236}">
              <a16:creationId xmlns:a16="http://schemas.microsoft.com/office/drawing/2014/main" id="{85B34C56-38C0-4581-BA85-A6217A12887D}"/>
            </a:ext>
          </a:extLst>
        </xdr:cNvPr>
        <xdr:cNvSpPr txBox="1"/>
      </xdr:nvSpPr>
      <xdr:spPr>
        <a:xfrm>
          <a:off x="152660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15891</xdr:rowOff>
    </xdr:from>
    <xdr:ext cx="405111" cy="259045"/>
    <xdr:sp macro="" textlink="">
      <xdr:nvSpPr>
        <xdr:cNvPr id="553" name="n_2aveValue【児童館】&#10;有形固定資産減価償却率">
          <a:extLst>
            <a:ext uri="{FF2B5EF4-FFF2-40B4-BE49-F238E27FC236}">
              <a16:creationId xmlns:a16="http://schemas.microsoft.com/office/drawing/2014/main" id="{E05C3DDF-48AC-4381-BF9C-635170D767D0}"/>
            </a:ext>
          </a:extLst>
        </xdr:cNvPr>
        <xdr:cNvSpPr txBox="1"/>
      </xdr:nvSpPr>
      <xdr:spPr>
        <a:xfrm>
          <a:off x="14389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22877</xdr:rowOff>
    </xdr:from>
    <xdr:ext cx="405111" cy="259045"/>
    <xdr:sp macro="" textlink="">
      <xdr:nvSpPr>
        <xdr:cNvPr id="554" name="n_3aveValue【児童館】&#10;有形固定資産減価償却率">
          <a:extLst>
            <a:ext uri="{FF2B5EF4-FFF2-40B4-BE49-F238E27FC236}">
              <a16:creationId xmlns:a16="http://schemas.microsoft.com/office/drawing/2014/main" id="{E68F0951-91FD-48DE-8CE2-A4275397D1DB}"/>
            </a:ext>
          </a:extLst>
        </xdr:cNvPr>
        <xdr:cNvSpPr txBox="1"/>
      </xdr:nvSpPr>
      <xdr:spPr>
        <a:xfrm>
          <a:off x="135007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9541</xdr:rowOff>
    </xdr:from>
    <xdr:ext cx="405111" cy="259045"/>
    <xdr:sp macro="" textlink="">
      <xdr:nvSpPr>
        <xdr:cNvPr id="555" name="n_2mainValue【児童館】&#10;有形固定資産減価償却率">
          <a:extLst>
            <a:ext uri="{FF2B5EF4-FFF2-40B4-BE49-F238E27FC236}">
              <a16:creationId xmlns:a16="http://schemas.microsoft.com/office/drawing/2014/main" id="{1AE5FC28-0E0E-4316-AF64-BF3CE1FF0A5E}"/>
            </a:ext>
          </a:extLst>
        </xdr:cNvPr>
        <xdr:cNvSpPr txBox="1"/>
      </xdr:nvSpPr>
      <xdr:spPr>
        <a:xfrm>
          <a:off x="14389744"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120666</xdr:rowOff>
    </xdr:from>
    <xdr:ext cx="405111" cy="259045"/>
    <xdr:sp macro="" textlink="">
      <xdr:nvSpPr>
        <xdr:cNvPr id="556" name="n_3mainValue【児童館】&#10;有形固定資産減価償却率">
          <a:extLst>
            <a:ext uri="{FF2B5EF4-FFF2-40B4-BE49-F238E27FC236}">
              <a16:creationId xmlns:a16="http://schemas.microsoft.com/office/drawing/2014/main" id="{38DDFA9B-9792-44A5-83C9-D3350B5F40D5}"/>
            </a:ext>
          </a:extLst>
        </xdr:cNvPr>
        <xdr:cNvSpPr txBox="1"/>
      </xdr:nvSpPr>
      <xdr:spPr>
        <a:xfrm>
          <a:off x="13500744" y="1315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7" name="正方形/長方形 556">
          <a:extLst>
            <a:ext uri="{FF2B5EF4-FFF2-40B4-BE49-F238E27FC236}">
              <a16:creationId xmlns:a16="http://schemas.microsoft.com/office/drawing/2014/main" id="{59210432-6A1F-4222-A21B-97C77CB76ED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8" name="正方形/長方形 557">
          <a:extLst>
            <a:ext uri="{FF2B5EF4-FFF2-40B4-BE49-F238E27FC236}">
              <a16:creationId xmlns:a16="http://schemas.microsoft.com/office/drawing/2014/main" id="{9E88CC57-9319-4305-9AE5-5F8EF5FA70F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9" name="正方形/長方形 558">
          <a:extLst>
            <a:ext uri="{FF2B5EF4-FFF2-40B4-BE49-F238E27FC236}">
              <a16:creationId xmlns:a16="http://schemas.microsoft.com/office/drawing/2014/main" id="{DDCB1563-000F-4B0D-AA47-1AFF747152D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0" name="正方形/長方形 559">
          <a:extLst>
            <a:ext uri="{FF2B5EF4-FFF2-40B4-BE49-F238E27FC236}">
              <a16:creationId xmlns:a16="http://schemas.microsoft.com/office/drawing/2014/main" id="{B166559A-D122-4AF9-A54F-F68DD4A4431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1" name="正方形/長方形 560">
          <a:extLst>
            <a:ext uri="{FF2B5EF4-FFF2-40B4-BE49-F238E27FC236}">
              <a16:creationId xmlns:a16="http://schemas.microsoft.com/office/drawing/2014/main" id="{7D13D290-4FA1-4C2C-8FAC-2673A86FA6B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2" name="正方形/長方形 561">
          <a:extLst>
            <a:ext uri="{FF2B5EF4-FFF2-40B4-BE49-F238E27FC236}">
              <a16:creationId xmlns:a16="http://schemas.microsoft.com/office/drawing/2014/main" id="{8D46D5C7-93FE-4A6C-88AF-4337DBF2047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3" name="正方形/長方形 562">
          <a:extLst>
            <a:ext uri="{FF2B5EF4-FFF2-40B4-BE49-F238E27FC236}">
              <a16:creationId xmlns:a16="http://schemas.microsoft.com/office/drawing/2014/main" id="{45EF2C9F-E6C6-430D-9E42-FDE537B763F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4" name="正方形/長方形 563">
          <a:extLst>
            <a:ext uri="{FF2B5EF4-FFF2-40B4-BE49-F238E27FC236}">
              <a16:creationId xmlns:a16="http://schemas.microsoft.com/office/drawing/2014/main" id="{4908DB5A-863D-4F16-89F9-B5B58C5686F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5" name="テキスト ボックス 564">
          <a:extLst>
            <a:ext uri="{FF2B5EF4-FFF2-40B4-BE49-F238E27FC236}">
              <a16:creationId xmlns:a16="http://schemas.microsoft.com/office/drawing/2014/main" id="{D35FDEA1-B087-44E9-8581-899D8DBF832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6" name="直線コネクタ 565">
          <a:extLst>
            <a:ext uri="{FF2B5EF4-FFF2-40B4-BE49-F238E27FC236}">
              <a16:creationId xmlns:a16="http://schemas.microsoft.com/office/drawing/2014/main" id="{BA7CA26F-AFCE-406E-AED8-BA739A69C69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67" name="直線コネクタ 566">
          <a:extLst>
            <a:ext uri="{FF2B5EF4-FFF2-40B4-BE49-F238E27FC236}">
              <a16:creationId xmlns:a16="http://schemas.microsoft.com/office/drawing/2014/main" id="{34A94F77-1693-4A24-A00D-1326E05EDF7D}"/>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68" name="テキスト ボックス 567">
          <a:extLst>
            <a:ext uri="{FF2B5EF4-FFF2-40B4-BE49-F238E27FC236}">
              <a16:creationId xmlns:a16="http://schemas.microsoft.com/office/drawing/2014/main" id="{CAB669DC-3DB4-41B1-A439-1AB7F988E0D5}"/>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69" name="直線コネクタ 568">
          <a:extLst>
            <a:ext uri="{FF2B5EF4-FFF2-40B4-BE49-F238E27FC236}">
              <a16:creationId xmlns:a16="http://schemas.microsoft.com/office/drawing/2014/main" id="{B1ABE53D-E752-4A2F-A0DE-280BF4EE5A78}"/>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70" name="テキスト ボックス 569">
          <a:extLst>
            <a:ext uri="{FF2B5EF4-FFF2-40B4-BE49-F238E27FC236}">
              <a16:creationId xmlns:a16="http://schemas.microsoft.com/office/drawing/2014/main" id="{4308935D-2F5D-49F9-B541-AE4E4D66758D}"/>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71" name="直線コネクタ 570">
          <a:extLst>
            <a:ext uri="{FF2B5EF4-FFF2-40B4-BE49-F238E27FC236}">
              <a16:creationId xmlns:a16="http://schemas.microsoft.com/office/drawing/2014/main" id="{6B19CA3B-5CBC-40B9-9757-C9D288C55BD7}"/>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72" name="テキスト ボックス 571">
          <a:extLst>
            <a:ext uri="{FF2B5EF4-FFF2-40B4-BE49-F238E27FC236}">
              <a16:creationId xmlns:a16="http://schemas.microsoft.com/office/drawing/2014/main" id="{09194DC7-98D5-4A59-8382-EF4117A3DBF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73" name="直線コネクタ 572">
          <a:extLst>
            <a:ext uri="{FF2B5EF4-FFF2-40B4-BE49-F238E27FC236}">
              <a16:creationId xmlns:a16="http://schemas.microsoft.com/office/drawing/2014/main" id="{C65757F5-6ECF-4FBD-984A-369D3ED35275}"/>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74" name="テキスト ボックス 573">
          <a:extLst>
            <a:ext uri="{FF2B5EF4-FFF2-40B4-BE49-F238E27FC236}">
              <a16:creationId xmlns:a16="http://schemas.microsoft.com/office/drawing/2014/main" id="{E2B56899-6811-46DE-8AF0-F388F63DA513}"/>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75" name="直線コネクタ 574">
          <a:extLst>
            <a:ext uri="{FF2B5EF4-FFF2-40B4-BE49-F238E27FC236}">
              <a16:creationId xmlns:a16="http://schemas.microsoft.com/office/drawing/2014/main" id="{84FE7620-9802-467A-94ED-AE3BF0745EA7}"/>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76" name="テキスト ボックス 575">
          <a:extLst>
            <a:ext uri="{FF2B5EF4-FFF2-40B4-BE49-F238E27FC236}">
              <a16:creationId xmlns:a16="http://schemas.microsoft.com/office/drawing/2014/main" id="{92733371-AFEC-479B-B97B-52C499271B8D}"/>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77" name="直線コネクタ 576">
          <a:extLst>
            <a:ext uri="{FF2B5EF4-FFF2-40B4-BE49-F238E27FC236}">
              <a16:creationId xmlns:a16="http://schemas.microsoft.com/office/drawing/2014/main" id="{64B50650-5E12-4880-AD7A-BEA7336FCA5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78" name="テキスト ボックス 577">
          <a:extLst>
            <a:ext uri="{FF2B5EF4-FFF2-40B4-BE49-F238E27FC236}">
              <a16:creationId xmlns:a16="http://schemas.microsoft.com/office/drawing/2014/main" id="{E6607A39-B2B7-4FDB-B683-BA32B47255A1}"/>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9" name="直線コネクタ 578">
          <a:extLst>
            <a:ext uri="{FF2B5EF4-FFF2-40B4-BE49-F238E27FC236}">
              <a16:creationId xmlns:a16="http://schemas.microsoft.com/office/drawing/2014/main" id="{C51A90CE-9A77-48BA-8FB0-116AB4ACD1B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0" name="テキスト ボックス 579">
          <a:extLst>
            <a:ext uri="{FF2B5EF4-FFF2-40B4-BE49-F238E27FC236}">
              <a16:creationId xmlns:a16="http://schemas.microsoft.com/office/drawing/2014/main" id="{B2699141-5464-41CB-8B3B-A59DC2BCAB8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1" name="【児童館】&#10;一人当たり面積グラフ枠">
          <a:extLst>
            <a:ext uri="{FF2B5EF4-FFF2-40B4-BE49-F238E27FC236}">
              <a16:creationId xmlns:a16="http://schemas.microsoft.com/office/drawing/2014/main" id="{26A3ED16-1970-4112-ACD3-2615451E94F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68036</xdr:rowOff>
    </xdr:from>
    <xdr:to>
      <xdr:col>116</xdr:col>
      <xdr:colOff>62864</xdr:colOff>
      <xdr:row>86</xdr:row>
      <xdr:rowOff>125186</xdr:rowOff>
    </xdr:to>
    <xdr:cxnSp macro="">
      <xdr:nvCxnSpPr>
        <xdr:cNvPr id="582" name="直線コネクタ 581">
          <a:extLst>
            <a:ext uri="{FF2B5EF4-FFF2-40B4-BE49-F238E27FC236}">
              <a16:creationId xmlns:a16="http://schemas.microsoft.com/office/drawing/2014/main" id="{3B6F95BE-84B0-48C9-9E0F-274AB4F43077}"/>
            </a:ext>
          </a:extLst>
        </xdr:cNvPr>
        <xdr:cNvCxnSpPr/>
      </xdr:nvCxnSpPr>
      <xdr:spPr>
        <a:xfrm flipV="1">
          <a:off x="22160864" y="13269686"/>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129013</xdr:rowOff>
    </xdr:from>
    <xdr:ext cx="469744" cy="259045"/>
    <xdr:sp macro="" textlink="">
      <xdr:nvSpPr>
        <xdr:cNvPr id="583" name="【児童館】&#10;一人当たり面積最小値テキスト">
          <a:extLst>
            <a:ext uri="{FF2B5EF4-FFF2-40B4-BE49-F238E27FC236}">
              <a16:creationId xmlns:a16="http://schemas.microsoft.com/office/drawing/2014/main" id="{8E8FF1C3-64EE-4085-835D-B09864E7E9C9}"/>
            </a:ext>
          </a:extLst>
        </xdr:cNvPr>
        <xdr:cNvSpPr txBox="1"/>
      </xdr:nvSpPr>
      <xdr:spPr>
        <a:xfrm>
          <a:off x="22199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125186</xdr:rowOff>
    </xdr:from>
    <xdr:to>
      <xdr:col>116</xdr:col>
      <xdr:colOff>152400</xdr:colOff>
      <xdr:row>86</xdr:row>
      <xdr:rowOff>125186</xdr:rowOff>
    </xdr:to>
    <xdr:cxnSp macro="">
      <xdr:nvCxnSpPr>
        <xdr:cNvPr id="584" name="直線コネクタ 583">
          <a:extLst>
            <a:ext uri="{FF2B5EF4-FFF2-40B4-BE49-F238E27FC236}">
              <a16:creationId xmlns:a16="http://schemas.microsoft.com/office/drawing/2014/main" id="{9B88C6AB-2DE2-43E0-AD33-744FAA9CBB45}"/>
            </a:ext>
          </a:extLst>
        </xdr:cNvPr>
        <xdr:cNvCxnSpPr/>
      </xdr:nvCxnSpPr>
      <xdr:spPr>
        <a:xfrm>
          <a:off x="22072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14713</xdr:rowOff>
    </xdr:from>
    <xdr:ext cx="469744" cy="259045"/>
    <xdr:sp macro="" textlink="">
      <xdr:nvSpPr>
        <xdr:cNvPr id="585" name="【児童館】&#10;一人当たり面積最大値テキスト">
          <a:extLst>
            <a:ext uri="{FF2B5EF4-FFF2-40B4-BE49-F238E27FC236}">
              <a16:creationId xmlns:a16="http://schemas.microsoft.com/office/drawing/2014/main" id="{8A15A3B6-3695-447B-8C46-E193329659BA}"/>
            </a:ext>
          </a:extLst>
        </xdr:cNvPr>
        <xdr:cNvSpPr txBox="1"/>
      </xdr:nvSpPr>
      <xdr:spPr>
        <a:xfrm>
          <a:off x="22199600" y="1304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68036</xdr:rowOff>
    </xdr:from>
    <xdr:to>
      <xdr:col>116</xdr:col>
      <xdr:colOff>152400</xdr:colOff>
      <xdr:row>77</xdr:row>
      <xdr:rowOff>68036</xdr:rowOff>
    </xdr:to>
    <xdr:cxnSp macro="">
      <xdr:nvCxnSpPr>
        <xdr:cNvPr id="586" name="直線コネクタ 585">
          <a:extLst>
            <a:ext uri="{FF2B5EF4-FFF2-40B4-BE49-F238E27FC236}">
              <a16:creationId xmlns:a16="http://schemas.microsoft.com/office/drawing/2014/main" id="{3C5C08F9-533F-4F5E-852F-A43780E39493}"/>
            </a:ext>
          </a:extLst>
        </xdr:cNvPr>
        <xdr:cNvCxnSpPr/>
      </xdr:nvCxnSpPr>
      <xdr:spPr>
        <a:xfrm>
          <a:off x="22072600" y="1326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164391</xdr:rowOff>
    </xdr:from>
    <xdr:ext cx="469744" cy="259045"/>
    <xdr:sp macro="" textlink="">
      <xdr:nvSpPr>
        <xdr:cNvPr id="587" name="【児童館】&#10;一人当たり面積平均値テキスト">
          <a:extLst>
            <a:ext uri="{FF2B5EF4-FFF2-40B4-BE49-F238E27FC236}">
              <a16:creationId xmlns:a16="http://schemas.microsoft.com/office/drawing/2014/main" id="{219ED380-735F-4ACD-AB88-3A059843A176}"/>
            </a:ext>
          </a:extLst>
        </xdr:cNvPr>
        <xdr:cNvSpPr txBox="1"/>
      </xdr:nvSpPr>
      <xdr:spPr>
        <a:xfrm>
          <a:off x="22199600" y="14394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14514</xdr:rowOff>
    </xdr:from>
    <xdr:to>
      <xdr:col>116</xdr:col>
      <xdr:colOff>114300</xdr:colOff>
      <xdr:row>84</xdr:row>
      <xdr:rowOff>116114</xdr:rowOff>
    </xdr:to>
    <xdr:sp macro="" textlink="">
      <xdr:nvSpPr>
        <xdr:cNvPr id="588" name="フローチャート: 判断 587">
          <a:extLst>
            <a:ext uri="{FF2B5EF4-FFF2-40B4-BE49-F238E27FC236}">
              <a16:creationId xmlns:a16="http://schemas.microsoft.com/office/drawing/2014/main" id="{C85DF2DF-F28F-42EF-B709-DD9237EB0FA5}"/>
            </a:ext>
          </a:extLst>
        </xdr:cNvPr>
        <xdr:cNvSpPr/>
      </xdr:nvSpPr>
      <xdr:spPr>
        <a:xfrm>
          <a:off x="221107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14514</xdr:rowOff>
    </xdr:from>
    <xdr:to>
      <xdr:col>112</xdr:col>
      <xdr:colOff>38100</xdr:colOff>
      <xdr:row>84</xdr:row>
      <xdr:rowOff>116114</xdr:rowOff>
    </xdr:to>
    <xdr:sp macro="" textlink="">
      <xdr:nvSpPr>
        <xdr:cNvPr id="589" name="フローチャート: 判断 588">
          <a:extLst>
            <a:ext uri="{FF2B5EF4-FFF2-40B4-BE49-F238E27FC236}">
              <a16:creationId xmlns:a16="http://schemas.microsoft.com/office/drawing/2014/main" id="{7E003BC9-802E-4E84-8E68-FD893541D4B2}"/>
            </a:ext>
          </a:extLst>
        </xdr:cNvPr>
        <xdr:cNvSpPr/>
      </xdr:nvSpPr>
      <xdr:spPr>
        <a:xfrm>
          <a:off x="212725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590" name="フローチャート: 判断 589">
          <a:extLst>
            <a:ext uri="{FF2B5EF4-FFF2-40B4-BE49-F238E27FC236}">
              <a16:creationId xmlns:a16="http://schemas.microsoft.com/office/drawing/2014/main" id="{3B32C121-8F6C-45B1-BDDB-67F104F10047}"/>
            </a:ext>
          </a:extLst>
        </xdr:cNvPr>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68943</xdr:rowOff>
    </xdr:from>
    <xdr:to>
      <xdr:col>102</xdr:col>
      <xdr:colOff>165100</xdr:colOff>
      <xdr:row>84</xdr:row>
      <xdr:rowOff>170543</xdr:rowOff>
    </xdr:to>
    <xdr:sp macro="" textlink="">
      <xdr:nvSpPr>
        <xdr:cNvPr id="591" name="フローチャート: 判断 590">
          <a:extLst>
            <a:ext uri="{FF2B5EF4-FFF2-40B4-BE49-F238E27FC236}">
              <a16:creationId xmlns:a16="http://schemas.microsoft.com/office/drawing/2014/main" id="{0652F70D-A2CA-4489-8490-F832549DD709}"/>
            </a:ext>
          </a:extLst>
        </xdr:cNvPr>
        <xdr:cNvSpPr/>
      </xdr:nvSpPr>
      <xdr:spPr>
        <a:xfrm>
          <a:off x="19494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C9CAD4B8-1102-4A10-968B-929383DD06A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651FA456-C5A1-4A2A-82B8-D32CA9621CE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DDD577BD-5B89-49E5-A231-1C0D7350D45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FF80FAF3-EDDF-4A7B-AF26-7D5ECE6AD22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5A09B869-31F5-4088-8B7A-2E73D791EDD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55336</xdr:rowOff>
    </xdr:from>
    <xdr:to>
      <xdr:col>107</xdr:col>
      <xdr:colOff>101600</xdr:colOff>
      <xdr:row>83</xdr:row>
      <xdr:rowOff>156936</xdr:rowOff>
    </xdr:to>
    <xdr:sp macro="" textlink="">
      <xdr:nvSpPr>
        <xdr:cNvPr id="597" name="楕円 596">
          <a:extLst>
            <a:ext uri="{FF2B5EF4-FFF2-40B4-BE49-F238E27FC236}">
              <a16:creationId xmlns:a16="http://schemas.microsoft.com/office/drawing/2014/main" id="{D671D17B-F11C-4B52-8ADE-F826740DEEC0}"/>
            </a:ext>
          </a:extLst>
        </xdr:cNvPr>
        <xdr:cNvSpPr/>
      </xdr:nvSpPr>
      <xdr:spPr>
        <a:xfrm>
          <a:off x="20383500" y="142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55336</xdr:rowOff>
    </xdr:from>
    <xdr:to>
      <xdr:col>102</xdr:col>
      <xdr:colOff>165100</xdr:colOff>
      <xdr:row>83</xdr:row>
      <xdr:rowOff>156936</xdr:rowOff>
    </xdr:to>
    <xdr:sp macro="" textlink="">
      <xdr:nvSpPr>
        <xdr:cNvPr id="598" name="楕円 597">
          <a:extLst>
            <a:ext uri="{FF2B5EF4-FFF2-40B4-BE49-F238E27FC236}">
              <a16:creationId xmlns:a16="http://schemas.microsoft.com/office/drawing/2014/main" id="{8B07A679-4D96-48CC-A79C-3F6A18A8370A}"/>
            </a:ext>
          </a:extLst>
        </xdr:cNvPr>
        <xdr:cNvSpPr/>
      </xdr:nvSpPr>
      <xdr:spPr>
        <a:xfrm>
          <a:off x="19494500" y="142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106136</xdr:rowOff>
    </xdr:from>
    <xdr:to>
      <xdr:col>107</xdr:col>
      <xdr:colOff>50800</xdr:colOff>
      <xdr:row>83</xdr:row>
      <xdr:rowOff>106136</xdr:rowOff>
    </xdr:to>
    <xdr:cxnSp macro="">
      <xdr:nvCxnSpPr>
        <xdr:cNvPr id="599" name="直線コネクタ 598">
          <a:extLst>
            <a:ext uri="{FF2B5EF4-FFF2-40B4-BE49-F238E27FC236}">
              <a16:creationId xmlns:a16="http://schemas.microsoft.com/office/drawing/2014/main" id="{24E58C45-3198-4D51-B69C-10CBABF15B8B}"/>
            </a:ext>
          </a:extLst>
        </xdr:cNvPr>
        <xdr:cNvCxnSpPr/>
      </xdr:nvCxnSpPr>
      <xdr:spPr>
        <a:xfrm>
          <a:off x="19545300" y="14336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132641</xdr:rowOff>
    </xdr:from>
    <xdr:ext cx="469744" cy="259045"/>
    <xdr:sp macro="" textlink="">
      <xdr:nvSpPr>
        <xdr:cNvPr id="600" name="n_1aveValue【児童館】&#10;一人当たり面積">
          <a:extLst>
            <a:ext uri="{FF2B5EF4-FFF2-40B4-BE49-F238E27FC236}">
              <a16:creationId xmlns:a16="http://schemas.microsoft.com/office/drawing/2014/main" id="{27BD20F6-6EE8-43BD-B5BA-FBAC4B93E5DC}"/>
            </a:ext>
          </a:extLst>
        </xdr:cNvPr>
        <xdr:cNvSpPr txBox="1"/>
      </xdr:nvSpPr>
      <xdr:spPr>
        <a:xfrm>
          <a:off x="21075727" y="1419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601" name="n_2aveValue【児童館】&#10;一人当たり面積">
          <a:extLst>
            <a:ext uri="{FF2B5EF4-FFF2-40B4-BE49-F238E27FC236}">
              <a16:creationId xmlns:a16="http://schemas.microsoft.com/office/drawing/2014/main" id="{C029368D-D994-4BCE-B5E3-492BAC3F7F6B}"/>
            </a:ext>
          </a:extLst>
        </xdr:cNvPr>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161670</xdr:rowOff>
    </xdr:from>
    <xdr:ext cx="469744" cy="259045"/>
    <xdr:sp macro="" textlink="">
      <xdr:nvSpPr>
        <xdr:cNvPr id="602" name="n_3aveValue【児童館】&#10;一人当たり面積">
          <a:extLst>
            <a:ext uri="{FF2B5EF4-FFF2-40B4-BE49-F238E27FC236}">
              <a16:creationId xmlns:a16="http://schemas.microsoft.com/office/drawing/2014/main" id="{537A5EC2-93B7-48DB-B0C4-50B57705B8AA}"/>
            </a:ext>
          </a:extLst>
        </xdr:cNvPr>
        <xdr:cNvSpPr txBox="1"/>
      </xdr:nvSpPr>
      <xdr:spPr>
        <a:xfrm>
          <a:off x="19310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2013</xdr:rowOff>
    </xdr:from>
    <xdr:ext cx="469744" cy="259045"/>
    <xdr:sp macro="" textlink="">
      <xdr:nvSpPr>
        <xdr:cNvPr id="603" name="n_2mainValue【児童館】&#10;一人当たり面積">
          <a:extLst>
            <a:ext uri="{FF2B5EF4-FFF2-40B4-BE49-F238E27FC236}">
              <a16:creationId xmlns:a16="http://schemas.microsoft.com/office/drawing/2014/main" id="{E8AD7B03-EAAD-43FC-AFD2-1219C14614EB}"/>
            </a:ext>
          </a:extLst>
        </xdr:cNvPr>
        <xdr:cNvSpPr txBox="1"/>
      </xdr:nvSpPr>
      <xdr:spPr>
        <a:xfrm>
          <a:off x="201994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2013</xdr:rowOff>
    </xdr:from>
    <xdr:ext cx="469744" cy="259045"/>
    <xdr:sp macro="" textlink="">
      <xdr:nvSpPr>
        <xdr:cNvPr id="604" name="n_3mainValue【児童館】&#10;一人当たり面積">
          <a:extLst>
            <a:ext uri="{FF2B5EF4-FFF2-40B4-BE49-F238E27FC236}">
              <a16:creationId xmlns:a16="http://schemas.microsoft.com/office/drawing/2014/main" id="{1F9BC517-02DA-4BAE-B7BD-40E8739CFEDE}"/>
            </a:ext>
          </a:extLst>
        </xdr:cNvPr>
        <xdr:cNvSpPr txBox="1"/>
      </xdr:nvSpPr>
      <xdr:spPr>
        <a:xfrm>
          <a:off x="193104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5" name="正方形/長方形 604">
          <a:extLst>
            <a:ext uri="{FF2B5EF4-FFF2-40B4-BE49-F238E27FC236}">
              <a16:creationId xmlns:a16="http://schemas.microsoft.com/office/drawing/2014/main" id="{2ECABE43-E4AA-49C1-BB17-0686259E41F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6" name="正方形/長方形 605">
          <a:extLst>
            <a:ext uri="{FF2B5EF4-FFF2-40B4-BE49-F238E27FC236}">
              <a16:creationId xmlns:a16="http://schemas.microsoft.com/office/drawing/2014/main" id="{89E465B7-6B1C-458B-AE03-3345F6A8EEF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7" name="正方形/長方形 606">
          <a:extLst>
            <a:ext uri="{FF2B5EF4-FFF2-40B4-BE49-F238E27FC236}">
              <a16:creationId xmlns:a16="http://schemas.microsoft.com/office/drawing/2014/main" id="{99152FF8-E534-47D6-954A-D14C305A0BE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8" name="正方形/長方形 607">
          <a:extLst>
            <a:ext uri="{FF2B5EF4-FFF2-40B4-BE49-F238E27FC236}">
              <a16:creationId xmlns:a16="http://schemas.microsoft.com/office/drawing/2014/main" id="{80FC9056-BE35-43A2-AA92-8D905486004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9" name="正方形/長方形 608">
          <a:extLst>
            <a:ext uri="{FF2B5EF4-FFF2-40B4-BE49-F238E27FC236}">
              <a16:creationId xmlns:a16="http://schemas.microsoft.com/office/drawing/2014/main" id="{095018A7-085A-4984-8B03-827168D5F84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0" name="正方形/長方形 609">
          <a:extLst>
            <a:ext uri="{FF2B5EF4-FFF2-40B4-BE49-F238E27FC236}">
              <a16:creationId xmlns:a16="http://schemas.microsoft.com/office/drawing/2014/main" id="{5AF04C81-E443-428D-9437-60A79AC9B0E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1" name="正方形/長方形 610">
          <a:extLst>
            <a:ext uri="{FF2B5EF4-FFF2-40B4-BE49-F238E27FC236}">
              <a16:creationId xmlns:a16="http://schemas.microsoft.com/office/drawing/2014/main" id="{0211BCEF-290E-429D-947F-386884A4AA3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2" name="正方形/長方形 611">
          <a:extLst>
            <a:ext uri="{FF2B5EF4-FFF2-40B4-BE49-F238E27FC236}">
              <a16:creationId xmlns:a16="http://schemas.microsoft.com/office/drawing/2014/main" id="{BBF4281D-B48F-4A7F-B15F-F117F7F6E4E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3" name="テキスト ボックス 612">
          <a:extLst>
            <a:ext uri="{FF2B5EF4-FFF2-40B4-BE49-F238E27FC236}">
              <a16:creationId xmlns:a16="http://schemas.microsoft.com/office/drawing/2014/main" id="{6FCD58EA-CD62-44D1-AAB7-FBAB7C8FB83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4" name="直線コネクタ 613">
          <a:extLst>
            <a:ext uri="{FF2B5EF4-FFF2-40B4-BE49-F238E27FC236}">
              <a16:creationId xmlns:a16="http://schemas.microsoft.com/office/drawing/2014/main" id="{FF6D3353-52F2-4E14-BFB0-1BEC191E509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15" name="テキスト ボックス 614">
          <a:extLst>
            <a:ext uri="{FF2B5EF4-FFF2-40B4-BE49-F238E27FC236}">
              <a16:creationId xmlns:a16="http://schemas.microsoft.com/office/drawing/2014/main" id="{ECA73755-1FA7-45A6-8118-77EDAAA338A5}"/>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6" name="直線コネクタ 615">
          <a:extLst>
            <a:ext uri="{FF2B5EF4-FFF2-40B4-BE49-F238E27FC236}">
              <a16:creationId xmlns:a16="http://schemas.microsoft.com/office/drawing/2014/main" id="{AE73EBFA-5A8E-451F-BAD7-3ACD0D7A1EB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17" name="テキスト ボックス 616">
          <a:extLst>
            <a:ext uri="{FF2B5EF4-FFF2-40B4-BE49-F238E27FC236}">
              <a16:creationId xmlns:a16="http://schemas.microsoft.com/office/drawing/2014/main" id="{54A2776D-70D1-4F88-B93E-5AECA0CC4E91}"/>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8" name="直線コネクタ 617">
          <a:extLst>
            <a:ext uri="{FF2B5EF4-FFF2-40B4-BE49-F238E27FC236}">
              <a16:creationId xmlns:a16="http://schemas.microsoft.com/office/drawing/2014/main" id="{D5DA40FB-E308-4867-BA44-0ECD3C447CC3}"/>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9" name="テキスト ボックス 618">
          <a:extLst>
            <a:ext uri="{FF2B5EF4-FFF2-40B4-BE49-F238E27FC236}">
              <a16:creationId xmlns:a16="http://schemas.microsoft.com/office/drawing/2014/main" id="{A838FB94-B758-4750-BA59-FE015AE3B93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0" name="直線コネクタ 619">
          <a:extLst>
            <a:ext uri="{FF2B5EF4-FFF2-40B4-BE49-F238E27FC236}">
              <a16:creationId xmlns:a16="http://schemas.microsoft.com/office/drawing/2014/main" id="{E868B260-9858-4F1D-A10C-ED22AAC2677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1" name="テキスト ボックス 620">
          <a:extLst>
            <a:ext uri="{FF2B5EF4-FFF2-40B4-BE49-F238E27FC236}">
              <a16:creationId xmlns:a16="http://schemas.microsoft.com/office/drawing/2014/main" id="{9DBD78B6-333F-4978-AE4F-CD58918ED6F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2" name="直線コネクタ 621">
          <a:extLst>
            <a:ext uri="{FF2B5EF4-FFF2-40B4-BE49-F238E27FC236}">
              <a16:creationId xmlns:a16="http://schemas.microsoft.com/office/drawing/2014/main" id="{2177C72D-EB01-4D71-9371-EFAAE378E14D}"/>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3" name="テキスト ボックス 622">
          <a:extLst>
            <a:ext uri="{FF2B5EF4-FFF2-40B4-BE49-F238E27FC236}">
              <a16:creationId xmlns:a16="http://schemas.microsoft.com/office/drawing/2014/main" id="{E7824BB3-1F70-405E-9D56-7F38C992A40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4" name="直線コネクタ 623">
          <a:extLst>
            <a:ext uri="{FF2B5EF4-FFF2-40B4-BE49-F238E27FC236}">
              <a16:creationId xmlns:a16="http://schemas.microsoft.com/office/drawing/2014/main" id="{0D2A33A7-E042-4083-BBB5-557CCDAA918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25" name="テキスト ボックス 624">
          <a:extLst>
            <a:ext uri="{FF2B5EF4-FFF2-40B4-BE49-F238E27FC236}">
              <a16:creationId xmlns:a16="http://schemas.microsoft.com/office/drawing/2014/main" id="{323D1894-7732-4B07-8C8E-3EFB8B239E21}"/>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6" name="直線コネクタ 625">
          <a:extLst>
            <a:ext uri="{FF2B5EF4-FFF2-40B4-BE49-F238E27FC236}">
              <a16:creationId xmlns:a16="http://schemas.microsoft.com/office/drawing/2014/main" id="{32840BD9-E4B9-4FE7-9454-CD315F92A8B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7" name="テキスト ボックス 626">
          <a:extLst>
            <a:ext uri="{FF2B5EF4-FFF2-40B4-BE49-F238E27FC236}">
              <a16:creationId xmlns:a16="http://schemas.microsoft.com/office/drawing/2014/main" id="{782D600B-24C1-4287-9FB2-3590E3B05FA6}"/>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8" name="【公民館】&#10;有形固定資産減価償却率グラフ枠">
          <a:extLst>
            <a:ext uri="{FF2B5EF4-FFF2-40B4-BE49-F238E27FC236}">
              <a16:creationId xmlns:a16="http://schemas.microsoft.com/office/drawing/2014/main" id="{B5F0D952-968C-4C7D-88A6-72540A0A736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106</xdr:row>
      <xdr:rowOff>160020</xdr:rowOff>
    </xdr:to>
    <xdr:cxnSp macro="">
      <xdr:nvCxnSpPr>
        <xdr:cNvPr id="629" name="直線コネクタ 628">
          <a:extLst>
            <a:ext uri="{FF2B5EF4-FFF2-40B4-BE49-F238E27FC236}">
              <a16:creationId xmlns:a16="http://schemas.microsoft.com/office/drawing/2014/main" id="{B30BDF9B-F8D3-4EDE-B602-3AE7F7A87FBC}"/>
            </a:ext>
          </a:extLst>
        </xdr:cNvPr>
        <xdr:cNvCxnSpPr/>
      </xdr:nvCxnSpPr>
      <xdr:spPr>
        <a:xfrm flipV="1">
          <a:off x="16318864" y="171450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163847</xdr:rowOff>
    </xdr:from>
    <xdr:ext cx="405111" cy="259045"/>
    <xdr:sp macro="" textlink="">
      <xdr:nvSpPr>
        <xdr:cNvPr id="630" name="【公民館】&#10;有形固定資産減価償却率最小値テキスト">
          <a:extLst>
            <a:ext uri="{FF2B5EF4-FFF2-40B4-BE49-F238E27FC236}">
              <a16:creationId xmlns:a16="http://schemas.microsoft.com/office/drawing/2014/main" id="{8694A608-6F4A-48FA-8505-69D6007D1809}"/>
            </a:ext>
          </a:extLst>
        </xdr:cNvPr>
        <xdr:cNvSpPr txBox="1"/>
      </xdr:nvSpPr>
      <xdr:spPr>
        <a:xfrm>
          <a:off x="16357600"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160020</xdr:rowOff>
    </xdr:from>
    <xdr:to>
      <xdr:col>86</xdr:col>
      <xdr:colOff>25400</xdr:colOff>
      <xdr:row>106</xdr:row>
      <xdr:rowOff>160020</xdr:rowOff>
    </xdr:to>
    <xdr:cxnSp macro="">
      <xdr:nvCxnSpPr>
        <xdr:cNvPr id="631" name="直線コネクタ 630">
          <a:extLst>
            <a:ext uri="{FF2B5EF4-FFF2-40B4-BE49-F238E27FC236}">
              <a16:creationId xmlns:a16="http://schemas.microsoft.com/office/drawing/2014/main" id="{D0BD1F61-8B79-48FC-8404-8833CCC004E9}"/>
            </a:ext>
          </a:extLst>
        </xdr:cNvPr>
        <xdr:cNvCxnSpPr/>
      </xdr:nvCxnSpPr>
      <xdr:spPr>
        <a:xfrm>
          <a:off x="16230600" y="1833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32" name="【公民館】&#10;有形固定資産減価償却率最大値テキスト">
          <a:extLst>
            <a:ext uri="{FF2B5EF4-FFF2-40B4-BE49-F238E27FC236}">
              <a16:creationId xmlns:a16="http://schemas.microsoft.com/office/drawing/2014/main" id="{ACA52246-FEC9-450B-9BCE-3989DBC83F6F}"/>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33" name="直線コネクタ 632">
          <a:extLst>
            <a:ext uri="{FF2B5EF4-FFF2-40B4-BE49-F238E27FC236}">
              <a16:creationId xmlns:a16="http://schemas.microsoft.com/office/drawing/2014/main" id="{40ACB3FF-C424-4BA6-92F2-AEDE373F2A2D}"/>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20972</xdr:rowOff>
    </xdr:from>
    <xdr:ext cx="405111" cy="259045"/>
    <xdr:sp macro="" textlink="">
      <xdr:nvSpPr>
        <xdr:cNvPr id="634" name="【公民館】&#10;有形固定資産減価償却率平均値テキスト">
          <a:extLst>
            <a:ext uri="{FF2B5EF4-FFF2-40B4-BE49-F238E27FC236}">
              <a16:creationId xmlns:a16="http://schemas.microsoft.com/office/drawing/2014/main" id="{CC2B5CDE-1FDC-4CDE-A534-7DA7DEA474A0}"/>
            </a:ext>
          </a:extLst>
        </xdr:cNvPr>
        <xdr:cNvSpPr txBox="1"/>
      </xdr:nvSpPr>
      <xdr:spPr>
        <a:xfrm>
          <a:off x="16357600" y="1768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42545</xdr:rowOff>
    </xdr:from>
    <xdr:to>
      <xdr:col>85</xdr:col>
      <xdr:colOff>177800</xdr:colOff>
      <xdr:row>103</xdr:row>
      <xdr:rowOff>144145</xdr:rowOff>
    </xdr:to>
    <xdr:sp macro="" textlink="">
      <xdr:nvSpPr>
        <xdr:cNvPr id="635" name="フローチャート: 判断 634">
          <a:extLst>
            <a:ext uri="{FF2B5EF4-FFF2-40B4-BE49-F238E27FC236}">
              <a16:creationId xmlns:a16="http://schemas.microsoft.com/office/drawing/2014/main" id="{BB7DEBA1-480D-4EE7-B5EF-D44B3A3E06B4}"/>
            </a:ext>
          </a:extLst>
        </xdr:cNvPr>
        <xdr:cNvSpPr/>
      </xdr:nvSpPr>
      <xdr:spPr>
        <a:xfrm>
          <a:off x="162687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57786</xdr:rowOff>
    </xdr:from>
    <xdr:to>
      <xdr:col>81</xdr:col>
      <xdr:colOff>101600</xdr:colOff>
      <xdr:row>103</xdr:row>
      <xdr:rowOff>159386</xdr:rowOff>
    </xdr:to>
    <xdr:sp macro="" textlink="">
      <xdr:nvSpPr>
        <xdr:cNvPr id="636" name="フローチャート: 判断 635">
          <a:extLst>
            <a:ext uri="{FF2B5EF4-FFF2-40B4-BE49-F238E27FC236}">
              <a16:creationId xmlns:a16="http://schemas.microsoft.com/office/drawing/2014/main" id="{D299FD51-E6AA-4E60-924E-2F66A922BEE8}"/>
            </a:ext>
          </a:extLst>
        </xdr:cNvPr>
        <xdr:cNvSpPr/>
      </xdr:nvSpPr>
      <xdr:spPr>
        <a:xfrm>
          <a:off x="15430500" y="1771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126364</xdr:rowOff>
    </xdr:from>
    <xdr:to>
      <xdr:col>76</xdr:col>
      <xdr:colOff>165100</xdr:colOff>
      <xdr:row>104</xdr:row>
      <xdr:rowOff>56514</xdr:rowOff>
    </xdr:to>
    <xdr:sp macro="" textlink="">
      <xdr:nvSpPr>
        <xdr:cNvPr id="637" name="フローチャート: 判断 636">
          <a:extLst>
            <a:ext uri="{FF2B5EF4-FFF2-40B4-BE49-F238E27FC236}">
              <a16:creationId xmlns:a16="http://schemas.microsoft.com/office/drawing/2014/main" id="{B3D7D735-B831-4973-B7E0-8B206ABC5A22}"/>
            </a:ext>
          </a:extLst>
        </xdr:cNvPr>
        <xdr:cNvSpPr/>
      </xdr:nvSpPr>
      <xdr:spPr>
        <a:xfrm>
          <a:off x="145415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88264</xdr:rowOff>
    </xdr:from>
    <xdr:to>
      <xdr:col>72</xdr:col>
      <xdr:colOff>38100</xdr:colOff>
      <xdr:row>104</xdr:row>
      <xdr:rowOff>18414</xdr:rowOff>
    </xdr:to>
    <xdr:sp macro="" textlink="">
      <xdr:nvSpPr>
        <xdr:cNvPr id="638" name="フローチャート: 判断 637">
          <a:extLst>
            <a:ext uri="{FF2B5EF4-FFF2-40B4-BE49-F238E27FC236}">
              <a16:creationId xmlns:a16="http://schemas.microsoft.com/office/drawing/2014/main" id="{BC2B9975-CFE6-4901-83B1-5BC7ED6A4432}"/>
            </a:ext>
          </a:extLst>
        </xdr:cNvPr>
        <xdr:cNvSpPr/>
      </xdr:nvSpPr>
      <xdr:spPr>
        <a:xfrm>
          <a:off x="136525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FF08B90B-EA16-4ACD-9F37-03CFA7A4993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DA6E3B08-FE73-4192-9907-E29FE28312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BD5A484E-4634-413E-8648-F7DFEFC3F30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BF1E5D86-2E64-41E6-86F2-CD2DF5C11F1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0C31B9B4-84D2-4B66-96F1-4C9A0223301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107</xdr:row>
      <xdr:rowOff>95886</xdr:rowOff>
    </xdr:from>
    <xdr:to>
      <xdr:col>76</xdr:col>
      <xdr:colOff>165100</xdr:colOff>
      <xdr:row>108</xdr:row>
      <xdr:rowOff>26036</xdr:rowOff>
    </xdr:to>
    <xdr:sp macro="" textlink="">
      <xdr:nvSpPr>
        <xdr:cNvPr id="644" name="楕円 643">
          <a:extLst>
            <a:ext uri="{FF2B5EF4-FFF2-40B4-BE49-F238E27FC236}">
              <a16:creationId xmlns:a16="http://schemas.microsoft.com/office/drawing/2014/main" id="{1E65B83C-894B-44F3-91AB-751BB0EB3D75}"/>
            </a:ext>
          </a:extLst>
        </xdr:cNvPr>
        <xdr:cNvSpPr/>
      </xdr:nvSpPr>
      <xdr:spPr>
        <a:xfrm>
          <a:off x="14541500" y="1844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107</xdr:row>
      <xdr:rowOff>133986</xdr:rowOff>
    </xdr:from>
    <xdr:to>
      <xdr:col>72</xdr:col>
      <xdr:colOff>38100</xdr:colOff>
      <xdr:row>108</xdr:row>
      <xdr:rowOff>64136</xdr:rowOff>
    </xdr:to>
    <xdr:sp macro="" textlink="">
      <xdr:nvSpPr>
        <xdr:cNvPr id="645" name="楕円 644">
          <a:extLst>
            <a:ext uri="{FF2B5EF4-FFF2-40B4-BE49-F238E27FC236}">
              <a16:creationId xmlns:a16="http://schemas.microsoft.com/office/drawing/2014/main" id="{0D1BDC19-273E-4EE4-9D10-C8E1CA749B5C}"/>
            </a:ext>
          </a:extLst>
        </xdr:cNvPr>
        <xdr:cNvSpPr/>
      </xdr:nvSpPr>
      <xdr:spPr>
        <a:xfrm>
          <a:off x="13652500" y="1847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146686</xdr:rowOff>
    </xdr:from>
    <xdr:to>
      <xdr:col>76</xdr:col>
      <xdr:colOff>114300</xdr:colOff>
      <xdr:row>108</xdr:row>
      <xdr:rowOff>13336</xdr:rowOff>
    </xdr:to>
    <xdr:cxnSp macro="">
      <xdr:nvCxnSpPr>
        <xdr:cNvPr id="646" name="直線コネクタ 645">
          <a:extLst>
            <a:ext uri="{FF2B5EF4-FFF2-40B4-BE49-F238E27FC236}">
              <a16:creationId xmlns:a16="http://schemas.microsoft.com/office/drawing/2014/main" id="{C67E3D4D-3627-4E3A-9D09-9575612A1B8F}"/>
            </a:ext>
          </a:extLst>
        </xdr:cNvPr>
        <xdr:cNvCxnSpPr/>
      </xdr:nvCxnSpPr>
      <xdr:spPr>
        <a:xfrm flipV="1">
          <a:off x="13703300" y="184918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4463</xdr:rowOff>
    </xdr:from>
    <xdr:ext cx="405111" cy="259045"/>
    <xdr:sp macro="" textlink="">
      <xdr:nvSpPr>
        <xdr:cNvPr id="647" name="n_1aveValue【公民館】&#10;有形固定資産減価償却率">
          <a:extLst>
            <a:ext uri="{FF2B5EF4-FFF2-40B4-BE49-F238E27FC236}">
              <a16:creationId xmlns:a16="http://schemas.microsoft.com/office/drawing/2014/main" id="{090AFE24-61A8-44FF-970D-D5A5B7CB5011}"/>
            </a:ext>
          </a:extLst>
        </xdr:cNvPr>
        <xdr:cNvSpPr txBox="1"/>
      </xdr:nvSpPr>
      <xdr:spPr>
        <a:xfrm>
          <a:off x="15266044" y="1749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73041</xdr:rowOff>
    </xdr:from>
    <xdr:ext cx="405111" cy="259045"/>
    <xdr:sp macro="" textlink="">
      <xdr:nvSpPr>
        <xdr:cNvPr id="648" name="n_2aveValue【公民館】&#10;有形固定資産減価償却率">
          <a:extLst>
            <a:ext uri="{FF2B5EF4-FFF2-40B4-BE49-F238E27FC236}">
              <a16:creationId xmlns:a16="http://schemas.microsoft.com/office/drawing/2014/main" id="{F653CFE2-EE61-435F-B610-704ADF78B46C}"/>
            </a:ext>
          </a:extLst>
        </xdr:cNvPr>
        <xdr:cNvSpPr txBox="1"/>
      </xdr:nvSpPr>
      <xdr:spPr>
        <a:xfrm>
          <a:off x="14389744" y="175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34941</xdr:rowOff>
    </xdr:from>
    <xdr:ext cx="405111" cy="259045"/>
    <xdr:sp macro="" textlink="">
      <xdr:nvSpPr>
        <xdr:cNvPr id="649" name="n_3aveValue【公民館】&#10;有形固定資産減価償却率">
          <a:extLst>
            <a:ext uri="{FF2B5EF4-FFF2-40B4-BE49-F238E27FC236}">
              <a16:creationId xmlns:a16="http://schemas.microsoft.com/office/drawing/2014/main" id="{8A8FAB42-7E55-453A-93EB-30F186E93528}"/>
            </a:ext>
          </a:extLst>
        </xdr:cNvPr>
        <xdr:cNvSpPr txBox="1"/>
      </xdr:nvSpPr>
      <xdr:spPr>
        <a:xfrm>
          <a:off x="13500744" y="1752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17163</xdr:rowOff>
    </xdr:from>
    <xdr:ext cx="405111" cy="259045"/>
    <xdr:sp macro="" textlink="">
      <xdr:nvSpPr>
        <xdr:cNvPr id="650" name="n_2mainValue【公民館】&#10;有形固定資産減価償却率">
          <a:extLst>
            <a:ext uri="{FF2B5EF4-FFF2-40B4-BE49-F238E27FC236}">
              <a16:creationId xmlns:a16="http://schemas.microsoft.com/office/drawing/2014/main" id="{C8112074-AF2F-4A9A-81D7-C3AFCF234D64}"/>
            </a:ext>
          </a:extLst>
        </xdr:cNvPr>
        <xdr:cNvSpPr txBox="1"/>
      </xdr:nvSpPr>
      <xdr:spPr>
        <a:xfrm>
          <a:off x="14389744" y="1853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55263</xdr:rowOff>
    </xdr:from>
    <xdr:ext cx="405111" cy="259045"/>
    <xdr:sp macro="" textlink="">
      <xdr:nvSpPr>
        <xdr:cNvPr id="651" name="n_3mainValue【公民館】&#10;有形固定資産減価償却率">
          <a:extLst>
            <a:ext uri="{FF2B5EF4-FFF2-40B4-BE49-F238E27FC236}">
              <a16:creationId xmlns:a16="http://schemas.microsoft.com/office/drawing/2014/main" id="{3D5557BB-5B19-4E2D-850D-180EFC06DA70}"/>
            </a:ext>
          </a:extLst>
        </xdr:cNvPr>
        <xdr:cNvSpPr txBox="1"/>
      </xdr:nvSpPr>
      <xdr:spPr>
        <a:xfrm>
          <a:off x="13500744" y="1857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2" name="正方形/長方形 651">
          <a:extLst>
            <a:ext uri="{FF2B5EF4-FFF2-40B4-BE49-F238E27FC236}">
              <a16:creationId xmlns:a16="http://schemas.microsoft.com/office/drawing/2014/main" id="{2DA0D8F7-4832-49E8-A1BA-065AB3899EB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3" name="正方形/長方形 652">
          <a:extLst>
            <a:ext uri="{FF2B5EF4-FFF2-40B4-BE49-F238E27FC236}">
              <a16:creationId xmlns:a16="http://schemas.microsoft.com/office/drawing/2014/main" id="{07DE432A-8D22-462F-B996-52E1E21378B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4" name="正方形/長方形 653">
          <a:extLst>
            <a:ext uri="{FF2B5EF4-FFF2-40B4-BE49-F238E27FC236}">
              <a16:creationId xmlns:a16="http://schemas.microsoft.com/office/drawing/2014/main" id="{D8951772-5376-4E3E-B1C4-0CCC867220F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5" name="正方形/長方形 654">
          <a:extLst>
            <a:ext uri="{FF2B5EF4-FFF2-40B4-BE49-F238E27FC236}">
              <a16:creationId xmlns:a16="http://schemas.microsoft.com/office/drawing/2014/main" id="{65FD3FF9-FE8D-42AF-9CC5-5B326A4809C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6" name="正方形/長方形 655">
          <a:extLst>
            <a:ext uri="{FF2B5EF4-FFF2-40B4-BE49-F238E27FC236}">
              <a16:creationId xmlns:a16="http://schemas.microsoft.com/office/drawing/2014/main" id="{AC135916-A0D1-4B14-94B8-CEDD88E0D8D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7" name="正方形/長方形 656">
          <a:extLst>
            <a:ext uri="{FF2B5EF4-FFF2-40B4-BE49-F238E27FC236}">
              <a16:creationId xmlns:a16="http://schemas.microsoft.com/office/drawing/2014/main" id="{C283ED7C-D19E-4B16-BAE7-4D0EE0C07C1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8" name="正方形/長方形 657">
          <a:extLst>
            <a:ext uri="{FF2B5EF4-FFF2-40B4-BE49-F238E27FC236}">
              <a16:creationId xmlns:a16="http://schemas.microsoft.com/office/drawing/2014/main" id="{FAD83669-8B57-42E4-9FEE-53A83978E1E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9" name="正方形/長方形 658">
          <a:extLst>
            <a:ext uri="{FF2B5EF4-FFF2-40B4-BE49-F238E27FC236}">
              <a16:creationId xmlns:a16="http://schemas.microsoft.com/office/drawing/2014/main" id="{1D910572-687A-4F25-B872-B0E62289BAB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0" name="テキスト ボックス 659">
          <a:extLst>
            <a:ext uri="{FF2B5EF4-FFF2-40B4-BE49-F238E27FC236}">
              <a16:creationId xmlns:a16="http://schemas.microsoft.com/office/drawing/2014/main" id="{9FBCE41B-03B2-4CFA-95F9-1A28FC05CC1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1" name="直線コネクタ 660">
          <a:extLst>
            <a:ext uri="{FF2B5EF4-FFF2-40B4-BE49-F238E27FC236}">
              <a16:creationId xmlns:a16="http://schemas.microsoft.com/office/drawing/2014/main" id="{50C29917-49D9-408F-B2DA-1F68BC919C9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2" name="直線コネクタ 661">
          <a:extLst>
            <a:ext uri="{FF2B5EF4-FFF2-40B4-BE49-F238E27FC236}">
              <a16:creationId xmlns:a16="http://schemas.microsoft.com/office/drawing/2014/main" id="{DD3D36DF-3FC0-4E34-9140-E2329DDE13F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3" name="テキスト ボックス 662">
          <a:extLst>
            <a:ext uri="{FF2B5EF4-FFF2-40B4-BE49-F238E27FC236}">
              <a16:creationId xmlns:a16="http://schemas.microsoft.com/office/drawing/2014/main" id="{AEAA85DC-53AF-4F09-B94F-EE8A163B6C1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4" name="直線コネクタ 663">
          <a:extLst>
            <a:ext uri="{FF2B5EF4-FFF2-40B4-BE49-F238E27FC236}">
              <a16:creationId xmlns:a16="http://schemas.microsoft.com/office/drawing/2014/main" id="{1D5FE0E6-5E44-4D8C-A03C-B5DC2A91751A}"/>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5" name="テキスト ボックス 664">
          <a:extLst>
            <a:ext uri="{FF2B5EF4-FFF2-40B4-BE49-F238E27FC236}">
              <a16:creationId xmlns:a16="http://schemas.microsoft.com/office/drawing/2014/main" id="{ACF8CBDA-BECB-4A85-A91C-3B543FD0374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6" name="直線コネクタ 665">
          <a:extLst>
            <a:ext uri="{FF2B5EF4-FFF2-40B4-BE49-F238E27FC236}">
              <a16:creationId xmlns:a16="http://schemas.microsoft.com/office/drawing/2014/main" id="{69464D64-69BE-4E95-8D20-8DF0372BB7CF}"/>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7" name="テキスト ボックス 666">
          <a:extLst>
            <a:ext uri="{FF2B5EF4-FFF2-40B4-BE49-F238E27FC236}">
              <a16:creationId xmlns:a16="http://schemas.microsoft.com/office/drawing/2014/main" id="{3EFF6819-1960-4A41-90A6-83E0D3D580C3}"/>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8" name="直線コネクタ 667">
          <a:extLst>
            <a:ext uri="{FF2B5EF4-FFF2-40B4-BE49-F238E27FC236}">
              <a16:creationId xmlns:a16="http://schemas.microsoft.com/office/drawing/2014/main" id="{055775C7-3094-49A9-AB3A-2AAAD155AC0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9" name="テキスト ボックス 668">
          <a:extLst>
            <a:ext uri="{FF2B5EF4-FFF2-40B4-BE49-F238E27FC236}">
              <a16:creationId xmlns:a16="http://schemas.microsoft.com/office/drawing/2014/main" id="{28F4E15C-2141-4BEC-A704-C4EDB209532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0" name="直線コネクタ 669">
          <a:extLst>
            <a:ext uri="{FF2B5EF4-FFF2-40B4-BE49-F238E27FC236}">
              <a16:creationId xmlns:a16="http://schemas.microsoft.com/office/drawing/2014/main" id="{D8B50802-4853-46C9-9D3C-4C764D1170C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1" name="テキスト ボックス 670">
          <a:extLst>
            <a:ext uri="{FF2B5EF4-FFF2-40B4-BE49-F238E27FC236}">
              <a16:creationId xmlns:a16="http://schemas.microsoft.com/office/drawing/2014/main" id="{5876B70C-B7BC-4330-BF82-A8079067CCF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2" name="直線コネクタ 671">
          <a:extLst>
            <a:ext uri="{FF2B5EF4-FFF2-40B4-BE49-F238E27FC236}">
              <a16:creationId xmlns:a16="http://schemas.microsoft.com/office/drawing/2014/main" id="{7341E6C7-60B6-4C2E-B8AE-340DDDEFC17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3" name="テキスト ボックス 672">
          <a:extLst>
            <a:ext uri="{FF2B5EF4-FFF2-40B4-BE49-F238E27FC236}">
              <a16:creationId xmlns:a16="http://schemas.microsoft.com/office/drawing/2014/main" id="{DB674755-E23B-4CAD-9A5C-78B57D2651A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4" name="直線コネクタ 673">
          <a:extLst>
            <a:ext uri="{FF2B5EF4-FFF2-40B4-BE49-F238E27FC236}">
              <a16:creationId xmlns:a16="http://schemas.microsoft.com/office/drawing/2014/main" id="{9A4DC2AD-A776-4189-9AB3-50F326CA587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5" name="テキスト ボックス 674">
          <a:extLst>
            <a:ext uri="{FF2B5EF4-FFF2-40B4-BE49-F238E27FC236}">
              <a16:creationId xmlns:a16="http://schemas.microsoft.com/office/drawing/2014/main" id="{255920E2-6E52-4EE9-AB4E-90C6C049D8A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6" name="【公民館】&#10;一人当たり面積グラフ枠">
          <a:extLst>
            <a:ext uri="{FF2B5EF4-FFF2-40B4-BE49-F238E27FC236}">
              <a16:creationId xmlns:a16="http://schemas.microsoft.com/office/drawing/2014/main" id="{B431CA73-AA20-4F58-9FA6-CDA1E131754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169818</xdr:rowOff>
    </xdr:from>
    <xdr:to>
      <xdr:col>116</xdr:col>
      <xdr:colOff>62864</xdr:colOff>
      <xdr:row>108</xdr:row>
      <xdr:rowOff>126274</xdr:rowOff>
    </xdr:to>
    <xdr:cxnSp macro="">
      <xdr:nvCxnSpPr>
        <xdr:cNvPr id="677" name="直線コネクタ 676">
          <a:extLst>
            <a:ext uri="{FF2B5EF4-FFF2-40B4-BE49-F238E27FC236}">
              <a16:creationId xmlns:a16="http://schemas.microsoft.com/office/drawing/2014/main" id="{912C64C9-D024-4375-BE24-8DB3117CF575}"/>
            </a:ext>
          </a:extLst>
        </xdr:cNvPr>
        <xdr:cNvCxnSpPr/>
      </xdr:nvCxnSpPr>
      <xdr:spPr>
        <a:xfrm flipV="1">
          <a:off x="22160864" y="17314818"/>
          <a:ext cx="0" cy="1328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130101</xdr:rowOff>
    </xdr:from>
    <xdr:ext cx="469744" cy="259045"/>
    <xdr:sp macro="" textlink="">
      <xdr:nvSpPr>
        <xdr:cNvPr id="678" name="【公民館】&#10;一人当たり面積最小値テキスト">
          <a:extLst>
            <a:ext uri="{FF2B5EF4-FFF2-40B4-BE49-F238E27FC236}">
              <a16:creationId xmlns:a16="http://schemas.microsoft.com/office/drawing/2014/main" id="{2162EA47-7513-4870-910C-ED402F99C54E}"/>
            </a:ext>
          </a:extLst>
        </xdr:cNvPr>
        <xdr:cNvSpPr txBox="1"/>
      </xdr:nvSpPr>
      <xdr:spPr>
        <a:xfrm>
          <a:off x="22199600" y="1864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126274</xdr:rowOff>
    </xdr:from>
    <xdr:to>
      <xdr:col>116</xdr:col>
      <xdr:colOff>152400</xdr:colOff>
      <xdr:row>108</xdr:row>
      <xdr:rowOff>126274</xdr:rowOff>
    </xdr:to>
    <xdr:cxnSp macro="">
      <xdr:nvCxnSpPr>
        <xdr:cNvPr id="679" name="直線コネクタ 678">
          <a:extLst>
            <a:ext uri="{FF2B5EF4-FFF2-40B4-BE49-F238E27FC236}">
              <a16:creationId xmlns:a16="http://schemas.microsoft.com/office/drawing/2014/main" id="{A62749BC-AB34-43FA-9B91-09C197957686}"/>
            </a:ext>
          </a:extLst>
        </xdr:cNvPr>
        <xdr:cNvCxnSpPr/>
      </xdr:nvCxnSpPr>
      <xdr:spPr>
        <a:xfrm>
          <a:off x="22072600" y="1864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116495</xdr:rowOff>
    </xdr:from>
    <xdr:ext cx="469744" cy="259045"/>
    <xdr:sp macro="" textlink="">
      <xdr:nvSpPr>
        <xdr:cNvPr id="680" name="【公民館】&#10;一人当たり面積最大値テキスト">
          <a:extLst>
            <a:ext uri="{FF2B5EF4-FFF2-40B4-BE49-F238E27FC236}">
              <a16:creationId xmlns:a16="http://schemas.microsoft.com/office/drawing/2014/main" id="{3EBA6307-3524-4C2F-916C-447429FFBDBB}"/>
            </a:ext>
          </a:extLst>
        </xdr:cNvPr>
        <xdr:cNvSpPr txBox="1"/>
      </xdr:nvSpPr>
      <xdr:spPr>
        <a:xfrm>
          <a:off x="22199600" y="1709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169818</xdr:rowOff>
    </xdr:from>
    <xdr:to>
      <xdr:col>116</xdr:col>
      <xdr:colOff>152400</xdr:colOff>
      <xdr:row>100</xdr:row>
      <xdr:rowOff>169818</xdr:rowOff>
    </xdr:to>
    <xdr:cxnSp macro="">
      <xdr:nvCxnSpPr>
        <xdr:cNvPr id="681" name="直線コネクタ 680">
          <a:extLst>
            <a:ext uri="{FF2B5EF4-FFF2-40B4-BE49-F238E27FC236}">
              <a16:creationId xmlns:a16="http://schemas.microsoft.com/office/drawing/2014/main" id="{4EDCBBE5-70DC-42DE-B792-9396514CEEF5}"/>
            </a:ext>
          </a:extLst>
        </xdr:cNvPr>
        <xdr:cNvCxnSpPr/>
      </xdr:nvCxnSpPr>
      <xdr:spPr>
        <a:xfrm>
          <a:off x="22072600" y="1731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155139</xdr:rowOff>
    </xdr:from>
    <xdr:ext cx="469744" cy="259045"/>
    <xdr:sp macro="" textlink="">
      <xdr:nvSpPr>
        <xdr:cNvPr id="682" name="【公民館】&#10;一人当たり面積平均値テキスト">
          <a:extLst>
            <a:ext uri="{FF2B5EF4-FFF2-40B4-BE49-F238E27FC236}">
              <a16:creationId xmlns:a16="http://schemas.microsoft.com/office/drawing/2014/main" id="{C5DF1A23-B504-4DC2-8D26-42F72A66D43B}"/>
            </a:ext>
          </a:extLst>
        </xdr:cNvPr>
        <xdr:cNvSpPr txBox="1"/>
      </xdr:nvSpPr>
      <xdr:spPr>
        <a:xfrm>
          <a:off x="22199600" y="18328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5262</xdr:rowOff>
    </xdr:from>
    <xdr:to>
      <xdr:col>116</xdr:col>
      <xdr:colOff>114300</xdr:colOff>
      <xdr:row>107</xdr:row>
      <xdr:rowOff>106862</xdr:rowOff>
    </xdr:to>
    <xdr:sp macro="" textlink="">
      <xdr:nvSpPr>
        <xdr:cNvPr id="683" name="フローチャート: 判断 682">
          <a:extLst>
            <a:ext uri="{FF2B5EF4-FFF2-40B4-BE49-F238E27FC236}">
              <a16:creationId xmlns:a16="http://schemas.microsoft.com/office/drawing/2014/main" id="{A5F1E933-DF81-43BB-9C20-FA7C49DF9EAD}"/>
            </a:ext>
          </a:extLst>
        </xdr:cNvPr>
        <xdr:cNvSpPr/>
      </xdr:nvSpPr>
      <xdr:spPr>
        <a:xfrm>
          <a:off x="22110700" y="1835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138612</xdr:rowOff>
    </xdr:from>
    <xdr:to>
      <xdr:col>112</xdr:col>
      <xdr:colOff>38100</xdr:colOff>
      <xdr:row>107</xdr:row>
      <xdr:rowOff>68762</xdr:rowOff>
    </xdr:to>
    <xdr:sp macro="" textlink="">
      <xdr:nvSpPr>
        <xdr:cNvPr id="684" name="フローチャート: 判断 683">
          <a:extLst>
            <a:ext uri="{FF2B5EF4-FFF2-40B4-BE49-F238E27FC236}">
              <a16:creationId xmlns:a16="http://schemas.microsoft.com/office/drawing/2014/main" id="{2F1825E5-1144-4082-8E00-259950A92024}"/>
            </a:ext>
          </a:extLst>
        </xdr:cNvPr>
        <xdr:cNvSpPr/>
      </xdr:nvSpPr>
      <xdr:spPr>
        <a:xfrm>
          <a:off x="21272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685" name="フローチャート: 判断 684">
          <a:extLst>
            <a:ext uri="{FF2B5EF4-FFF2-40B4-BE49-F238E27FC236}">
              <a16:creationId xmlns:a16="http://schemas.microsoft.com/office/drawing/2014/main" id="{E57CB66A-7A74-4514-9365-02461F6E0727}"/>
            </a:ext>
          </a:extLst>
        </xdr:cNvPr>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54248</xdr:rowOff>
    </xdr:from>
    <xdr:to>
      <xdr:col>102</xdr:col>
      <xdr:colOff>165100</xdr:colOff>
      <xdr:row>107</xdr:row>
      <xdr:rowOff>155848</xdr:rowOff>
    </xdr:to>
    <xdr:sp macro="" textlink="">
      <xdr:nvSpPr>
        <xdr:cNvPr id="686" name="フローチャート: 判断 685">
          <a:extLst>
            <a:ext uri="{FF2B5EF4-FFF2-40B4-BE49-F238E27FC236}">
              <a16:creationId xmlns:a16="http://schemas.microsoft.com/office/drawing/2014/main" id="{9BDB1907-E8AE-4E29-8F4F-483A720CD549}"/>
            </a:ext>
          </a:extLst>
        </xdr:cNvPr>
        <xdr:cNvSpPr/>
      </xdr:nvSpPr>
      <xdr:spPr>
        <a:xfrm>
          <a:off x="19494500" y="1839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43109CEE-4AFA-4448-B138-88DCAECD058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A0CE21D4-BEC1-4292-AF28-E0708E0CED1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642E24C0-2454-44FB-8530-AD22FA93DBE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393541E5-219B-4E3B-8E9D-AE09C9F354F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6973686C-19B6-46DA-9AA4-6083440C2C9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43362</xdr:rowOff>
    </xdr:from>
    <xdr:to>
      <xdr:col>107</xdr:col>
      <xdr:colOff>101600</xdr:colOff>
      <xdr:row>107</xdr:row>
      <xdr:rowOff>144962</xdr:rowOff>
    </xdr:to>
    <xdr:sp macro="" textlink="">
      <xdr:nvSpPr>
        <xdr:cNvPr id="692" name="楕円 691">
          <a:extLst>
            <a:ext uri="{FF2B5EF4-FFF2-40B4-BE49-F238E27FC236}">
              <a16:creationId xmlns:a16="http://schemas.microsoft.com/office/drawing/2014/main" id="{64C5DB6A-1B4B-44A0-B36C-EED4EFAF57EE}"/>
            </a:ext>
          </a:extLst>
        </xdr:cNvPr>
        <xdr:cNvSpPr/>
      </xdr:nvSpPr>
      <xdr:spPr>
        <a:xfrm>
          <a:off x="20383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152219</xdr:rowOff>
    </xdr:from>
    <xdr:to>
      <xdr:col>102</xdr:col>
      <xdr:colOff>165100</xdr:colOff>
      <xdr:row>108</xdr:row>
      <xdr:rowOff>82369</xdr:rowOff>
    </xdr:to>
    <xdr:sp macro="" textlink="">
      <xdr:nvSpPr>
        <xdr:cNvPr id="693" name="楕円 692">
          <a:extLst>
            <a:ext uri="{FF2B5EF4-FFF2-40B4-BE49-F238E27FC236}">
              <a16:creationId xmlns:a16="http://schemas.microsoft.com/office/drawing/2014/main" id="{CF303C16-C0B2-44EE-BCF6-CDB18C7D6AEA}"/>
            </a:ext>
          </a:extLst>
        </xdr:cNvPr>
        <xdr:cNvSpPr/>
      </xdr:nvSpPr>
      <xdr:spPr>
        <a:xfrm>
          <a:off x="19494500" y="1849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94162</xdr:rowOff>
    </xdr:from>
    <xdr:to>
      <xdr:col>107</xdr:col>
      <xdr:colOff>50800</xdr:colOff>
      <xdr:row>108</xdr:row>
      <xdr:rowOff>31569</xdr:rowOff>
    </xdr:to>
    <xdr:cxnSp macro="">
      <xdr:nvCxnSpPr>
        <xdr:cNvPr id="694" name="直線コネクタ 693">
          <a:extLst>
            <a:ext uri="{FF2B5EF4-FFF2-40B4-BE49-F238E27FC236}">
              <a16:creationId xmlns:a16="http://schemas.microsoft.com/office/drawing/2014/main" id="{78E00B79-B19F-45CD-B6F3-A6F5765F5436}"/>
            </a:ext>
          </a:extLst>
        </xdr:cNvPr>
        <xdr:cNvCxnSpPr/>
      </xdr:nvCxnSpPr>
      <xdr:spPr>
        <a:xfrm flipV="1">
          <a:off x="19545300" y="18439312"/>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85289</xdr:rowOff>
    </xdr:from>
    <xdr:ext cx="469744" cy="259045"/>
    <xdr:sp macro="" textlink="">
      <xdr:nvSpPr>
        <xdr:cNvPr id="695" name="n_1aveValue【公民館】&#10;一人当たり面積">
          <a:extLst>
            <a:ext uri="{FF2B5EF4-FFF2-40B4-BE49-F238E27FC236}">
              <a16:creationId xmlns:a16="http://schemas.microsoft.com/office/drawing/2014/main" id="{D3979BE0-942C-4089-8B94-99083FDB6BA4}"/>
            </a:ext>
          </a:extLst>
        </xdr:cNvPr>
        <xdr:cNvSpPr txBox="1"/>
      </xdr:nvSpPr>
      <xdr:spPr>
        <a:xfrm>
          <a:off x="210757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696" name="n_2aveValue【公民館】&#10;一人当たり面積">
          <a:extLst>
            <a:ext uri="{FF2B5EF4-FFF2-40B4-BE49-F238E27FC236}">
              <a16:creationId xmlns:a16="http://schemas.microsoft.com/office/drawing/2014/main" id="{BBA34F3F-650D-4C3C-8750-EF9C8201B4B0}"/>
            </a:ext>
          </a:extLst>
        </xdr:cNvPr>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925</xdr:rowOff>
    </xdr:from>
    <xdr:ext cx="469744" cy="259045"/>
    <xdr:sp macro="" textlink="">
      <xdr:nvSpPr>
        <xdr:cNvPr id="697" name="n_3aveValue【公民館】&#10;一人当たり面積">
          <a:extLst>
            <a:ext uri="{FF2B5EF4-FFF2-40B4-BE49-F238E27FC236}">
              <a16:creationId xmlns:a16="http://schemas.microsoft.com/office/drawing/2014/main" id="{40DDACA0-1BBE-428D-86D4-60092E7A42E8}"/>
            </a:ext>
          </a:extLst>
        </xdr:cNvPr>
        <xdr:cNvSpPr txBox="1"/>
      </xdr:nvSpPr>
      <xdr:spPr>
        <a:xfrm>
          <a:off x="19310427" y="1817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136089</xdr:rowOff>
    </xdr:from>
    <xdr:ext cx="469744" cy="259045"/>
    <xdr:sp macro="" textlink="">
      <xdr:nvSpPr>
        <xdr:cNvPr id="698" name="n_2mainValue【公民館】&#10;一人当たり面積">
          <a:extLst>
            <a:ext uri="{FF2B5EF4-FFF2-40B4-BE49-F238E27FC236}">
              <a16:creationId xmlns:a16="http://schemas.microsoft.com/office/drawing/2014/main" id="{8ED32522-1A1D-4894-B76E-D39A7E03FD23}"/>
            </a:ext>
          </a:extLst>
        </xdr:cNvPr>
        <xdr:cNvSpPr txBox="1"/>
      </xdr:nvSpPr>
      <xdr:spPr>
        <a:xfrm>
          <a:off x="201994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73496</xdr:rowOff>
    </xdr:from>
    <xdr:ext cx="469744" cy="259045"/>
    <xdr:sp macro="" textlink="">
      <xdr:nvSpPr>
        <xdr:cNvPr id="699" name="n_3mainValue【公民館】&#10;一人当たり面積">
          <a:extLst>
            <a:ext uri="{FF2B5EF4-FFF2-40B4-BE49-F238E27FC236}">
              <a16:creationId xmlns:a16="http://schemas.microsoft.com/office/drawing/2014/main" id="{6625F2F0-6EE8-4B33-A11B-86A29CA5B1EE}"/>
            </a:ext>
          </a:extLst>
        </xdr:cNvPr>
        <xdr:cNvSpPr txBox="1"/>
      </xdr:nvSpPr>
      <xdr:spPr>
        <a:xfrm>
          <a:off x="19310427" y="1859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0" name="正方形/長方形 699">
          <a:extLst>
            <a:ext uri="{FF2B5EF4-FFF2-40B4-BE49-F238E27FC236}">
              <a16:creationId xmlns:a16="http://schemas.microsoft.com/office/drawing/2014/main" id="{7ED378D4-7CCF-4728-8EE8-BEEA1E4A283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1" name="正方形/長方形 700">
          <a:extLst>
            <a:ext uri="{FF2B5EF4-FFF2-40B4-BE49-F238E27FC236}">
              <a16:creationId xmlns:a16="http://schemas.microsoft.com/office/drawing/2014/main" id="{0C0A3134-E3FA-4D73-8A98-FE8AB8E61E8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2" name="テキスト ボックス 701">
          <a:extLst>
            <a:ext uri="{FF2B5EF4-FFF2-40B4-BE49-F238E27FC236}">
              <a16:creationId xmlns:a16="http://schemas.microsoft.com/office/drawing/2014/main" id="{7BCED735-8171-401C-ABA5-D4888945DF3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年度に引き続き、平成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年度も数値の算出を行っていない。今後、数値の算出に努める。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BD3995E-28F2-468D-8410-B2E804B923E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A7B9F11-D616-4B7C-836A-EC317F386F7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33B2B2A-46D2-495B-B51E-0446E3D99B6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843B2FA-0312-46A8-8F9A-EF412C68EC7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長野県御代田町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B2B4963-9562-455C-A369-B4188235134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5FFB8E2-281C-41B2-824B-88DE50EABCF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DD8365D-3EF5-405C-9E1A-464E5F9F5CD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283EC28-15A9-4B3D-8676-D5C44E93799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4FA0216-75BD-4E9C-BFFB-EFD6D8B8A78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220A5D3-48EF-4B47-B4C4-3B8FAD776B4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15,569
15,212
58.79
6,944,158
6,507,894
374,735
3,955,310
6,423,365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2BF2DB0-E4A8-43F1-AB89-654895B14EC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95F91EB-0267-4E75-9B86-7E86DD0E28A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078699B-4265-463A-AB74-074463812D0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08C66A7-4585-4A58-B748-45CEF8037C0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D3E4E8E-4ABD-491A-A74C-62BE5C0D1CC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2A20952-388C-43A7-A89C-EB78F09F323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1901F18-46A4-41E8-BAAC-2934BF51220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DB797B5-49BE-4B8A-B9EC-37812EE5A51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1C1D678-94C0-41C5-B212-75C0EE4223D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C36CDA1-918D-4324-B46F-17841E4B8B5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FEA9102-CCF2-45FC-A613-4669788F25D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9F886D6-DCB8-4EC1-AFA4-0A3BBC7731D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93B4CA7-48FF-485C-A667-48E5F875259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8BB6B4E-C9EE-449D-8A72-836CD26060C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5A9FD50-1197-4D68-B30C-ADAAF983A4D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7A1A45B-3D09-4DF4-AEB6-5D58E486EA2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09BDE0F-708E-4129-A340-A64F4107EF5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9C3272D-8A51-40D4-B842-22AE5BE8517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A54CA03-AF36-43A9-8ECF-D9118FD5DE4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ECB5426-6877-4CC2-8130-B57988FEC84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841989ED-5C7E-45D6-9903-466B2B2E411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47C08751-2092-42A5-A09D-BBE7EBA29F7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2F81C883-F8DA-4BA1-936A-42C399F0315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1BD89282-16E4-4702-B387-29E39E8BC8E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E4E44DD3-4CB2-42B2-80E8-62D46B2C906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478CD48-7EAB-4301-ABE2-443EBAC6044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A5798DC0-34D2-4801-8996-A446058D38F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97F9B9F2-9834-4B85-B805-B070B7A25A6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D393CDD2-2447-4368-8793-30FB3550A63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63ECABCA-F481-4792-9A64-F12F6F6034E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6569D9BA-3D99-45AD-8D0C-98EA086EA39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97EF8235-8D86-4377-A7CC-75C89FA7099A}"/>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FEBF4AF-C2F0-4D88-B02E-9F1E8311F59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7E1C94AC-9390-416E-8DA8-A2AE789C0E39}"/>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6A5D08E0-A0CB-42AF-845D-6C4F009D8FF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D86880A6-ED0A-46D0-A753-62D6EB3D28A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5144A41C-6FF8-4A4E-9256-67F78067CCD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CC37EAC9-8406-41C1-842A-01A32208C46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BD37ADCE-EFC2-4B8C-9A22-1CD8E3D587F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F57F2FFA-3C54-46C4-A0E5-82E69182B48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86EAC886-42C4-4246-8714-D04CCC0C6B9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9D017B59-1740-4564-8E01-FD56D3B2C4B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BACF91C-37EC-44BF-BEFE-CD182806BA3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E086BC45-6327-4502-BF5E-ED24E4B58C69}"/>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219572A2-DA70-4568-8CA0-55FF1AF80A2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128451</xdr:rowOff>
    </xdr:to>
    <xdr:cxnSp macro="">
      <xdr:nvCxnSpPr>
        <xdr:cNvPr id="57" name="直線コネクタ 56">
          <a:extLst>
            <a:ext uri="{FF2B5EF4-FFF2-40B4-BE49-F238E27FC236}">
              <a16:creationId xmlns:a16="http://schemas.microsoft.com/office/drawing/2014/main" id="{555FCC85-163D-4BAD-AC37-DBA84A7C897B}"/>
            </a:ext>
          </a:extLst>
        </xdr:cNvPr>
        <xdr:cNvCxnSpPr/>
      </xdr:nvCxnSpPr>
      <xdr:spPr>
        <a:xfrm flipV="1">
          <a:off x="4634865" y="5660572"/>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132278</xdr:rowOff>
    </xdr:from>
    <xdr:ext cx="340478" cy="259045"/>
    <xdr:sp macro="" textlink="">
      <xdr:nvSpPr>
        <xdr:cNvPr id="58" name="【図書館】&#10;有形固定資産減価償却率最小値テキスト">
          <a:extLst>
            <a:ext uri="{FF2B5EF4-FFF2-40B4-BE49-F238E27FC236}">
              <a16:creationId xmlns:a16="http://schemas.microsoft.com/office/drawing/2014/main" id="{6A73080E-7F71-4B0D-BDBC-8A6309C1CDC2}"/>
            </a:ext>
          </a:extLst>
        </xdr:cNvPr>
        <xdr:cNvSpPr txBox="1"/>
      </xdr:nvSpPr>
      <xdr:spPr>
        <a:xfrm>
          <a:off x="4673600" y="716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128451</xdr:rowOff>
    </xdr:from>
    <xdr:to>
      <xdr:col>24</xdr:col>
      <xdr:colOff>152400</xdr:colOff>
      <xdr:row>41</xdr:row>
      <xdr:rowOff>128451</xdr:rowOff>
    </xdr:to>
    <xdr:cxnSp macro="">
      <xdr:nvCxnSpPr>
        <xdr:cNvPr id="59" name="直線コネクタ 58">
          <a:extLst>
            <a:ext uri="{FF2B5EF4-FFF2-40B4-BE49-F238E27FC236}">
              <a16:creationId xmlns:a16="http://schemas.microsoft.com/office/drawing/2014/main" id="{B27BA4B5-30E6-4B72-8984-B8E0E4BE0203}"/>
            </a:ext>
          </a:extLst>
        </xdr:cNvPr>
        <xdr:cNvCxnSpPr/>
      </xdr:nvCxnSpPr>
      <xdr:spPr>
        <a:xfrm>
          <a:off x="4546600" y="715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304BC854-6381-4E11-8250-91AE816EF4D2}"/>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F9C01BB4-A453-46B1-B4DA-2283545AA8D2}"/>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561</xdr:rowOff>
    </xdr:from>
    <xdr:ext cx="405111" cy="259045"/>
    <xdr:sp macro="" textlink="">
      <xdr:nvSpPr>
        <xdr:cNvPr id="62" name="【図書館】&#10;有形固定資産減価償却率平均値テキスト">
          <a:extLst>
            <a:ext uri="{FF2B5EF4-FFF2-40B4-BE49-F238E27FC236}">
              <a16:creationId xmlns:a16="http://schemas.microsoft.com/office/drawing/2014/main" id="{DD0AC0BC-961B-4652-A3AD-4C2058A4F23C}"/>
            </a:ext>
          </a:extLst>
        </xdr:cNvPr>
        <xdr:cNvSpPr txBox="1"/>
      </xdr:nvSpPr>
      <xdr:spPr>
        <a:xfrm>
          <a:off x="4673600" y="6515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22134</xdr:rowOff>
    </xdr:from>
    <xdr:to>
      <xdr:col>24</xdr:col>
      <xdr:colOff>114300</xdr:colOff>
      <xdr:row>38</xdr:row>
      <xdr:rowOff>123734</xdr:rowOff>
    </xdr:to>
    <xdr:sp macro="" textlink="">
      <xdr:nvSpPr>
        <xdr:cNvPr id="63" name="フローチャート: 判断 62">
          <a:extLst>
            <a:ext uri="{FF2B5EF4-FFF2-40B4-BE49-F238E27FC236}">
              <a16:creationId xmlns:a16="http://schemas.microsoft.com/office/drawing/2014/main" id="{5967D40A-7932-44D1-A9C4-7C9B4D8FC0A5}"/>
            </a:ext>
          </a:extLst>
        </xdr:cNvPr>
        <xdr:cNvSpPr/>
      </xdr:nvSpPr>
      <xdr:spPr>
        <a:xfrm>
          <a:off x="45847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4173</xdr:rowOff>
    </xdr:from>
    <xdr:to>
      <xdr:col>20</xdr:col>
      <xdr:colOff>38100</xdr:colOff>
      <xdr:row>38</xdr:row>
      <xdr:rowOff>105773</xdr:rowOff>
    </xdr:to>
    <xdr:sp macro="" textlink="">
      <xdr:nvSpPr>
        <xdr:cNvPr id="64" name="フローチャート: 判断 63">
          <a:extLst>
            <a:ext uri="{FF2B5EF4-FFF2-40B4-BE49-F238E27FC236}">
              <a16:creationId xmlns:a16="http://schemas.microsoft.com/office/drawing/2014/main" id="{22B8792D-9D1F-46D4-A6C2-11748B13C8AD}"/>
            </a:ext>
          </a:extLst>
        </xdr:cNvPr>
        <xdr:cNvSpPr/>
      </xdr:nvSpPr>
      <xdr:spPr>
        <a:xfrm>
          <a:off x="3746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122300</xdr:rowOff>
    </xdr:from>
    <xdr:ext cx="405111" cy="259045"/>
    <xdr:sp macro="" textlink="">
      <xdr:nvSpPr>
        <xdr:cNvPr id="65" name="n_1aveValue【図書館】&#10;有形固定資産減価償却率">
          <a:extLst>
            <a:ext uri="{FF2B5EF4-FFF2-40B4-BE49-F238E27FC236}">
              <a16:creationId xmlns:a16="http://schemas.microsoft.com/office/drawing/2014/main" id="{04C50E10-2CC0-42C9-AAAE-832D11D4F9C6}"/>
            </a:ext>
          </a:extLst>
        </xdr:cNvPr>
        <xdr:cNvSpPr txBox="1"/>
      </xdr:nvSpPr>
      <xdr:spPr>
        <a:xfrm>
          <a:off x="35820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15603</xdr:rowOff>
    </xdr:from>
    <xdr:to>
      <xdr:col>15</xdr:col>
      <xdr:colOff>101600</xdr:colOff>
      <xdr:row>38</xdr:row>
      <xdr:rowOff>117203</xdr:rowOff>
    </xdr:to>
    <xdr:sp macro="" textlink="">
      <xdr:nvSpPr>
        <xdr:cNvPr id="66" name="フローチャート: 判断 65">
          <a:extLst>
            <a:ext uri="{FF2B5EF4-FFF2-40B4-BE49-F238E27FC236}">
              <a16:creationId xmlns:a16="http://schemas.microsoft.com/office/drawing/2014/main" id="{9EA1A66F-630F-498E-9A50-8C50D54F67EE}"/>
            </a:ext>
          </a:extLst>
        </xdr:cNvPr>
        <xdr:cNvSpPr/>
      </xdr:nvSpPr>
      <xdr:spPr>
        <a:xfrm>
          <a:off x="2857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133730</xdr:rowOff>
    </xdr:from>
    <xdr:ext cx="405111" cy="259045"/>
    <xdr:sp macro="" textlink="">
      <xdr:nvSpPr>
        <xdr:cNvPr id="67" name="n_2aveValue【図書館】&#10;有形固定資産減価償却率">
          <a:extLst>
            <a:ext uri="{FF2B5EF4-FFF2-40B4-BE49-F238E27FC236}">
              <a16:creationId xmlns:a16="http://schemas.microsoft.com/office/drawing/2014/main" id="{8E15D21E-66BA-49DA-85FC-88C2CE16E024}"/>
            </a:ext>
          </a:extLst>
        </xdr:cNvPr>
        <xdr:cNvSpPr txBox="1"/>
      </xdr:nvSpPr>
      <xdr:spPr>
        <a:xfrm>
          <a:off x="2705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43362</xdr:rowOff>
    </xdr:from>
    <xdr:to>
      <xdr:col>10</xdr:col>
      <xdr:colOff>165100</xdr:colOff>
      <xdr:row>38</xdr:row>
      <xdr:rowOff>144962</xdr:rowOff>
    </xdr:to>
    <xdr:sp macro="" textlink="">
      <xdr:nvSpPr>
        <xdr:cNvPr id="68" name="フローチャート: 判断 67">
          <a:extLst>
            <a:ext uri="{FF2B5EF4-FFF2-40B4-BE49-F238E27FC236}">
              <a16:creationId xmlns:a16="http://schemas.microsoft.com/office/drawing/2014/main" id="{B7E30CB0-0CEF-4048-A155-259BD9AE3E71}"/>
            </a:ext>
          </a:extLst>
        </xdr:cNvPr>
        <xdr:cNvSpPr/>
      </xdr:nvSpPr>
      <xdr:spPr>
        <a:xfrm>
          <a:off x="1968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161488</xdr:rowOff>
    </xdr:from>
    <xdr:ext cx="405111" cy="259045"/>
    <xdr:sp macro="" textlink="">
      <xdr:nvSpPr>
        <xdr:cNvPr id="69" name="n_3aveValue【図書館】&#10;有形固定資産減価償却率">
          <a:extLst>
            <a:ext uri="{FF2B5EF4-FFF2-40B4-BE49-F238E27FC236}">
              <a16:creationId xmlns:a16="http://schemas.microsoft.com/office/drawing/2014/main" id="{1CE86D89-ED8B-4591-BAD7-9F66309A52EE}"/>
            </a:ext>
          </a:extLst>
        </xdr:cNvPr>
        <xdr:cNvSpPr txBox="1"/>
      </xdr:nvSpPr>
      <xdr:spPr>
        <a:xfrm>
          <a:off x="1816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A90CCD6-18CB-484A-9A2F-8AB3A0B3333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3B79503-6F5A-48F7-BD46-E96F0564B7D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74CF8F7-F000-43DE-BFFD-62EF4D9565C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34A0B86-6571-4198-8732-50BF78E51DE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F10778EF-E5EE-4990-AD4B-A1A49F8D376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77651</xdr:rowOff>
    </xdr:from>
    <xdr:to>
      <xdr:col>15</xdr:col>
      <xdr:colOff>101600</xdr:colOff>
      <xdr:row>40</xdr:row>
      <xdr:rowOff>7801</xdr:rowOff>
    </xdr:to>
    <xdr:sp macro="" textlink="">
      <xdr:nvSpPr>
        <xdr:cNvPr id="75" name="楕円 74">
          <a:extLst>
            <a:ext uri="{FF2B5EF4-FFF2-40B4-BE49-F238E27FC236}">
              <a16:creationId xmlns:a16="http://schemas.microsoft.com/office/drawing/2014/main" id="{1D6470B5-3E10-485F-AA00-25AE0D4F6226}"/>
            </a:ext>
          </a:extLst>
        </xdr:cNvPr>
        <xdr:cNvSpPr/>
      </xdr:nvSpPr>
      <xdr:spPr>
        <a:xfrm>
          <a:off x="2857500" y="67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169091</xdr:rowOff>
    </xdr:from>
    <xdr:to>
      <xdr:col>10</xdr:col>
      <xdr:colOff>165100</xdr:colOff>
      <xdr:row>40</xdr:row>
      <xdr:rowOff>99241</xdr:rowOff>
    </xdr:to>
    <xdr:sp macro="" textlink="">
      <xdr:nvSpPr>
        <xdr:cNvPr id="76" name="楕円 75">
          <a:extLst>
            <a:ext uri="{FF2B5EF4-FFF2-40B4-BE49-F238E27FC236}">
              <a16:creationId xmlns:a16="http://schemas.microsoft.com/office/drawing/2014/main" id="{83E589B5-C282-48B7-801E-7AB82A359BCB}"/>
            </a:ext>
          </a:extLst>
        </xdr:cNvPr>
        <xdr:cNvSpPr/>
      </xdr:nvSpPr>
      <xdr:spPr>
        <a:xfrm>
          <a:off x="1968500" y="685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128451</xdr:rowOff>
    </xdr:from>
    <xdr:to>
      <xdr:col>15</xdr:col>
      <xdr:colOff>50800</xdr:colOff>
      <xdr:row>40</xdr:row>
      <xdr:rowOff>48441</xdr:rowOff>
    </xdr:to>
    <xdr:cxnSp macro="">
      <xdr:nvCxnSpPr>
        <xdr:cNvPr id="77" name="直線コネクタ 76">
          <a:extLst>
            <a:ext uri="{FF2B5EF4-FFF2-40B4-BE49-F238E27FC236}">
              <a16:creationId xmlns:a16="http://schemas.microsoft.com/office/drawing/2014/main" id="{508863AB-CC36-493A-8B36-5771A72EEE35}"/>
            </a:ext>
          </a:extLst>
        </xdr:cNvPr>
        <xdr:cNvCxnSpPr/>
      </xdr:nvCxnSpPr>
      <xdr:spPr>
        <a:xfrm flipV="1">
          <a:off x="2019300" y="6815001"/>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38744</xdr:colOff>
      <xdr:row>39</xdr:row>
      <xdr:rowOff>170378</xdr:rowOff>
    </xdr:from>
    <xdr:ext cx="405111" cy="259045"/>
    <xdr:sp macro="" textlink="">
      <xdr:nvSpPr>
        <xdr:cNvPr id="78" name="n_2mainValue【図書館】&#10;有形固定資産減価償却率">
          <a:extLst>
            <a:ext uri="{FF2B5EF4-FFF2-40B4-BE49-F238E27FC236}">
              <a16:creationId xmlns:a16="http://schemas.microsoft.com/office/drawing/2014/main" id="{99B33FAC-7690-4974-9C22-3E94A6F6293E}"/>
            </a:ext>
          </a:extLst>
        </xdr:cNvPr>
        <xdr:cNvSpPr txBox="1"/>
      </xdr:nvSpPr>
      <xdr:spPr>
        <a:xfrm>
          <a:off x="2705744" y="685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90368</xdr:rowOff>
    </xdr:from>
    <xdr:ext cx="405111" cy="259045"/>
    <xdr:sp macro="" textlink="">
      <xdr:nvSpPr>
        <xdr:cNvPr id="79" name="n_3mainValue【図書館】&#10;有形固定資産減価償却率">
          <a:extLst>
            <a:ext uri="{FF2B5EF4-FFF2-40B4-BE49-F238E27FC236}">
              <a16:creationId xmlns:a16="http://schemas.microsoft.com/office/drawing/2014/main" id="{C2D4085F-0697-45BE-9E0E-C8D07A5948DF}"/>
            </a:ext>
          </a:extLst>
        </xdr:cNvPr>
        <xdr:cNvSpPr txBox="1"/>
      </xdr:nvSpPr>
      <xdr:spPr>
        <a:xfrm>
          <a:off x="1816744" y="6948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BD5E0745-3531-4B55-BB10-36F5468C53F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C933EC9C-1ADF-4938-B9F4-2F7E7944637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68BBBEED-6850-4521-AB44-081167ADF82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FF6C303D-9ACB-4772-9394-BE2487EF6A3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C295DA05-508B-4FA0-B47E-1C1D4358D99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D8413178-F1EE-4207-B1E2-271C6EFDB83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E5B013E1-DF7C-48FC-B9A5-16DE53B1A51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ABB4D13-9B98-4182-B00C-71A65AF37E1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a:extLst>
            <a:ext uri="{FF2B5EF4-FFF2-40B4-BE49-F238E27FC236}">
              <a16:creationId xmlns:a16="http://schemas.microsoft.com/office/drawing/2014/main" id="{6517C756-C188-412E-9375-AF52D166218D}"/>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40E80BD0-FE40-4F5F-B622-8D617179E98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a:extLst>
            <a:ext uri="{FF2B5EF4-FFF2-40B4-BE49-F238E27FC236}">
              <a16:creationId xmlns:a16="http://schemas.microsoft.com/office/drawing/2014/main" id="{B1F495BD-A0AC-492B-B1DF-D3B438948781}"/>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a:extLst>
            <a:ext uri="{FF2B5EF4-FFF2-40B4-BE49-F238E27FC236}">
              <a16:creationId xmlns:a16="http://schemas.microsoft.com/office/drawing/2014/main" id="{0F9C9C27-B974-45B7-AC02-99DFBEA6E8FE}"/>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a:extLst>
            <a:ext uri="{FF2B5EF4-FFF2-40B4-BE49-F238E27FC236}">
              <a16:creationId xmlns:a16="http://schemas.microsoft.com/office/drawing/2014/main" id="{B1A63FBB-3D08-4FEA-965B-1EB34ABCAAB2}"/>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3" name="テキスト ボックス 92">
          <a:extLst>
            <a:ext uri="{FF2B5EF4-FFF2-40B4-BE49-F238E27FC236}">
              <a16:creationId xmlns:a16="http://schemas.microsoft.com/office/drawing/2014/main" id="{39A9E0B2-A6F7-42D8-A53D-2975A9E570EE}"/>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a:extLst>
            <a:ext uri="{FF2B5EF4-FFF2-40B4-BE49-F238E27FC236}">
              <a16:creationId xmlns:a16="http://schemas.microsoft.com/office/drawing/2014/main" id="{870939A9-F759-449F-A658-96F63DD7A8E9}"/>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5" name="テキスト ボックス 94">
          <a:extLst>
            <a:ext uri="{FF2B5EF4-FFF2-40B4-BE49-F238E27FC236}">
              <a16:creationId xmlns:a16="http://schemas.microsoft.com/office/drawing/2014/main" id="{3585D1DC-C912-4F4D-9A06-4628E692CCE2}"/>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a:extLst>
            <a:ext uri="{FF2B5EF4-FFF2-40B4-BE49-F238E27FC236}">
              <a16:creationId xmlns:a16="http://schemas.microsoft.com/office/drawing/2014/main" id="{02D3397E-7622-4CB5-9212-385164AC9C5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7" name="テキスト ボックス 96">
          <a:extLst>
            <a:ext uri="{FF2B5EF4-FFF2-40B4-BE49-F238E27FC236}">
              <a16:creationId xmlns:a16="http://schemas.microsoft.com/office/drawing/2014/main" id="{A3FB6EB3-EE1F-4D84-A649-749FF8B7A8F7}"/>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a:extLst>
            <a:ext uri="{FF2B5EF4-FFF2-40B4-BE49-F238E27FC236}">
              <a16:creationId xmlns:a16="http://schemas.microsoft.com/office/drawing/2014/main" id="{84FC523A-642F-4BDF-BC72-35D0257FD059}"/>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9" name="テキスト ボックス 98">
          <a:extLst>
            <a:ext uri="{FF2B5EF4-FFF2-40B4-BE49-F238E27FC236}">
              <a16:creationId xmlns:a16="http://schemas.microsoft.com/office/drawing/2014/main" id="{FA5E389B-42D0-4DDA-BFAF-C77A6C12CE24}"/>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a:extLst>
            <a:ext uri="{FF2B5EF4-FFF2-40B4-BE49-F238E27FC236}">
              <a16:creationId xmlns:a16="http://schemas.microsoft.com/office/drawing/2014/main" id="{269ABF15-FAD7-4C8F-A208-5044959CB903}"/>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1" name="テキスト ボックス 100">
          <a:extLst>
            <a:ext uri="{FF2B5EF4-FFF2-40B4-BE49-F238E27FC236}">
              <a16:creationId xmlns:a16="http://schemas.microsoft.com/office/drawing/2014/main" id="{D6DF6D46-F9BA-471C-A013-B7BB44E2B99C}"/>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7B162DE2-37A9-4B1A-BBCB-BF200B7556A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a:extLst>
            <a:ext uri="{FF2B5EF4-FFF2-40B4-BE49-F238E27FC236}">
              <a16:creationId xmlns:a16="http://schemas.microsoft.com/office/drawing/2014/main" id="{06B4FEE8-887D-41A8-A8FB-12EF391FBF69}"/>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a:extLst>
            <a:ext uri="{FF2B5EF4-FFF2-40B4-BE49-F238E27FC236}">
              <a16:creationId xmlns:a16="http://schemas.microsoft.com/office/drawing/2014/main" id="{F1B46939-7B50-4CFA-A950-5AC97FF8D71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144235</xdr:rowOff>
    </xdr:to>
    <xdr:cxnSp macro="">
      <xdr:nvCxnSpPr>
        <xdr:cNvPr id="105" name="直線コネクタ 104">
          <a:extLst>
            <a:ext uri="{FF2B5EF4-FFF2-40B4-BE49-F238E27FC236}">
              <a16:creationId xmlns:a16="http://schemas.microsoft.com/office/drawing/2014/main" id="{B55E3CE9-87BD-4B21-9A45-DDC6CC76EA35}"/>
            </a:ext>
          </a:extLst>
        </xdr:cNvPr>
        <xdr:cNvCxnSpPr/>
      </xdr:nvCxnSpPr>
      <xdr:spPr>
        <a:xfrm flipV="1">
          <a:off x="10476865" y="56170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148062</xdr:rowOff>
    </xdr:from>
    <xdr:ext cx="469744" cy="259045"/>
    <xdr:sp macro="" textlink="">
      <xdr:nvSpPr>
        <xdr:cNvPr id="106" name="【図書館】&#10;一人当たり面積最小値テキスト">
          <a:extLst>
            <a:ext uri="{FF2B5EF4-FFF2-40B4-BE49-F238E27FC236}">
              <a16:creationId xmlns:a16="http://schemas.microsoft.com/office/drawing/2014/main" id="{AC14987B-FE88-4B2C-AAA4-7DB0E5FC8591}"/>
            </a:ext>
          </a:extLst>
        </xdr:cNvPr>
        <xdr:cNvSpPr txBox="1"/>
      </xdr:nvSpPr>
      <xdr:spPr>
        <a:xfrm>
          <a:off x="10515600" y="717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144235</xdr:rowOff>
    </xdr:from>
    <xdr:to>
      <xdr:col>55</xdr:col>
      <xdr:colOff>88900</xdr:colOff>
      <xdr:row>41</xdr:row>
      <xdr:rowOff>144235</xdr:rowOff>
    </xdr:to>
    <xdr:cxnSp macro="">
      <xdr:nvCxnSpPr>
        <xdr:cNvPr id="107" name="直線コネクタ 106">
          <a:extLst>
            <a:ext uri="{FF2B5EF4-FFF2-40B4-BE49-F238E27FC236}">
              <a16:creationId xmlns:a16="http://schemas.microsoft.com/office/drawing/2014/main" id="{3B2B24E2-1095-40D6-BF34-BC534F8BBD33}"/>
            </a:ext>
          </a:extLst>
        </xdr:cNvPr>
        <xdr:cNvCxnSpPr/>
      </xdr:nvCxnSpPr>
      <xdr:spPr>
        <a:xfrm>
          <a:off x="10388600" y="7173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8" name="【図書館】&#10;一人当たり面積最大値テキスト">
          <a:extLst>
            <a:ext uri="{FF2B5EF4-FFF2-40B4-BE49-F238E27FC236}">
              <a16:creationId xmlns:a16="http://schemas.microsoft.com/office/drawing/2014/main" id="{B5A5485F-783D-4CCA-BCB8-76052A300CD3}"/>
            </a:ext>
          </a:extLst>
        </xdr:cNvPr>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09" name="直線コネクタ 108">
          <a:extLst>
            <a:ext uri="{FF2B5EF4-FFF2-40B4-BE49-F238E27FC236}">
              <a16:creationId xmlns:a16="http://schemas.microsoft.com/office/drawing/2014/main" id="{B07182F8-55E0-4578-9C9E-985930285CF3}"/>
            </a:ext>
          </a:extLst>
        </xdr:cNvPr>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63699</xdr:rowOff>
    </xdr:from>
    <xdr:ext cx="469744" cy="259045"/>
    <xdr:sp macro="" textlink="">
      <xdr:nvSpPr>
        <xdr:cNvPr id="110" name="【図書館】&#10;一人当たり面積平均値テキスト">
          <a:extLst>
            <a:ext uri="{FF2B5EF4-FFF2-40B4-BE49-F238E27FC236}">
              <a16:creationId xmlns:a16="http://schemas.microsoft.com/office/drawing/2014/main" id="{8159413E-A767-42B1-97B0-6B604E2003B5}"/>
            </a:ext>
          </a:extLst>
        </xdr:cNvPr>
        <xdr:cNvSpPr txBox="1"/>
      </xdr:nvSpPr>
      <xdr:spPr>
        <a:xfrm>
          <a:off x="10515600" y="6578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85272</xdr:rowOff>
    </xdr:from>
    <xdr:to>
      <xdr:col>55</xdr:col>
      <xdr:colOff>50800</xdr:colOff>
      <xdr:row>39</xdr:row>
      <xdr:rowOff>15422</xdr:rowOff>
    </xdr:to>
    <xdr:sp macro="" textlink="">
      <xdr:nvSpPr>
        <xdr:cNvPr id="111" name="フローチャート: 判断 110">
          <a:extLst>
            <a:ext uri="{FF2B5EF4-FFF2-40B4-BE49-F238E27FC236}">
              <a16:creationId xmlns:a16="http://schemas.microsoft.com/office/drawing/2014/main" id="{D3ABC369-4774-4D6B-9A5A-58ACA11C798C}"/>
            </a:ext>
          </a:extLst>
        </xdr:cNvPr>
        <xdr:cNvSpPr/>
      </xdr:nvSpPr>
      <xdr:spPr>
        <a:xfrm>
          <a:off x="10426700" y="660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19957</xdr:rowOff>
    </xdr:from>
    <xdr:to>
      <xdr:col>50</xdr:col>
      <xdr:colOff>165100</xdr:colOff>
      <xdr:row>38</xdr:row>
      <xdr:rowOff>121557</xdr:rowOff>
    </xdr:to>
    <xdr:sp macro="" textlink="">
      <xdr:nvSpPr>
        <xdr:cNvPr id="112" name="フローチャート: 判断 111">
          <a:extLst>
            <a:ext uri="{FF2B5EF4-FFF2-40B4-BE49-F238E27FC236}">
              <a16:creationId xmlns:a16="http://schemas.microsoft.com/office/drawing/2014/main" id="{C7F70216-40E7-45DD-93EF-9C435DD4139D}"/>
            </a:ext>
          </a:extLst>
        </xdr:cNvPr>
        <xdr:cNvSpPr/>
      </xdr:nvSpPr>
      <xdr:spPr>
        <a:xfrm>
          <a:off x="9588500" y="65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138084</xdr:rowOff>
    </xdr:from>
    <xdr:ext cx="469744" cy="259045"/>
    <xdr:sp macro="" textlink="">
      <xdr:nvSpPr>
        <xdr:cNvPr id="113" name="n_1aveValue【図書館】&#10;一人当たり面積">
          <a:extLst>
            <a:ext uri="{FF2B5EF4-FFF2-40B4-BE49-F238E27FC236}">
              <a16:creationId xmlns:a16="http://schemas.microsoft.com/office/drawing/2014/main" id="{1F89B561-8678-46F9-B764-0D276FAEDCCE}"/>
            </a:ext>
          </a:extLst>
        </xdr:cNvPr>
        <xdr:cNvSpPr txBox="1"/>
      </xdr:nvSpPr>
      <xdr:spPr>
        <a:xfrm>
          <a:off x="9391727" y="631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41728</xdr:rowOff>
    </xdr:from>
    <xdr:to>
      <xdr:col>46</xdr:col>
      <xdr:colOff>38100</xdr:colOff>
      <xdr:row>38</xdr:row>
      <xdr:rowOff>143328</xdr:rowOff>
    </xdr:to>
    <xdr:sp macro="" textlink="">
      <xdr:nvSpPr>
        <xdr:cNvPr id="114" name="フローチャート: 判断 113">
          <a:extLst>
            <a:ext uri="{FF2B5EF4-FFF2-40B4-BE49-F238E27FC236}">
              <a16:creationId xmlns:a16="http://schemas.microsoft.com/office/drawing/2014/main" id="{555A4A09-E0FB-41CA-8CCD-E3FDA6DD0654}"/>
            </a:ext>
          </a:extLst>
        </xdr:cNvPr>
        <xdr:cNvSpPr/>
      </xdr:nvSpPr>
      <xdr:spPr>
        <a:xfrm>
          <a:off x="8699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159855</xdr:rowOff>
    </xdr:from>
    <xdr:ext cx="469744" cy="259045"/>
    <xdr:sp macro="" textlink="">
      <xdr:nvSpPr>
        <xdr:cNvPr id="115" name="n_2aveValue【図書館】&#10;一人当たり面積">
          <a:extLst>
            <a:ext uri="{FF2B5EF4-FFF2-40B4-BE49-F238E27FC236}">
              <a16:creationId xmlns:a16="http://schemas.microsoft.com/office/drawing/2014/main" id="{DE52EB75-3B06-44FF-A39D-40B96098A725}"/>
            </a:ext>
          </a:extLst>
        </xdr:cNvPr>
        <xdr:cNvSpPr txBox="1"/>
      </xdr:nvSpPr>
      <xdr:spPr>
        <a:xfrm>
          <a:off x="85154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74385</xdr:rowOff>
    </xdr:from>
    <xdr:to>
      <xdr:col>41</xdr:col>
      <xdr:colOff>101600</xdr:colOff>
      <xdr:row>39</xdr:row>
      <xdr:rowOff>4535</xdr:rowOff>
    </xdr:to>
    <xdr:sp macro="" textlink="">
      <xdr:nvSpPr>
        <xdr:cNvPr id="116" name="フローチャート: 判断 115">
          <a:extLst>
            <a:ext uri="{FF2B5EF4-FFF2-40B4-BE49-F238E27FC236}">
              <a16:creationId xmlns:a16="http://schemas.microsoft.com/office/drawing/2014/main" id="{1D43C3CA-F4A8-4208-A160-A5FBFF219EB9}"/>
            </a:ext>
          </a:extLst>
        </xdr:cNvPr>
        <xdr:cNvSpPr/>
      </xdr:nvSpPr>
      <xdr:spPr>
        <a:xfrm>
          <a:off x="7810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21063</xdr:rowOff>
    </xdr:from>
    <xdr:ext cx="469744" cy="259045"/>
    <xdr:sp macro="" textlink="">
      <xdr:nvSpPr>
        <xdr:cNvPr id="117" name="n_3aveValue【図書館】&#10;一人当たり面積">
          <a:extLst>
            <a:ext uri="{FF2B5EF4-FFF2-40B4-BE49-F238E27FC236}">
              <a16:creationId xmlns:a16="http://schemas.microsoft.com/office/drawing/2014/main" id="{02D87D38-BF02-4691-ADEB-586FCA219E64}"/>
            </a:ext>
          </a:extLst>
        </xdr:cNvPr>
        <xdr:cNvSpPr txBox="1"/>
      </xdr:nvSpPr>
      <xdr:spPr>
        <a:xfrm>
          <a:off x="7626427" y="636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84D41935-B225-451F-A154-A46DD0DE69B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C6377689-3345-4FA1-BB88-835086A5A13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5BF5EE13-4C4F-4D94-96A6-288F4499D9F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2DB3D366-C066-4000-9ADF-C6AD5473AC4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11555660-9851-430D-B9CE-0851FBDBA9D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33565</xdr:rowOff>
    </xdr:from>
    <xdr:to>
      <xdr:col>46</xdr:col>
      <xdr:colOff>38100</xdr:colOff>
      <xdr:row>39</xdr:row>
      <xdr:rowOff>135165</xdr:rowOff>
    </xdr:to>
    <xdr:sp macro="" textlink="">
      <xdr:nvSpPr>
        <xdr:cNvPr id="123" name="楕円 122">
          <a:extLst>
            <a:ext uri="{FF2B5EF4-FFF2-40B4-BE49-F238E27FC236}">
              <a16:creationId xmlns:a16="http://schemas.microsoft.com/office/drawing/2014/main" id="{05715C3C-577F-427A-A55A-BA9742557FDF}"/>
            </a:ext>
          </a:extLst>
        </xdr:cNvPr>
        <xdr:cNvSpPr/>
      </xdr:nvSpPr>
      <xdr:spPr>
        <a:xfrm>
          <a:off x="8699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33565</xdr:rowOff>
    </xdr:from>
    <xdr:to>
      <xdr:col>41</xdr:col>
      <xdr:colOff>101600</xdr:colOff>
      <xdr:row>39</xdr:row>
      <xdr:rowOff>135165</xdr:rowOff>
    </xdr:to>
    <xdr:sp macro="" textlink="">
      <xdr:nvSpPr>
        <xdr:cNvPr id="124" name="楕円 123">
          <a:extLst>
            <a:ext uri="{FF2B5EF4-FFF2-40B4-BE49-F238E27FC236}">
              <a16:creationId xmlns:a16="http://schemas.microsoft.com/office/drawing/2014/main" id="{0B0CA480-4587-4519-9A13-22E58401014C}"/>
            </a:ext>
          </a:extLst>
        </xdr:cNvPr>
        <xdr:cNvSpPr/>
      </xdr:nvSpPr>
      <xdr:spPr>
        <a:xfrm>
          <a:off x="7810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84365</xdr:rowOff>
    </xdr:from>
    <xdr:to>
      <xdr:col>45</xdr:col>
      <xdr:colOff>177800</xdr:colOff>
      <xdr:row>39</xdr:row>
      <xdr:rowOff>84365</xdr:rowOff>
    </xdr:to>
    <xdr:cxnSp macro="">
      <xdr:nvCxnSpPr>
        <xdr:cNvPr id="125" name="直線コネクタ 124">
          <a:extLst>
            <a:ext uri="{FF2B5EF4-FFF2-40B4-BE49-F238E27FC236}">
              <a16:creationId xmlns:a16="http://schemas.microsoft.com/office/drawing/2014/main" id="{E86C5E75-65B0-4338-A6FB-1C5C576B8D24}"/>
            </a:ext>
          </a:extLst>
        </xdr:cNvPr>
        <xdr:cNvCxnSpPr/>
      </xdr:nvCxnSpPr>
      <xdr:spPr>
        <a:xfrm>
          <a:off x="7861300" y="6770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39</xdr:row>
      <xdr:rowOff>126292</xdr:rowOff>
    </xdr:from>
    <xdr:ext cx="469744" cy="259045"/>
    <xdr:sp macro="" textlink="">
      <xdr:nvSpPr>
        <xdr:cNvPr id="126" name="n_2mainValue【図書館】&#10;一人当たり面積">
          <a:extLst>
            <a:ext uri="{FF2B5EF4-FFF2-40B4-BE49-F238E27FC236}">
              <a16:creationId xmlns:a16="http://schemas.microsoft.com/office/drawing/2014/main" id="{B2E0537E-226E-4381-A68E-45FC4B5DEBB3}"/>
            </a:ext>
          </a:extLst>
        </xdr:cNvPr>
        <xdr:cNvSpPr txBox="1"/>
      </xdr:nvSpPr>
      <xdr:spPr>
        <a:xfrm>
          <a:off x="8515427" y="681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126292</xdr:rowOff>
    </xdr:from>
    <xdr:ext cx="469744" cy="259045"/>
    <xdr:sp macro="" textlink="">
      <xdr:nvSpPr>
        <xdr:cNvPr id="127" name="n_3mainValue【図書館】&#10;一人当たり面積">
          <a:extLst>
            <a:ext uri="{FF2B5EF4-FFF2-40B4-BE49-F238E27FC236}">
              <a16:creationId xmlns:a16="http://schemas.microsoft.com/office/drawing/2014/main" id="{529A474C-0CE7-45DD-9344-B96D87180A97}"/>
            </a:ext>
          </a:extLst>
        </xdr:cNvPr>
        <xdr:cNvSpPr txBox="1"/>
      </xdr:nvSpPr>
      <xdr:spPr>
        <a:xfrm>
          <a:off x="7626427" y="681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a:extLst>
            <a:ext uri="{FF2B5EF4-FFF2-40B4-BE49-F238E27FC236}">
              <a16:creationId xmlns:a16="http://schemas.microsoft.com/office/drawing/2014/main" id="{7D80020B-F8DF-4700-AE84-07454B475EB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a:extLst>
            <a:ext uri="{FF2B5EF4-FFF2-40B4-BE49-F238E27FC236}">
              <a16:creationId xmlns:a16="http://schemas.microsoft.com/office/drawing/2014/main" id="{C40EDF1E-95FA-463B-8DB0-CE3291D1115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a:extLst>
            <a:ext uri="{FF2B5EF4-FFF2-40B4-BE49-F238E27FC236}">
              <a16:creationId xmlns:a16="http://schemas.microsoft.com/office/drawing/2014/main" id="{238FE8DB-5192-40AA-A1EA-B5C636D0D1F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a:extLst>
            <a:ext uri="{FF2B5EF4-FFF2-40B4-BE49-F238E27FC236}">
              <a16:creationId xmlns:a16="http://schemas.microsoft.com/office/drawing/2014/main" id="{89157ABF-416F-44A2-998C-11823A96B5E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a:extLst>
            <a:ext uri="{FF2B5EF4-FFF2-40B4-BE49-F238E27FC236}">
              <a16:creationId xmlns:a16="http://schemas.microsoft.com/office/drawing/2014/main" id="{3139227F-AEE2-43E2-8056-101F934F187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a:extLst>
            <a:ext uri="{FF2B5EF4-FFF2-40B4-BE49-F238E27FC236}">
              <a16:creationId xmlns:a16="http://schemas.microsoft.com/office/drawing/2014/main" id="{3463B6D7-1C5E-4AC4-ABA8-F86618DC7D4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a:extLst>
            <a:ext uri="{FF2B5EF4-FFF2-40B4-BE49-F238E27FC236}">
              <a16:creationId xmlns:a16="http://schemas.microsoft.com/office/drawing/2014/main" id="{7BEFC493-0783-4E78-84CF-05F0FB535D3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a16="http://schemas.microsoft.com/office/drawing/2014/main" id="{C400EA14-3005-4D7C-ACC3-1BC8F4D3238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a:extLst>
            <a:ext uri="{FF2B5EF4-FFF2-40B4-BE49-F238E27FC236}">
              <a16:creationId xmlns:a16="http://schemas.microsoft.com/office/drawing/2014/main" id="{FE784C20-A55A-4562-88D4-DE9C4E616BC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a:extLst>
            <a:ext uri="{FF2B5EF4-FFF2-40B4-BE49-F238E27FC236}">
              <a16:creationId xmlns:a16="http://schemas.microsoft.com/office/drawing/2014/main" id="{10EBBA77-7EDC-4BE1-AD12-89264EA64A7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8" name="テキスト ボックス 137">
          <a:extLst>
            <a:ext uri="{FF2B5EF4-FFF2-40B4-BE49-F238E27FC236}">
              <a16:creationId xmlns:a16="http://schemas.microsoft.com/office/drawing/2014/main" id="{12DE3B0D-5261-4C59-8CC7-39172E7639B4}"/>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9" name="直線コネクタ 138">
          <a:extLst>
            <a:ext uri="{FF2B5EF4-FFF2-40B4-BE49-F238E27FC236}">
              <a16:creationId xmlns:a16="http://schemas.microsoft.com/office/drawing/2014/main" id="{7AE8338E-5EAA-48A2-B2AD-1699E4D5433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0" name="テキスト ボックス 139">
          <a:extLst>
            <a:ext uri="{FF2B5EF4-FFF2-40B4-BE49-F238E27FC236}">
              <a16:creationId xmlns:a16="http://schemas.microsoft.com/office/drawing/2014/main" id="{89816D48-94A4-45D8-9610-2A781EAD7AA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1" name="直線コネクタ 140">
          <a:extLst>
            <a:ext uri="{FF2B5EF4-FFF2-40B4-BE49-F238E27FC236}">
              <a16:creationId xmlns:a16="http://schemas.microsoft.com/office/drawing/2014/main" id="{A2235F54-96F1-4132-8FB2-60ABE29E3B83}"/>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2" name="テキスト ボックス 141">
          <a:extLst>
            <a:ext uri="{FF2B5EF4-FFF2-40B4-BE49-F238E27FC236}">
              <a16:creationId xmlns:a16="http://schemas.microsoft.com/office/drawing/2014/main" id="{37E208C9-A474-4632-A092-34BCFF11E358}"/>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3" name="直線コネクタ 142">
          <a:extLst>
            <a:ext uri="{FF2B5EF4-FFF2-40B4-BE49-F238E27FC236}">
              <a16:creationId xmlns:a16="http://schemas.microsoft.com/office/drawing/2014/main" id="{B5FE2D04-6CD5-44A7-82D1-33D072028A46}"/>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4" name="テキスト ボックス 143">
          <a:extLst>
            <a:ext uri="{FF2B5EF4-FFF2-40B4-BE49-F238E27FC236}">
              <a16:creationId xmlns:a16="http://schemas.microsoft.com/office/drawing/2014/main" id="{F62ED8CE-261F-4D4C-8CCE-DF50DB97CECC}"/>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5" name="直線コネクタ 144">
          <a:extLst>
            <a:ext uri="{FF2B5EF4-FFF2-40B4-BE49-F238E27FC236}">
              <a16:creationId xmlns:a16="http://schemas.microsoft.com/office/drawing/2014/main" id="{28EDB8D9-C5CC-40DC-A444-F4856B3FD30A}"/>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6" name="テキスト ボックス 145">
          <a:extLst>
            <a:ext uri="{FF2B5EF4-FFF2-40B4-BE49-F238E27FC236}">
              <a16:creationId xmlns:a16="http://schemas.microsoft.com/office/drawing/2014/main" id="{EEDCBA17-BFAE-425B-99F3-17E85004BDB0}"/>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id="{F3BA377C-1FF3-42E9-8855-A1A2499AE87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a:extLst>
            <a:ext uri="{FF2B5EF4-FFF2-40B4-BE49-F238E27FC236}">
              <a16:creationId xmlns:a16="http://schemas.microsoft.com/office/drawing/2014/main" id="{1599DAB3-6407-4511-921F-138D69B57077}"/>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a:extLst>
            <a:ext uri="{FF2B5EF4-FFF2-40B4-BE49-F238E27FC236}">
              <a16:creationId xmlns:a16="http://schemas.microsoft.com/office/drawing/2014/main" id="{6799102E-BD96-4122-9562-385DE15CBC1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52578</xdr:rowOff>
    </xdr:from>
    <xdr:to>
      <xdr:col>24</xdr:col>
      <xdr:colOff>62865</xdr:colOff>
      <xdr:row>64</xdr:row>
      <xdr:rowOff>25146</xdr:rowOff>
    </xdr:to>
    <xdr:cxnSp macro="">
      <xdr:nvCxnSpPr>
        <xdr:cNvPr id="150" name="直線コネクタ 149">
          <a:extLst>
            <a:ext uri="{FF2B5EF4-FFF2-40B4-BE49-F238E27FC236}">
              <a16:creationId xmlns:a16="http://schemas.microsoft.com/office/drawing/2014/main" id="{4CACB588-46F6-4AC0-ABA2-FB8A58C9292D}"/>
            </a:ext>
          </a:extLst>
        </xdr:cNvPr>
        <xdr:cNvCxnSpPr/>
      </xdr:nvCxnSpPr>
      <xdr:spPr>
        <a:xfrm flipV="1">
          <a:off x="4634865" y="9653778"/>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28973</xdr:rowOff>
    </xdr:from>
    <xdr:ext cx="405111" cy="259045"/>
    <xdr:sp macro="" textlink="">
      <xdr:nvSpPr>
        <xdr:cNvPr id="151" name="【体育館・プール】&#10;有形固定資産減価償却率最小値テキスト">
          <a:extLst>
            <a:ext uri="{FF2B5EF4-FFF2-40B4-BE49-F238E27FC236}">
              <a16:creationId xmlns:a16="http://schemas.microsoft.com/office/drawing/2014/main" id="{8AC93BAF-8561-4599-87FC-CB2990F6F3DE}"/>
            </a:ext>
          </a:extLst>
        </xdr:cNvPr>
        <xdr:cNvSpPr txBox="1"/>
      </xdr:nvSpPr>
      <xdr:spPr>
        <a:xfrm>
          <a:off x="4673600" y="1100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25146</xdr:rowOff>
    </xdr:from>
    <xdr:to>
      <xdr:col>24</xdr:col>
      <xdr:colOff>152400</xdr:colOff>
      <xdr:row>64</xdr:row>
      <xdr:rowOff>25146</xdr:rowOff>
    </xdr:to>
    <xdr:cxnSp macro="">
      <xdr:nvCxnSpPr>
        <xdr:cNvPr id="152" name="直線コネクタ 151">
          <a:extLst>
            <a:ext uri="{FF2B5EF4-FFF2-40B4-BE49-F238E27FC236}">
              <a16:creationId xmlns:a16="http://schemas.microsoft.com/office/drawing/2014/main" id="{4B736BB0-65D5-4724-86E2-26F5B7292316}"/>
            </a:ext>
          </a:extLst>
        </xdr:cNvPr>
        <xdr:cNvCxnSpPr/>
      </xdr:nvCxnSpPr>
      <xdr:spPr>
        <a:xfrm>
          <a:off x="4546600" y="1099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170705</xdr:rowOff>
    </xdr:from>
    <xdr:ext cx="405111" cy="259045"/>
    <xdr:sp macro="" textlink="">
      <xdr:nvSpPr>
        <xdr:cNvPr id="153" name="【体育館・プール】&#10;有形固定資産減価償却率最大値テキスト">
          <a:extLst>
            <a:ext uri="{FF2B5EF4-FFF2-40B4-BE49-F238E27FC236}">
              <a16:creationId xmlns:a16="http://schemas.microsoft.com/office/drawing/2014/main" id="{D8D19721-AF1E-46BF-9A4B-666E8CB8F417}"/>
            </a:ext>
          </a:extLst>
        </xdr:cNvPr>
        <xdr:cNvSpPr txBox="1"/>
      </xdr:nvSpPr>
      <xdr:spPr>
        <a:xfrm>
          <a:off x="4673600" y="9429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52578</xdr:rowOff>
    </xdr:from>
    <xdr:to>
      <xdr:col>24</xdr:col>
      <xdr:colOff>152400</xdr:colOff>
      <xdr:row>56</xdr:row>
      <xdr:rowOff>52578</xdr:rowOff>
    </xdr:to>
    <xdr:cxnSp macro="">
      <xdr:nvCxnSpPr>
        <xdr:cNvPr id="154" name="直線コネクタ 153">
          <a:extLst>
            <a:ext uri="{FF2B5EF4-FFF2-40B4-BE49-F238E27FC236}">
              <a16:creationId xmlns:a16="http://schemas.microsoft.com/office/drawing/2014/main" id="{78E6911A-A9CD-4FA8-B429-CAE6866B0D93}"/>
            </a:ext>
          </a:extLst>
        </xdr:cNvPr>
        <xdr:cNvCxnSpPr/>
      </xdr:nvCxnSpPr>
      <xdr:spPr>
        <a:xfrm>
          <a:off x="4546600" y="965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80789</xdr:rowOff>
    </xdr:from>
    <xdr:ext cx="405111" cy="259045"/>
    <xdr:sp macro="" textlink="">
      <xdr:nvSpPr>
        <xdr:cNvPr id="155" name="【体育館・プール】&#10;有形固定資産減価償却率平均値テキスト">
          <a:extLst>
            <a:ext uri="{FF2B5EF4-FFF2-40B4-BE49-F238E27FC236}">
              <a16:creationId xmlns:a16="http://schemas.microsoft.com/office/drawing/2014/main" id="{78A5FA01-0940-40EC-AFAD-ED042EF72314}"/>
            </a:ext>
          </a:extLst>
        </xdr:cNvPr>
        <xdr:cNvSpPr txBox="1"/>
      </xdr:nvSpPr>
      <xdr:spPr>
        <a:xfrm>
          <a:off x="4673600" y="10196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102362</xdr:rowOff>
    </xdr:from>
    <xdr:to>
      <xdr:col>24</xdr:col>
      <xdr:colOff>114300</xdr:colOff>
      <xdr:row>60</xdr:row>
      <xdr:rowOff>32512</xdr:rowOff>
    </xdr:to>
    <xdr:sp macro="" textlink="">
      <xdr:nvSpPr>
        <xdr:cNvPr id="156" name="フローチャート: 判断 155">
          <a:extLst>
            <a:ext uri="{FF2B5EF4-FFF2-40B4-BE49-F238E27FC236}">
              <a16:creationId xmlns:a16="http://schemas.microsoft.com/office/drawing/2014/main" id="{3A7D74BC-7112-4973-8772-0D9FF2135249}"/>
            </a:ext>
          </a:extLst>
        </xdr:cNvPr>
        <xdr:cNvSpPr/>
      </xdr:nvSpPr>
      <xdr:spPr>
        <a:xfrm>
          <a:off x="45847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22352</xdr:rowOff>
    </xdr:from>
    <xdr:to>
      <xdr:col>20</xdr:col>
      <xdr:colOff>38100</xdr:colOff>
      <xdr:row>60</xdr:row>
      <xdr:rowOff>123952</xdr:rowOff>
    </xdr:to>
    <xdr:sp macro="" textlink="">
      <xdr:nvSpPr>
        <xdr:cNvPr id="157" name="フローチャート: 判断 156">
          <a:extLst>
            <a:ext uri="{FF2B5EF4-FFF2-40B4-BE49-F238E27FC236}">
              <a16:creationId xmlns:a16="http://schemas.microsoft.com/office/drawing/2014/main" id="{21B3C8BF-A140-4D39-AA98-2FDB2AA17A00}"/>
            </a:ext>
          </a:extLst>
        </xdr:cNvPr>
        <xdr:cNvSpPr/>
      </xdr:nvSpPr>
      <xdr:spPr>
        <a:xfrm>
          <a:off x="37465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140479</xdr:rowOff>
    </xdr:from>
    <xdr:ext cx="405111" cy="259045"/>
    <xdr:sp macro="" textlink="">
      <xdr:nvSpPr>
        <xdr:cNvPr id="158" name="n_1aveValue【体育館・プール】&#10;有形固定資産減価償却率">
          <a:extLst>
            <a:ext uri="{FF2B5EF4-FFF2-40B4-BE49-F238E27FC236}">
              <a16:creationId xmlns:a16="http://schemas.microsoft.com/office/drawing/2014/main" id="{FAEEC1C2-CF32-4CA3-AC17-CC6B654C04C1}"/>
            </a:ext>
          </a:extLst>
        </xdr:cNvPr>
        <xdr:cNvSpPr txBox="1"/>
      </xdr:nvSpPr>
      <xdr:spPr>
        <a:xfrm>
          <a:off x="3582044" y="10084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136652</xdr:rowOff>
    </xdr:from>
    <xdr:to>
      <xdr:col>15</xdr:col>
      <xdr:colOff>101600</xdr:colOff>
      <xdr:row>60</xdr:row>
      <xdr:rowOff>66802</xdr:rowOff>
    </xdr:to>
    <xdr:sp macro="" textlink="">
      <xdr:nvSpPr>
        <xdr:cNvPr id="159" name="フローチャート: 判断 158">
          <a:extLst>
            <a:ext uri="{FF2B5EF4-FFF2-40B4-BE49-F238E27FC236}">
              <a16:creationId xmlns:a16="http://schemas.microsoft.com/office/drawing/2014/main" id="{C5C021F6-55FC-4592-A89B-9CD4262897BA}"/>
            </a:ext>
          </a:extLst>
        </xdr:cNvPr>
        <xdr:cNvSpPr/>
      </xdr:nvSpPr>
      <xdr:spPr>
        <a:xfrm>
          <a:off x="2857500" y="1025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83329</xdr:rowOff>
    </xdr:from>
    <xdr:ext cx="405111" cy="259045"/>
    <xdr:sp macro="" textlink="">
      <xdr:nvSpPr>
        <xdr:cNvPr id="160" name="n_2aveValue【体育館・プール】&#10;有形固定資産減価償却率">
          <a:extLst>
            <a:ext uri="{FF2B5EF4-FFF2-40B4-BE49-F238E27FC236}">
              <a16:creationId xmlns:a16="http://schemas.microsoft.com/office/drawing/2014/main" id="{1B0EE730-C4DA-4A6E-970F-3F3EE3F89BB3}"/>
            </a:ext>
          </a:extLst>
        </xdr:cNvPr>
        <xdr:cNvSpPr txBox="1"/>
      </xdr:nvSpPr>
      <xdr:spPr>
        <a:xfrm>
          <a:off x="2705744" y="1002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136652</xdr:rowOff>
    </xdr:from>
    <xdr:to>
      <xdr:col>10</xdr:col>
      <xdr:colOff>165100</xdr:colOff>
      <xdr:row>59</xdr:row>
      <xdr:rowOff>66802</xdr:rowOff>
    </xdr:to>
    <xdr:sp macro="" textlink="">
      <xdr:nvSpPr>
        <xdr:cNvPr id="161" name="フローチャート: 判断 160">
          <a:extLst>
            <a:ext uri="{FF2B5EF4-FFF2-40B4-BE49-F238E27FC236}">
              <a16:creationId xmlns:a16="http://schemas.microsoft.com/office/drawing/2014/main" id="{99BF421E-0B32-4CDD-8202-24ACDF2F27A4}"/>
            </a:ext>
          </a:extLst>
        </xdr:cNvPr>
        <xdr:cNvSpPr/>
      </xdr:nvSpPr>
      <xdr:spPr>
        <a:xfrm>
          <a:off x="1968500" y="1008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57929</xdr:rowOff>
    </xdr:from>
    <xdr:ext cx="405111" cy="259045"/>
    <xdr:sp macro="" textlink="">
      <xdr:nvSpPr>
        <xdr:cNvPr id="162" name="n_3aveValue【体育館・プール】&#10;有形固定資産減価償却率">
          <a:extLst>
            <a:ext uri="{FF2B5EF4-FFF2-40B4-BE49-F238E27FC236}">
              <a16:creationId xmlns:a16="http://schemas.microsoft.com/office/drawing/2014/main" id="{E022B516-B99A-4F14-A5F7-ADEA501D52EB}"/>
            </a:ext>
          </a:extLst>
        </xdr:cNvPr>
        <xdr:cNvSpPr txBox="1"/>
      </xdr:nvSpPr>
      <xdr:spPr>
        <a:xfrm>
          <a:off x="1816744" y="1017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44FEB3EF-6450-4309-ABF9-B3D5F15CD37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C7903568-ACAA-44E4-AEA4-5699334DA38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D665A4F2-3C9E-45EE-A503-F7F1AD21F20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B2DE6BE7-BBAA-428D-9B34-728103F95BA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2F0492B8-949A-4D1E-8C92-D928E6D6C78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74930</xdr:rowOff>
    </xdr:from>
    <xdr:to>
      <xdr:col>15</xdr:col>
      <xdr:colOff>101600</xdr:colOff>
      <xdr:row>61</xdr:row>
      <xdr:rowOff>5080</xdr:rowOff>
    </xdr:to>
    <xdr:sp macro="" textlink="">
      <xdr:nvSpPr>
        <xdr:cNvPr id="168" name="楕円 167">
          <a:extLst>
            <a:ext uri="{FF2B5EF4-FFF2-40B4-BE49-F238E27FC236}">
              <a16:creationId xmlns:a16="http://schemas.microsoft.com/office/drawing/2014/main" id="{24B52E7F-E3EF-44FA-80AD-D73AC51522DA}"/>
            </a:ext>
          </a:extLst>
        </xdr:cNvPr>
        <xdr:cNvSpPr/>
      </xdr:nvSpPr>
      <xdr:spPr>
        <a:xfrm>
          <a:off x="2857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79502</xdr:rowOff>
    </xdr:from>
    <xdr:to>
      <xdr:col>10</xdr:col>
      <xdr:colOff>165100</xdr:colOff>
      <xdr:row>59</xdr:row>
      <xdr:rowOff>9652</xdr:rowOff>
    </xdr:to>
    <xdr:sp macro="" textlink="">
      <xdr:nvSpPr>
        <xdr:cNvPr id="169" name="楕円 168">
          <a:extLst>
            <a:ext uri="{FF2B5EF4-FFF2-40B4-BE49-F238E27FC236}">
              <a16:creationId xmlns:a16="http://schemas.microsoft.com/office/drawing/2014/main" id="{5112778D-AD0B-4175-84FB-5C2CB2C9E9F9}"/>
            </a:ext>
          </a:extLst>
        </xdr:cNvPr>
        <xdr:cNvSpPr/>
      </xdr:nvSpPr>
      <xdr:spPr>
        <a:xfrm>
          <a:off x="1968500" y="1002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130302</xdr:rowOff>
    </xdr:from>
    <xdr:to>
      <xdr:col>15</xdr:col>
      <xdr:colOff>50800</xdr:colOff>
      <xdr:row>60</xdr:row>
      <xdr:rowOff>125730</xdr:rowOff>
    </xdr:to>
    <xdr:cxnSp macro="">
      <xdr:nvCxnSpPr>
        <xdr:cNvPr id="170" name="直線コネクタ 169">
          <a:extLst>
            <a:ext uri="{FF2B5EF4-FFF2-40B4-BE49-F238E27FC236}">
              <a16:creationId xmlns:a16="http://schemas.microsoft.com/office/drawing/2014/main" id="{3EA0E0F2-311C-4892-B953-C92D65EB96CF}"/>
            </a:ext>
          </a:extLst>
        </xdr:cNvPr>
        <xdr:cNvCxnSpPr/>
      </xdr:nvCxnSpPr>
      <xdr:spPr>
        <a:xfrm>
          <a:off x="2019300" y="10074402"/>
          <a:ext cx="8890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38744</xdr:colOff>
      <xdr:row>60</xdr:row>
      <xdr:rowOff>167657</xdr:rowOff>
    </xdr:from>
    <xdr:ext cx="405111" cy="259045"/>
    <xdr:sp macro="" textlink="">
      <xdr:nvSpPr>
        <xdr:cNvPr id="171" name="n_2mainValue【体育館・プール】&#10;有形固定資産減価償却率">
          <a:extLst>
            <a:ext uri="{FF2B5EF4-FFF2-40B4-BE49-F238E27FC236}">
              <a16:creationId xmlns:a16="http://schemas.microsoft.com/office/drawing/2014/main" id="{6C65F567-2C8D-4C6A-99DC-BEE738D8685D}"/>
            </a:ext>
          </a:extLst>
        </xdr:cNvPr>
        <xdr:cNvSpPr txBox="1"/>
      </xdr:nvSpPr>
      <xdr:spPr>
        <a:xfrm>
          <a:off x="2705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26179</xdr:rowOff>
    </xdr:from>
    <xdr:ext cx="405111" cy="259045"/>
    <xdr:sp macro="" textlink="">
      <xdr:nvSpPr>
        <xdr:cNvPr id="172" name="n_3mainValue【体育館・プール】&#10;有形固定資産減価償却率">
          <a:extLst>
            <a:ext uri="{FF2B5EF4-FFF2-40B4-BE49-F238E27FC236}">
              <a16:creationId xmlns:a16="http://schemas.microsoft.com/office/drawing/2014/main" id="{BFD8DD86-1461-45DD-89AF-7B7AEDBF2437}"/>
            </a:ext>
          </a:extLst>
        </xdr:cNvPr>
        <xdr:cNvSpPr txBox="1"/>
      </xdr:nvSpPr>
      <xdr:spPr>
        <a:xfrm>
          <a:off x="1816744" y="979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a:extLst>
            <a:ext uri="{FF2B5EF4-FFF2-40B4-BE49-F238E27FC236}">
              <a16:creationId xmlns:a16="http://schemas.microsoft.com/office/drawing/2014/main" id="{8C4A3316-C40E-4A76-B8D2-2380AEC6577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a:extLst>
            <a:ext uri="{FF2B5EF4-FFF2-40B4-BE49-F238E27FC236}">
              <a16:creationId xmlns:a16="http://schemas.microsoft.com/office/drawing/2014/main" id="{C153A962-8ADF-4110-ADA1-D77A8D99769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a:extLst>
            <a:ext uri="{FF2B5EF4-FFF2-40B4-BE49-F238E27FC236}">
              <a16:creationId xmlns:a16="http://schemas.microsoft.com/office/drawing/2014/main" id="{8193F4DC-99B3-4E33-A4C8-EB9EEC1D258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a:extLst>
            <a:ext uri="{FF2B5EF4-FFF2-40B4-BE49-F238E27FC236}">
              <a16:creationId xmlns:a16="http://schemas.microsoft.com/office/drawing/2014/main" id="{29527717-A61C-4FC2-8534-BAAF8C7EA84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a:extLst>
            <a:ext uri="{FF2B5EF4-FFF2-40B4-BE49-F238E27FC236}">
              <a16:creationId xmlns:a16="http://schemas.microsoft.com/office/drawing/2014/main" id="{9BC98D76-04D3-4C3C-A873-3BF0A431D8F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a:extLst>
            <a:ext uri="{FF2B5EF4-FFF2-40B4-BE49-F238E27FC236}">
              <a16:creationId xmlns:a16="http://schemas.microsoft.com/office/drawing/2014/main" id="{284572C5-00D4-45A5-97ED-2A137A2A3D9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a:extLst>
            <a:ext uri="{FF2B5EF4-FFF2-40B4-BE49-F238E27FC236}">
              <a16:creationId xmlns:a16="http://schemas.microsoft.com/office/drawing/2014/main" id="{54C02E5E-91F2-4E55-8976-C6AD78C7EC6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a:extLst>
            <a:ext uri="{FF2B5EF4-FFF2-40B4-BE49-F238E27FC236}">
              <a16:creationId xmlns:a16="http://schemas.microsoft.com/office/drawing/2014/main" id="{53DA7766-2BAA-4C0F-B5B7-AF2A7886B6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a:extLst>
            <a:ext uri="{FF2B5EF4-FFF2-40B4-BE49-F238E27FC236}">
              <a16:creationId xmlns:a16="http://schemas.microsoft.com/office/drawing/2014/main" id="{92BD79B0-22C7-496B-8C78-400224FEECC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a:extLst>
            <a:ext uri="{FF2B5EF4-FFF2-40B4-BE49-F238E27FC236}">
              <a16:creationId xmlns:a16="http://schemas.microsoft.com/office/drawing/2014/main" id="{662FFDD8-3A8C-4E01-9885-8B038D901BF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3" name="直線コネクタ 182">
          <a:extLst>
            <a:ext uri="{FF2B5EF4-FFF2-40B4-BE49-F238E27FC236}">
              <a16:creationId xmlns:a16="http://schemas.microsoft.com/office/drawing/2014/main" id="{90789C42-FA10-4293-BED2-3C5EFD1D93F5}"/>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4" name="テキスト ボックス 183">
          <a:extLst>
            <a:ext uri="{FF2B5EF4-FFF2-40B4-BE49-F238E27FC236}">
              <a16:creationId xmlns:a16="http://schemas.microsoft.com/office/drawing/2014/main" id="{B621A779-5746-4F02-80D3-C5DE2BE882C1}"/>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5" name="直線コネクタ 184">
          <a:extLst>
            <a:ext uri="{FF2B5EF4-FFF2-40B4-BE49-F238E27FC236}">
              <a16:creationId xmlns:a16="http://schemas.microsoft.com/office/drawing/2014/main" id="{D0A30350-05D7-4FC3-85E8-653E361BBAA9}"/>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6" name="テキスト ボックス 185">
          <a:extLst>
            <a:ext uri="{FF2B5EF4-FFF2-40B4-BE49-F238E27FC236}">
              <a16:creationId xmlns:a16="http://schemas.microsoft.com/office/drawing/2014/main" id="{8DD2FEF8-C230-4631-A72E-C19B0C17A979}"/>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7" name="直線コネクタ 186">
          <a:extLst>
            <a:ext uri="{FF2B5EF4-FFF2-40B4-BE49-F238E27FC236}">
              <a16:creationId xmlns:a16="http://schemas.microsoft.com/office/drawing/2014/main" id="{5E7AD3FC-0122-4960-AC81-9C4787514DE5}"/>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8" name="テキスト ボックス 187">
          <a:extLst>
            <a:ext uri="{FF2B5EF4-FFF2-40B4-BE49-F238E27FC236}">
              <a16:creationId xmlns:a16="http://schemas.microsoft.com/office/drawing/2014/main" id="{5FF7A9AA-5D2E-4010-A50E-6CDD4263F0CC}"/>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9" name="直線コネクタ 188">
          <a:extLst>
            <a:ext uri="{FF2B5EF4-FFF2-40B4-BE49-F238E27FC236}">
              <a16:creationId xmlns:a16="http://schemas.microsoft.com/office/drawing/2014/main" id="{413B8914-33AE-4AA0-8EFE-061AEDC26C4A}"/>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0" name="テキスト ボックス 189">
          <a:extLst>
            <a:ext uri="{FF2B5EF4-FFF2-40B4-BE49-F238E27FC236}">
              <a16:creationId xmlns:a16="http://schemas.microsoft.com/office/drawing/2014/main" id="{97FD4EA4-F8CA-4760-9DBB-CEA5CB864538}"/>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1" name="直線コネクタ 190">
          <a:extLst>
            <a:ext uri="{FF2B5EF4-FFF2-40B4-BE49-F238E27FC236}">
              <a16:creationId xmlns:a16="http://schemas.microsoft.com/office/drawing/2014/main" id="{364E4E9C-8F91-476B-8A9E-071C1B9861BB}"/>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2" name="テキスト ボックス 191">
          <a:extLst>
            <a:ext uri="{FF2B5EF4-FFF2-40B4-BE49-F238E27FC236}">
              <a16:creationId xmlns:a16="http://schemas.microsoft.com/office/drawing/2014/main" id="{E2502D04-BA79-49EF-8A27-E250693B4736}"/>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3" name="直線コネクタ 192">
          <a:extLst>
            <a:ext uri="{FF2B5EF4-FFF2-40B4-BE49-F238E27FC236}">
              <a16:creationId xmlns:a16="http://schemas.microsoft.com/office/drawing/2014/main" id="{A9698951-9AA5-4FBB-9DED-3C1A4AB80EA2}"/>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4" name="テキスト ボックス 193">
          <a:extLst>
            <a:ext uri="{FF2B5EF4-FFF2-40B4-BE49-F238E27FC236}">
              <a16:creationId xmlns:a16="http://schemas.microsoft.com/office/drawing/2014/main" id="{75571899-B2BC-45F1-8C8F-D7B55FF5E0D5}"/>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a:extLst>
            <a:ext uri="{FF2B5EF4-FFF2-40B4-BE49-F238E27FC236}">
              <a16:creationId xmlns:a16="http://schemas.microsoft.com/office/drawing/2014/main" id="{C8FBDED5-4F9E-41C9-9590-97E7F37F0C4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a:extLst>
            <a:ext uri="{FF2B5EF4-FFF2-40B4-BE49-F238E27FC236}">
              <a16:creationId xmlns:a16="http://schemas.microsoft.com/office/drawing/2014/main" id="{E0ED6C16-7821-40A9-9EDE-FDAF3D55FF3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a:extLst>
            <a:ext uri="{FF2B5EF4-FFF2-40B4-BE49-F238E27FC236}">
              <a16:creationId xmlns:a16="http://schemas.microsoft.com/office/drawing/2014/main" id="{D083CE3A-06A8-4160-B5F7-676D28F3BF2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60416</xdr:rowOff>
    </xdr:from>
    <xdr:to>
      <xdr:col>54</xdr:col>
      <xdr:colOff>189865</xdr:colOff>
      <xdr:row>63</xdr:row>
      <xdr:rowOff>164919</xdr:rowOff>
    </xdr:to>
    <xdr:cxnSp macro="">
      <xdr:nvCxnSpPr>
        <xdr:cNvPr id="198" name="直線コネクタ 197">
          <a:extLst>
            <a:ext uri="{FF2B5EF4-FFF2-40B4-BE49-F238E27FC236}">
              <a16:creationId xmlns:a16="http://schemas.microsoft.com/office/drawing/2014/main" id="{5FCD2AA4-EB9F-475E-9F1B-72EDB704F514}"/>
            </a:ext>
          </a:extLst>
        </xdr:cNvPr>
        <xdr:cNvCxnSpPr/>
      </xdr:nvCxnSpPr>
      <xdr:spPr>
        <a:xfrm flipV="1">
          <a:off x="10476865" y="9661616"/>
          <a:ext cx="0" cy="130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168746</xdr:rowOff>
    </xdr:from>
    <xdr:ext cx="469744" cy="259045"/>
    <xdr:sp macro="" textlink="">
      <xdr:nvSpPr>
        <xdr:cNvPr id="199" name="【体育館・プール】&#10;一人当たり面積最小値テキスト">
          <a:extLst>
            <a:ext uri="{FF2B5EF4-FFF2-40B4-BE49-F238E27FC236}">
              <a16:creationId xmlns:a16="http://schemas.microsoft.com/office/drawing/2014/main" id="{9CDF53D6-9142-4B71-8B3F-C3223E088195}"/>
            </a:ext>
          </a:extLst>
        </xdr:cNvPr>
        <xdr:cNvSpPr txBox="1"/>
      </xdr:nvSpPr>
      <xdr:spPr>
        <a:xfrm>
          <a:off x="10515600" y="1097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164919</xdr:rowOff>
    </xdr:from>
    <xdr:to>
      <xdr:col>55</xdr:col>
      <xdr:colOff>88900</xdr:colOff>
      <xdr:row>63</xdr:row>
      <xdr:rowOff>164919</xdr:rowOff>
    </xdr:to>
    <xdr:cxnSp macro="">
      <xdr:nvCxnSpPr>
        <xdr:cNvPr id="200" name="直線コネクタ 199">
          <a:extLst>
            <a:ext uri="{FF2B5EF4-FFF2-40B4-BE49-F238E27FC236}">
              <a16:creationId xmlns:a16="http://schemas.microsoft.com/office/drawing/2014/main" id="{668211C4-0F3B-41BF-B278-75DE80CD58FC}"/>
            </a:ext>
          </a:extLst>
        </xdr:cNvPr>
        <xdr:cNvCxnSpPr/>
      </xdr:nvCxnSpPr>
      <xdr:spPr>
        <a:xfrm>
          <a:off x="10388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7093</xdr:rowOff>
    </xdr:from>
    <xdr:ext cx="469744" cy="259045"/>
    <xdr:sp macro="" textlink="">
      <xdr:nvSpPr>
        <xdr:cNvPr id="201" name="【体育館・プール】&#10;一人当たり面積最大値テキスト">
          <a:extLst>
            <a:ext uri="{FF2B5EF4-FFF2-40B4-BE49-F238E27FC236}">
              <a16:creationId xmlns:a16="http://schemas.microsoft.com/office/drawing/2014/main" id="{0145E877-1987-484B-8C67-97CBE365A84B}"/>
            </a:ext>
          </a:extLst>
        </xdr:cNvPr>
        <xdr:cNvSpPr txBox="1"/>
      </xdr:nvSpPr>
      <xdr:spPr>
        <a:xfrm>
          <a:off x="10515600" y="943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60416</xdr:rowOff>
    </xdr:from>
    <xdr:to>
      <xdr:col>55</xdr:col>
      <xdr:colOff>88900</xdr:colOff>
      <xdr:row>56</xdr:row>
      <xdr:rowOff>60416</xdr:rowOff>
    </xdr:to>
    <xdr:cxnSp macro="">
      <xdr:nvCxnSpPr>
        <xdr:cNvPr id="202" name="直線コネクタ 201">
          <a:extLst>
            <a:ext uri="{FF2B5EF4-FFF2-40B4-BE49-F238E27FC236}">
              <a16:creationId xmlns:a16="http://schemas.microsoft.com/office/drawing/2014/main" id="{2CADD3D3-64E2-46B8-A467-E9A3E973E988}"/>
            </a:ext>
          </a:extLst>
        </xdr:cNvPr>
        <xdr:cNvCxnSpPr/>
      </xdr:nvCxnSpPr>
      <xdr:spPr>
        <a:xfrm>
          <a:off x="10388600" y="966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10903</xdr:rowOff>
    </xdr:from>
    <xdr:ext cx="469744" cy="259045"/>
    <xdr:sp macro="" textlink="">
      <xdr:nvSpPr>
        <xdr:cNvPr id="203" name="【体育館・プール】&#10;一人当たり面積平均値テキスト">
          <a:extLst>
            <a:ext uri="{FF2B5EF4-FFF2-40B4-BE49-F238E27FC236}">
              <a16:creationId xmlns:a16="http://schemas.microsoft.com/office/drawing/2014/main" id="{36742F7A-B0A3-49FC-A8AF-C4020A876AAC}"/>
            </a:ext>
          </a:extLst>
        </xdr:cNvPr>
        <xdr:cNvSpPr txBox="1"/>
      </xdr:nvSpPr>
      <xdr:spPr>
        <a:xfrm>
          <a:off x="10515600" y="1046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32476</xdr:rowOff>
    </xdr:from>
    <xdr:to>
      <xdr:col>55</xdr:col>
      <xdr:colOff>50800</xdr:colOff>
      <xdr:row>61</xdr:row>
      <xdr:rowOff>134076</xdr:rowOff>
    </xdr:to>
    <xdr:sp macro="" textlink="">
      <xdr:nvSpPr>
        <xdr:cNvPr id="204" name="フローチャート: 判断 203">
          <a:extLst>
            <a:ext uri="{FF2B5EF4-FFF2-40B4-BE49-F238E27FC236}">
              <a16:creationId xmlns:a16="http://schemas.microsoft.com/office/drawing/2014/main" id="{22765042-E52D-4312-85B7-B098613E296F}"/>
            </a:ext>
          </a:extLst>
        </xdr:cNvPr>
        <xdr:cNvSpPr/>
      </xdr:nvSpPr>
      <xdr:spPr>
        <a:xfrm>
          <a:off x="10426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52070</xdr:rowOff>
    </xdr:from>
    <xdr:to>
      <xdr:col>50</xdr:col>
      <xdr:colOff>165100</xdr:colOff>
      <xdr:row>61</xdr:row>
      <xdr:rowOff>153670</xdr:rowOff>
    </xdr:to>
    <xdr:sp macro="" textlink="">
      <xdr:nvSpPr>
        <xdr:cNvPr id="205" name="フローチャート: 判断 204">
          <a:extLst>
            <a:ext uri="{FF2B5EF4-FFF2-40B4-BE49-F238E27FC236}">
              <a16:creationId xmlns:a16="http://schemas.microsoft.com/office/drawing/2014/main" id="{A097CF72-038A-404F-80F3-3652306D92BD}"/>
            </a:ext>
          </a:extLst>
        </xdr:cNvPr>
        <xdr:cNvSpPr/>
      </xdr:nvSpPr>
      <xdr:spPr>
        <a:xfrm>
          <a:off x="9588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170197</xdr:rowOff>
    </xdr:from>
    <xdr:ext cx="469744" cy="259045"/>
    <xdr:sp macro="" textlink="">
      <xdr:nvSpPr>
        <xdr:cNvPr id="206" name="n_1aveValue【体育館・プール】&#10;一人当たり面積">
          <a:extLst>
            <a:ext uri="{FF2B5EF4-FFF2-40B4-BE49-F238E27FC236}">
              <a16:creationId xmlns:a16="http://schemas.microsoft.com/office/drawing/2014/main" id="{96C3116C-C498-4643-BE1F-7BA35F713864}"/>
            </a:ext>
          </a:extLst>
        </xdr:cNvPr>
        <xdr:cNvSpPr txBox="1"/>
      </xdr:nvSpPr>
      <xdr:spPr>
        <a:xfrm>
          <a:off x="93917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86360</xdr:rowOff>
    </xdr:from>
    <xdr:to>
      <xdr:col>46</xdr:col>
      <xdr:colOff>38100</xdr:colOff>
      <xdr:row>62</xdr:row>
      <xdr:rowOff>16510</xdr:rowOff>
    </xdr:to>
    <xdr:sp macro="" textlink="">
      <xdr:nvSpPr>
        <xdr:cNvPr id="207" name="フローチャート: 判断 206">
          <a:extLst>
            <a:ext uri="{FF2B5EF4-FFF2-40B4-BE49-F238E27FC236}">
              <a16:creationId xmlns:a16="http://schemas.microsoft.com/office/drawing/2014/main" id="{6358BF52-D830-4047-A6C1-0F4F1F6DEEE8}"/>
            </a:ext>
          </a:extLst>
        </xdr:cNvPr>
        <xdr:cNvSpPr/>
      </xdr:nvSpPr>
      <xdr:spPr>
        <a:xfrm>
          <a:off x="8699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33037</xdr:rowOff>
    </xdr:from>
    <xdr:ext cx="469744" cy="259045"/>
    <xdr:sp macro="" textlink="">
      <xdr:nvSpPr>
        <xdr:cNvPr id="208" name="n_2aveValue【体育館・プール】&#10;一人当たり面積">
          <a:extLst>
            <a:ext uri="{FF2B5EF4-FFF2-40B4-BE49-F238E27FC236}">
              <a16:creationId xmlns:a16="http://schemas.microsoft.com/office/drawing/2014/main" id="{05EAC4E5-9458-4ED7-8F8A-E17B8563A1D7}"/>
            </a:ext>
          </a:extLst>
        </xdr:cNvPr>
        <xdr:cNvSpPr txBox="1"/>
      </xdr:nvSpPr>
      <xdr:spPr>
        <a:xfrm>
          <a:off x="8515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60</xdr:row>
      <xdr:rowOff>127181</xdr:rowOff>
    </xdr:from>
    <xdr:to>
      <xdr:col>41</xdr:col>
      <xdr:colOff>101600</xdr:colOff>
      <xdr:row>61</xdr:row>
      <xdr:rowOff>57331</xdr:rowOff>
    </xdr:to>
    <xdr:sp macro="" textlink="">
      <xdr:nvSpPr>
        <xdr:cNvPr id="209" name="フローチャート: 判断 208">
          <a:extLst>
            <a:ext uri="{FF2B5EF4-FFF2-40B4-BE49-F238E27FC236}">
              <a16:creationId xmlns:a16="http://schemas.microsoft.com/office/drawing/2014/main" id="{66416B32-3888-4514-9509-56B8F927D08E}"/>
            </a:ext>
          </a:extLst>
        </xdr:cNvPr>
        <xdr:cNvSpPr/>
      </xdr:nvSpPr>
      <xdr:spPr>
        <a:xfrm>
          <a:off x="7810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73858</xdr:rowOff>
    </xdr:from>
    <xdr:ext cx="469744" cy="259045"/>
    <xdr:sp macro="" textlink="">
      <xdr:nvSpPr>
        <xdr:cNvPr id="210" name="n_3aveValue【体育館・プール】&#10;一人当たり面積">
          <a:extLst>
            <a:ext uri="{FF2B5EF4-FFF2-40B4-BE49-F238E27FC236}">
              <a16:creationId xmlns:a16="http://schemas.microsoft.com/office/drawing/2014/main" id="{DEAAB78A-B787-4347-9D39-EA550C4952C0}"/>
            </a:ext>
          </a:extLst>
        </xdr:cNvPr>
        <xdr:cNvSpPr txBox="1"/>
      </xdr:nvSpPr>
      <xdr:spPr>
        <a:xfrm>
          <a:off x="76264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4F561F07-D6D2-4A5C-8F5D-1EA3BD59F77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3E96C51C-0FE7-4687-815D-76376A7C57D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A50AEF7C-8E07-4EBD-BA51-D3FC172EA3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3EC08471-8CBB-4C85-9784-2306A2A3B82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4863B8AD-E3E0-41EB-9ED3-DDC27BE64E7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143510</xdr:rowOff>
    </xdr:from>
    <xdr:to>
      <xdr:col>46</xdr:col>
      <xdr:colOff>38100</xdr:colOff>
      <xdr:row>64</xdr:row>
      <xdr:rowOff>73660</xdr:rowOff>
    </xdr:to>
    <xdr:sp macro="" textlink="">
      <xdr:nvSpPr>
        <xdr:cNvPr id="216" name="楕円 215">
          <a:extLst>
            <a:ext uri="{FF2B5EF4-FFF2-40B4-BE49-F238E27FC236}">
              <a16:creationId xmlns:a16="http://schemas.microsoft.com/office/drawing/2014/main" id="{51E3FD85-C409-49F5-859C-08EBC560D148}"/>
            </a:ext>
          </a:extLst>
        </xdr:cNvPr>
        <xdr:cNvSpPr/>
      </xdr:nvSpPr>
      <xdr:spPr>
        <a:xfrm>
          <a:off x="8699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84727</xdr:rowOff>
    </xdr:from>
    <xdr:to>
      <xdr:col>41</xdr:col>
      <xdr:colOff>101600</xdr:colOff>
      <xdr:row>63</xdr:row>
      <xdr:rowOff>14877</xdr:rowOff>
    </xdr:to>
    <xdr:sp macro="" textlink="">
      <xdr:nvSpPr>
        <xdr:cNvPr id="217" name="楕円 216">
          <a:extLst>
            <a:ext uri="{FF2B5EF4-FFF2-40B4-BE49-F238E27FC236}">
              <a16:creationId xmlns:a16="http://schemas.microsoft.com/office/drawing/2014/main" id="{67193BDA-A209-41A0-A25A-043B965BCEDD}"/>
            </a:ext>
          </a:extLst>
        </xdr:cNvPr>
        <xdr:cNvSpPr/>
      </xdr:nvSpPr>
      <xdr:spPr>
        <a:xfrm>
          <a:off x="7810500" y="107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135527</xdr:rowOff>
    </xdr:from>
    <xdr:to>
      <xdr:col>45</xdr:col>
      <xdr:colOff>177800</xdr:colOff>
      <xdr:row>64</xdr:row>
      <xdr:rowOff>22860</xdr:rowOff>
    </xdr:to>
    <xdr:cxnSp macro="">
      <xdr:nvCxnSpPr>
        <xdr:cNvPr id="218" name="直線コネクタ 217">
          <a:extLst>
            <a:ext uri="{FF2B5EF4-FFF2-40B4-BE49-F238E27FC236}">
              <a16:creationId xmlns:a16="http://schemas.microsoft.com/office/drawing/2014/main" id="{B139382E-FA0A-4E26-97CC-82F26E060D68}"/>
            </a:ext>
          </a:extLst>
        </xdr:cNvPr>
        <xdr:cNvCxnSpPr/>
      </xdr:nvCxnSpPr>
      <xdr:spPr>
        <a:xfrm>
          <a:off x="7861300" y="10765427"/>
          <a:ext cx="889000" cy="23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64</xdr:row>
      <xdr:rowOff>64787</xdr:rowOff>
    </xdr:from>
    <xdr:ext cx="469744" cy="259045"/>
    <xdr:sp macro="" textlink="">
      <xdr:nvSpPr>
        <xdr:cNvPr id="219" name="n_2mainValue【体育館・プール】&#10;一人当たり面積">
          <a:extLst>
            <a:ext uri="{FF2B5EF4-FFF2-40B4-BE49-F238E27FC236}">
              <a16:creationId xmlns:a16="http://schemas.microsoft.com/office/drawing/2014/main" id="{C4CD12CD-2D3B-44DF-B54C-CC9DD01303D6}"/>
            </a:ext>
          </a:extLst>
        </xdr:cNvPr>
        <xdr:cNvSpPr txBox="1"/>
      </xdr:nvSpPr>
      <xdr:spPr>
        <a:xfrm>
          <a:off x="85154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6004</xdr:rowOff>
    </xdr:from>
    <xdr:ext cx="469744" cy="259045"/>
    <xdr:sp macro="" textlink="">
      <xdr:nvSpPr>
        <xdr:cNvPr id="220" name="n_3mainValue【体育館・プール】&#10;一人当たり面積">
          <a:extLst>
            <a:ext uri="{FF2B5EF4-FFF2-40B4-BE49-F238E27FC236}">
              <a16:creationId xmlns:a16="http://schemas.microsoft.com/office/drawing/2014/main" id="{04BE4FAE-C33C-46CA-9DAF-CF84BE647AB7}"/>
            </a:ext>
          </a:extLst>
        </xdr:cNvPr>
        <xdr:cNvSpPr txBox="1"/>
      </xdr:nvSpPr>
      <xdr:spPr>
        <a:xfrm>
          <a:off x="7626427" y="1080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a:extLst>
            <a:ext uri="{FF2B5EF4-FFF2-40B4-BE49-F238E27FC236}">
              <a16:creationId xmlns:a16="http://schemas.microsoft.com/office/drawing/2014/main" id="{443C6930-243C-488D-A667-410A9471A59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a:extLst>
            <a:ext uri="{FF2B5EF4-FFF2-40B4-BE49-F238E27FC236}">
              <a16:creationId xmlns:a16="http://schemas.microsoft.com/office/drawing/2014/main" id="{6F1BE63F-D187-40CE-A11B-B6F87DCE35A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a:extLst>
            <a:ext uri="{FF2B5EF4-FFF2-40B4-BE49-F238E27FC236}">
              <a16:creationId xmlns:a16="http://schemas.microsoft.com/office/drawing/2014/main" id="{DB197D7D-DFB4-4C87-AD9C-7BBDA868698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a:extLst>
            <a:ext uri="{FF2B5EF4-FFF2-40B4-BE49-F238E27FC236}">
              <a16:creationId xmlns:a16="http://schemas.microsoft.com/office/drawing/2014/main" id="{1F389769-58B5-4475-98FE-343E730C1B8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a:extLst>
            <a:ext uri="{FF2B5EF4-FFF2-40B4-BE49-F238E27FC236}">
              <a16:creationId xmlns:a16="http://schemas.microsoft.com/office/drawing/2014/main" id="{E7E0E9F0-320F-4105-A064-9DC7C5200F6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a:extLst>
            <a:ext uri="{FF2B5EF4-FFF2-40B4-BE49-F238E27FC236}">
              <a16:creationId xmlns:a16="http://schemas.microsoft.com/office/drawing/2014/main" id="{EA0EF3ED-FF06-4EDE-89B7-A93AD250008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a:extLst>
            <a:ext uri="{FF2B5EF4-FFF2-40B4-BE49-F238E27FC236}">
              <a16:creationId xmlns:a16="http://schemas.microsoft.com/office/drawing/2014/main" id="{BAD8A2E4-E20C-4F5A-A695-67A95D2AD87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a:extLst>
            <a:ext uri="{FF2B5EF4-FFF2-40B4-BE49-F238E27FC236}">
              <a16:creationId xmlns:a16="http://schemas.microsoft.com/office/drawing/2014/main" id="{47DAE366-5C2B-4774-A189-D49F0C29352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a:extLst>
            <a:ext uri="{FF2B5EF4-FFF2-40B4-BE49-F238E27FC236}">
              <a16:creationId xmlns:a16="http://schemas.microsoft.com/office/drawing/2014/main" id="{361A65D7-A740-47E7-B78F-910B3F28A16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a:extLst>
            <a:ext uri="{FF2B5EF4-FFF2-40B4-BE49-F238E27FC236}">
              <a16:creationId xmlns:a16="http://schemas.microsoft.com/office/drawing/2014/main" id="{90DAE2F2-1947-41BC-93D8-0DAE6F5CDF3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a:extLst>
            <a:ext uri="{FF2B5EF4-FFF2-40B4-BE49-F238E27FC236}">
              <a16:creationId xmlns:a16="http://schemas.microsoft.com/office/drawing/2014/main" id="{AEB345A8-5FC6-4B13-986C-560064322B5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a:extLst>
            <a:ext uri="{FF2B5EF4-FFF2-40B4-BE49-F238E27FC236}">
              <a16:creationId xmlns:a16="http://schemas.microsoft.com/office/drawing/2014/main" id="{BEECF552-72E4-45FD-AE50-471FEDB4FCE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a:extLst>
            <a:ext uri="{FF2B5EF4-FFF2-40B4-BE49-F238E27FC236}">
              <a16:creationId xmlns:a16="http://schemas.microsoft.com/office/drawing/2014/main" id="{519F11C8-CD8C-4191-9482-E6D7F82C14F5}"/>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a:extLst>
            <a:ext uri="{FF2B5EF4-FFF2-40B4-BE49-F238E27FC236}">
              <a16:creationId xmlns:a16="http://schemas.microsoft.com/office/drawing/2014/main" id="{AA973D20-F926-49F7-BE39-66EBC21DC26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a:extLst>
            <a:ext uri="{FF2B5EF4-FFF2-40B4-BE49-F238E27FC236}">
              <a16:creationId xmlns:a16="http://schemas.microsoft.com/office/drawing/2014/main" id="{27DC42DB-DC33-4862-A1DC-D95786777DF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a:extLst>
            <a:ext uri="{FF2B5EF4-FFF2-40B4-BE49-F238E27FC236}">
              <a16:creationId xmlns:a16="http://schemas.microsoft.com/office/drawing/2014/main" id="{FDB2D761-DA1E-41F4-A0F9-CC42B28EA51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a:extLst>
            <a:ext uri="{FF2B5EF4-FFF2-40B4-BE49-F238E27FC236}">
              <a16:creationId xmlns:a16="http://schemas.microsoft.com/office/drawing/2014/main" id="{FA92A45A-5547-47ED-8D7F-B1B5C6C46C5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a:extLst>
            <a:ext uri="{FF2B5EF4-FFF2-40B4-BE49-F238E27FC236}">
              <a16:creationId xmlns:a16="http://schemas.microsoft.com/office/drawing/2014/main" id="{FEFFD1B9-CC57-452D-8E2F-1F76EA958F7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a:extLst>
            <a:ext uri="{FF2B5EF4-FFF2-40B4-BE49-F238E27FC236}">
              <a16:creationId xmlns:a16="http://schemas.microsoft.com/office/drawing/2014/main" id="{830D0925-257B-41C0-8E7F-5B2562EBCD0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a:extLst>
            <a:ext uri="{FF2B5EF4-FFF2-40B4-BE49-F238E27FC236}">
              <a16:creationId xmlns:a16="http://schemas.microsoft.com/office/drawing/2014/main" id="{CBB40116-AB13-4BF3-98C0-D0BCD3194F4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a:extLst>
            <a:ext uri="{FF2B5EF4-FFF2-40B4-BE49-F238E27FC236}">
              <a16:creationId xmlns:a16="http://schemas.microsoft.com/office/drawing/2014/main" id="{41D76C19-061D-4A05-A8D1-1343ECA77BB7}"/>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a:extLst>
            <a:ext uri="{FF2B5EF4-FFF2-40B4-BE49-F238E27FC236}">
              <a16:creationId xmlns:a16="http://schemas.microsoft.com/office/drawing/2014/main" id="{1DBA2CED-41B8-4F93-8255-4AC6918281F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EEA3418B-8AA1-4899-BDD3-39D814837FB1}"/>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福祉施設】&#10;有形固定資産減価償却率グラフ枠">
          <a:extLst>
            <a:ext uri="{FF2B5EF4-FFF2-40B4-BE49-F238E27FC236}">
              <a16:creationId xmlns:a16="http://schemas.microsoft.com/office/drawing/2014/main" id="{2870D257-5A9C-4D1C-82DE-DECA1F28124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120014</xdr:rowOff>
    </xdr:to>
    <xdr:cxnSp macro="">
      <xdr:nvCxnSpPr>
        <xdr:cNvPr id="245" name="直線コネクタ 244">
          <a:extLst>
            <a:ext uri="{FF2B5EF4-FFF2-40B4-BE49-F238E27FC236}">
              <a16:creationId xmlns:a16="http://schemas.microsoft.com/office/drawing/2014/main" id="{44728EAD-3090-40C2-A31F-E860BC8A1DF3}"/>
            </a:ext>
          </a:extLst>
        </xdr:cNvPr>
        <xdr:cNvCxnSpPr/>
      </xdr:nvCxnSpPr>
      <xdr:spPr>
        <a:xfrm flipV="1">
          <a:off x="4634865" y="134112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46" name="【福祉施設】&#10;有形固定資産減価償却率最小値テキスト">
          <a:extLst>
            <a:ext uri="{FF2B5EF4-FFF2-40B4-BE49-F238E27FC236}">
              <a16:creationId xmlns:a16="http://schemas.microsoft.com/office/drawing/2014/main" id="{4232A5F6-F7B6-4343-94D8-6B79AC26FB51}"/>
            </a:ext>
          </a:extLst>
        </xdr:cNvPr>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47" name="直線コネクタ 246">
          <a:extLst>
            <a:ext uri="{FF2B5EF4-FFF2-40B4-BE49-F238E27FC236}">
              <a16:creationId xmlns:a16="http://schemas.microsoft.com/office/drawing/2014/main" id="{F2CC5707-4852-442B-AADF-B9BBF001C91C}"/>
            </a:ext>
          </a:extLst>
        </xdr:cNvPr>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248" name="【福祉施設】&#10;有形固定資産減価償却率最大値テキスト">
          <a:extLst>
            <a:ext uri="{FF2B5EF4-FFF2-40B4-BE49-F238E27FC236}">
              <a16:creationId xmlns:a16="http://schemas.microsoft.com/office/drawing/2014/main" id="{3F188729-558D-4609-B4B7-4F4490D559D5}"/>
            </a:ext>
          </a:extLst>
        </xdr:cNvPr>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9" name="直線コネクタ 248">
          <a:extLst>
            <a:ext uri="{FF2B5EF4-FFF2-40B4-BE49-F238E27FC236}">
              <a16:creationId xmlns:a16="http://schemas.microsoft.com/office/drawing/2014/main" id="{C0350328-ED24-4BF7-ACAE-0CB9E05B55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24782</xdr:rowOff>
    </xdr:from>
    <xdr:ext cx="405111" cy="259045"/>
    <xdr:sp macro="" textlink="">
      <xdr:nvSpPr>
        <xdr:cNvPr id="250" name="【福祉施設】&#10;有形固定資産減価償却率平均値テキスト">
          <a:extLst>
            <a:ext uri="{FF2B5EF4-FFF2-40B4-BE49-F238E27FC236}">
              <a16:creationId xmlns:a16="http://schemas.microsoft.com/office/drawing/2014/main" id="{79CE3879-6EE1-44ED-A5BA-A901A4799740}"/>
            </a:ext>
          </a:extLst>
        </xdr:cNvPr>
        <xdr:cNvSpPr txBox="1"/>
      </xdr:nvSpPr>
      <xdr:spPr>
        <a:xfrm>
          <a:off x="4673600" y="1408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46355</xdr:rowOff>
    </xdr:from>
    <xdr:to>
      <xdr:col>24</xdr:col>
      <xdr:colOff>114300</xdr:colOff>
      <xdr:row>82</xdr:row>
      <xdr:rowOff>147955</xdr:rowOff>
    </xdr:to>
    <xdr:sp macro="" textlink="">
      <xdr:nvSpPr>
        <xdr:cNvPr id="251" name="フローチャート: 判断 250">
          <a:extLst>
            <a:ext uri="{FF2B5EF4-FFF2-40B4-BE49-F238E27FC236}">
              <a16:creationId xmlns:a16="http://schemas.microsoft.com/office/drawing/2014/main" id="{D9866408-20CC-4803-BF94-21AA2D1BF679}"/>
            </a:ext>
          </a:extLst>
        </xdr:cNvPr>
        <xdr:cNvSpPr/>
      </xdr:nvSpPr>
      <xdr:spPr>
        <a:xfrm>
          <a:off x="45847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95886</xdr:rowOff>
    </xdr:from>
    <xdr:to>
      <xdr:col>20</xdr:col>
      <xdr:colOff>38100</xdr:colOff>
      <xdr:row>83</xdr:row>
      <xdr:rowOff>26036</xdr:rowOff>
    </xdr:to>
    <xdr:sp macro="" textlink="">
      <xdr:nvSpPr>
        <xdr:cNvPr id="252" name="フローチャート: 判断 251">
          <a:extLst>
            <a:ext uri="{FF2B5EF4-FFF2-40B4-BE49-F238E27FC236}">
              <a16:creationId xmlns:a16="http://schemas.microsoft.com/office/drawing/2014/main" id="{969AE2B5-186F-4738-99B1-B852CF1344D5}"/>
            </a:ext>
          </a:extLst>
        </xdr:cNvPr>
        <xdr:cNvSpPr/>
      </xdr:nvSpPr>
      <xdr:spPr>
        <a:xfrm>
          <a:off x="3746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42563</xdr:rowOff>
    </xdr:from>
    <xdr:ext cx="405111" cy="259045"/>
    <xdr:sp macro="" textlink="">
      <xdr:nvSpPr>
        <xdr:cNvPr id="253" name="n_1aveValue【福祉施設】&#10;有形固定資産減価償却率">
          <a:extLst>
            <a:ext uri="{FF2B5EF4-FFF2-40B4-BE49-F238E27FC236}">
              <a16:creationId xmlns:a16="http://schemas.microsoft.com/office/drawing/2014/main" id="{A0A915A2-9476-4024-B51B-EAE544E91DBD}"/>
            </a:ext>
          </a:extLst>
        </xdr:cNvPr>
        <xdr:cNvSpPr txBox="1"/>
      </xdr:nvSpPr>
      <xdr:spPr>
        <a:xfrm>
          <a:off x="35820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124461</xdr:rowOff>
    </xdr:from>
    <xdr:to>
      <xdr:col>15</xdr:col>
      <xdr:colOff>101600</xdr:colOff>
      <xdr:row>83</xdr:row>
      <xdr:rowOff>54611</xdr:rowOff>
    </xdr:to>
    <xdr:sp macro="" textlink="">
      <xdr:nvSpPr>
        <xdr:cNvPr id="254" name="フローチャート: 判断 253">
          <a:extLst>
            <a:ext uri="{FF2B5EF4-FFF2-40B4-BE49-F238E27FC236}">
              <a16:creationId xmlns:a16="http://schemas.microsoft.com/office/drawing/2014/main" id="{D39F19D9-CF45-48E3-BC38-C040FA6E7816}"/>
            </a:ext>
          </a:extLst>
        </xdr:cNvPr>
        <xdr:cNvSpPr/>
      </xdr:nvSpPr>
      <xdr:spPr>
        <a:xfrm>
          <a:off x="2857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71138</xdr:rowOff>
    </xdr:from>
    <xdr:ext cx="405111" cy="259045"/>
    <xdr:sp macro="" textlink="">
      <xdr:nvSpPr>
        <xdr:cNvPr id="255" name="n_2aveValue【福祉施設】&#10;有形固定資産減価償却率">
          <a:extLst>
            <a:ext uri="{FF2B5EF4-FFF2-40B4-BE49-F238E27FC236}">
              <a16:creationId xmlns:a16="http://schemas.microsoft.com/office/drawing/2014/main" id="{9D3AC6BF-2C2C-4CCD-B62A-9F694E380832}"/>
            </a:ext>
          </a:extLst>
        </xdr:cNvPr>
        <xdr:cNvSpPr txBox="1"/>
      </xdr:nvSpPr>
      <xdr:spPr>
        <a:xfrm>
          <a:off x="2705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23495</xdr:rowOff>
    </xdr:from>
    <xdr:to>
      <xdr:col>10</xdr:col>
      <xdr:colOff>165100</xdr:colOff>
      <xdr:row>83</xdr:row>
      <xdr:rowOff>125095</xdr:rowOff>
    </xdr:to>
    <xdr:sp macro="" textlink="">
      <xdr:nvSpPr>
        <xdr:cNvPr id="256" name="フローチャート: 判断 255">
          <a:extLst>
            <a:ext uri="{FF2B5EF4-FFF2-40B4-BE49-F238E27FC236}">
              <a16:creationId xmlns:a16="http://schemas.microsoft.com/office/drawing/2014/main" id="{6F051375-2186-48DC-A718-19DA06880A28}"/>
            </a:ext>
          </a:extLst>
        </xdr:cNvPr>
        <xdr:cNvSpPr/>
      </xdr:nvSpPr>
      <xdr:spPr>
        <a:xfrm>
          <a:off x="1968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141622</xdr:rowOff>
    </xdr:from>
    <xdr:ext cx="405111" cy="259045"/>
    <xdr:sp macro="" textlink="">
      <xdr:nvSpPr>
        <xdr:cNvPr id="257" name="n_3aveValue【福祉施設】&#10;有形固定資産減価償却率">
          <a:extLst>
            <a:ext uri="{FF2B5EF4-FFF2-40B4-BE49-F238E27FC236}">
              <a16:creationId xmlns:a16="http://schemas.microsoft.com/office/drawing/2014/main" id="{A763E268-89AB-45A2-BA8E-EB25FE9A379A}"/>
            </a:ext>
          </a:extLst>
        </xdr:cNvPr>
        <xdr:cNvSpPr txBox="1"/>
      </xdr:nvSpPr>
      <xdr:spPr>
        <a:xfrm>
          <a:off x="1816744" y="1402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63E67271-AB1B-4B75-A1DF-73DDFF5C435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5F5C1E53-B3D9-4015-A671-FD84A591244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3DB9488E-C405-4117-B801-C36D3831279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21969D91-C464-498C-9210-B1B3018E4BB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D2AA7136-6669-426E-B4C6-98B6899E8E7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67311</xdr:rowOff>
    </xdr:from>
    <xdr:to>
      <xdr:col>15</xdr:col>
      <xdr:colOff>101600</xdr:colOff>
      <xdr:row>84</xdr:row>
      <xdr:rowOff>168911</xdr:rowOff>
    </xdr:to>
    <xdr:sp macro="" textlink="">
      <xdr:nvSpPr>
        <xdr:cNvPr id="263" name="楕円 262">
          <a:extLst>
            <a:ext uri="{FF2B5EF4-FFF2-40B4-BE49-F238E27FC236}">
              <a16:creationId xmlns:a16="http://schemas.microsoft.com/office/drawing/2014/main" id="{B6AA00B8-7A0F-431E-AD08-9B58C2A9888A}"/>
            </a:ext>
          </a:extLst>
        </xdr:cNvPr>
        <xdr:cNvSpPr/>
      </xdr:nvSpPr>
      <xdr:spPr>
        <a:xfrm>
          <a:off x="2857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105411</xdr:rowOff>
    </xdr:from>
    <xdr:to>
      <xdr:col>10</xdr:col>
      <xdr:colOff>165100</xdr:colOff>
      <xdr:row>85</xdr:row>
      <xdr:rowOff>35561</xdr:rowOff>
    </xdr:to>
    <xdr:sp macro="" textlink="">
      <xdr:nvSpPr>
        <xdr:cNvPr id="264" name="楕円 263">
          <a:extLst>
            <a:ext uri="{FF2B5EF4-FFF2-40B4-BE49-F238E27FC236}">
              <a16:creationId xmlns:a16="http://schemas.microsoft.com/office/drawing/2014/main" id="{54442313-C852-4128-ADAA-A89AB189139A}"/>
            </a:ext>
          </a:extLst>
        </xdr:cNvPr>
        <xdr:cNvSpPr/>
      </xdr:nvSpPr>
      <xdr:spPr>
        <a:xfrm>
          <a:off x="1968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118111</xdr:rowOff>
    </xdr:from>
    <xdr:to>
      <xdr:col>15</xdr:col>
      <xdr:colOff>50800</xdr:colOff>
      <xdr:row>84</xdr:row>
      <xdr:rowOff>156211</xdr:rowOff>
    </xdr:to>
    <xdr:cxnSp macro="">
      <xdr:nvCxnSpPr>
        <xdr:cNvPr id="265" name="直線コネクタ 264">
          <a:extLst>
            <a:ext uri="{FF2B5EF4-FFF2-40B4-BE49-F238E27FC236}">
              <a16:creationId xmlns:a16="http://schemas.microsoft.com/office/drawing/2014/main" id="{EAD190DA-1908-4092-AFA7-CEBCAA1F6490}"/>
            </a:ext>
          </a:extLst>
        </xdr:cNvPr>
        <xdr:cNvCxnSpPr/>
      </xdr:nvCxnSpPr>
      <xdr:spPr>
        <a:xfrm flipV="1">
          <a:off x="2019300" y="145199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38744</xdr:colOff>
      <xdr:row>84</xdr:row>
      <xdr:rowOff>160038</xdr:rowOff>
    </xdr:from>
    <xdr:ext cx="405111" cy="259045"/>
    <xdr:sp macro="" textlink="">
      <xdr:nvSpPr>
        <xdr:cNvPr id="266" name="n_2mainValue【福祉施設】&#10;有形固定資産減価償却率">
          <a:extLst>
            <a:ext uri="{FF2B5EF4-FFF2-40B4-BE49-F238E27FC236}">
              <a16:creationId xmlns:a16="http://schemas.microsoft.com/office/drawing/2014/main" id="{E3B53EF8-88D7-43A8-A351-C2A2BCD57AB4}"/>
            </a:ext>
          </a:extLst>
        </xdr:cNvPr>
        <xdr:cNvSpPr txBox="1"/>
      </xdr:nvSpPr>
      <xdr:spPr>
        <a:xfrm>
          <a:off x="2705744" y="1456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26688</xdr:rowOff>
    </xdr:from>
    <xdr:ext cx="405111" cy="259045"/>
    <xdr:sp macro="" textlink="">
      <xdr:nvSpPr>
        <xdr:cNvPr id="267" name="n_3mainValue【福祉施設】&#10;有形固定資産減価償却率">
          <a:extLst>
            <a:ext uri="{FF2B5EF4-FFF2-40B4-BE49-F238E27FC236}">
              <a16:creationId xmlns:a16="http://schemas.microsoft.com/office/drawing/2014/main" id="{25D93140-C0C5-4F8E-8684-78C0790C9255}"/>
            </a:ext>
          </a:extLst>
        </xdr:cNvPr>
        <xdr:cNvSpPr txBox="1"/>
      </xdr:nvSpPr>
      <xdr:spPr>
        <a:xfrm>
          <a:off x="1816744"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a:extLst>
            <a:ext uri="{FF2B5EF4-FFF2-40B4-BE49-F238E27FC236}">
              <a16:creationId xmlns:a16="http://schemas.microsoft.com/office/drawing/2014/main" id="{879A32C4-52E1-44F9-B99A-D370E03EB97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a:extLst>
            <a:ext uri="{FF2B5EF4-FFF2-40B4-BE49-F238E27FC236}">
              <a16:creationId xmlns:a16="http://schemas.microsoft.com/office/drawing/2014/main" id="{1D4BA85E-34D8-4E20-B520-AC81800FAAA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a:extLst>
            <a:ext uri="{FF2B5EF4-FFF2-40B4-BE49-F238E27FC236}">
              <a16:creationId xmlns:a16="http://schemas.microsoft.com/office/drawing/2014/main" id="{0FFB9A16-1B9E-4C39-A8F2-2D8A6837CBF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a:extLst>
            <a:ext uri="{FF2B5EF4-FFF2-40B4-BE49-F238E27FC236}">
              <a16:creationId xmlns:a16="http://schemas.microsoft.com/office/drawing/2014/main" id="{841C89D6-95DA-4B48-BB25-5D6D95BEBC3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a:extLst>
            <a:ext uri="{FF2B5EF4-FFF2-40B4-BE49-F238E27FC236}">
              <a16:creationId xmlns:a16="http://schemas.microsoft.com/office/drawing/2014/main" id="{835CE715-A0A8-482B-B5A0-7DAAC919054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a:extLst>
            <a:ext uri="{FF2B5EF4-FFF2-40B4-BE49-F238E27FC236}">
              <a16:creationId xmlns:a16="http://schemas.microsoft.com/office/drawing/2014/main" id="{18E222DD-1A8C-41EB-ACC1-F30D04346DA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a:extLst>
            <a:ext uri="{FF2B5EF4-FFF2-40B4-BE49-F238E27FC236}">
              <a16:creationId xmlns:a16="http://schemas.microsoft.com/office/drawing/2014/main" id="{F1297112-8350-4568-BAF0-81391370306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a:extLst>
            <a:ext uri="{FF2B5EF4-FFF2-40B4-BE49-F238E27FC236}">
              <a16:creationId xmlns:a16="http://schemas.microsoft.com/office/drawing/2014/main" id="{4C33EE81-4A08-4955-B6AE-1AE1EABE226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a:extLst>
            <a:ext uri="{FF2B5EF4-FFF2-40B4-BE49-F238E27FC236}">
              <a16:creationId xmlns:a16="http://schemas.microsoft.com/office/drawing/2014/main" id="{FD9DA099-2379-4E34-93A5-F2348356C02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a:extLst>
            <a:ext uri="{FF2B5EF4-FFF2-40B4-BE49-F238E27FC236}">
              <a16:creationId xmlns:a16="http://schemas.microsoft.com/office/drawing/2014/main" id="{9E25F8DD-40D6-4A43-948D-B5015286408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8" name="直線コネクタ 277">
          <a:extLst>
            <a:ext uri="{FF2B5EF4-FFF2-40B4-BE49-F238E27FC236}">
              <a16:creationId xmlns:a16="http://schemas.microsoft.com/office/drawing/2014/main" id="{2D9CD099-131D-4D52-9F5B-CA2173D1DF2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9" name="テキスト ボックス 278">
          <a:extLst>
            <a:ext uri="{FF2B5EF4-FFF2-40B4-BE49-F238E27FC236}">
              <a16:creationId xmlns:a16="http://schemas.microsoft.com/office/drawing/2014/main" id="{25C1652A-4CD9-4E41-BF8D-C04CA21DBC24}"/>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0" name="直線コネクタ 279">
          <a:extLst>
            <a:ext uri="{FF2B5EF4-FFF2-40B4-BE49-F238E27FC236}">
              <a16:creationId xmlns:a16="http://schemas.microsoft.com/office/drawing/2014/main" id="{3E5EBF36-BC94-42C3-9F15-1FC854D85A2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1" name="テキスト ボックス 280">
          <a:extLst>
            <a:ext uri="{FF2B5EF4-FFF2-40B4-BE49-F238E27FC236}">
              <a16:creationId xmlns:a16="http://schemas.microsoft.com/office/drawing/2014/main" id="{EF77F3F5-747B-4DC1-8542-688E0E0C1058}"/>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2" name="直線コネクタ 281">
          <a:extLst>
            <a:ext uri="{FF2B5EF4-FFF2-40B4-BE49-F238E27FC236}">
              <a16:creationId xmlns:a16="http://schemas.microsoft.com/office/drawing/2014/main" id="{E1B2F9B7-2698-4103-AC0D-983FCD750B74}"/>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3" name="テキスト ボックス 282">
          <a:extLst>
            <a:ext uri="{FF2B5EF4-FFF2-40B4-BE49-F238E27FC236}">
              <a16:creationId xmlns:a16="http://schemas.microsoft.com/office/drawing/2014/main" id="{E26722E3-C807-4857-9430-8D0F363D2E96}"/>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4" name="直線コネクタ 283">
          <a:extLst>
            <a:ext uri="{FF2B5EF4-FFF2-40B4-BE49-F238E27FC236}">
              <a16:creationId xmlns:a16="http://schemas.microsoft.com/office/drawing/2014/main" id="{5CEA4548-F81F-4927-BA16-0B0CC49728E3}"/>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5" name="テキスト ボックス 284">
          <a:extLst>
            <a:ext uri="{FF2B5EF4-FFF2-40B4-BE49-F238E27FC236}">
              <a16:creationId xmlns:a16="http://schemas.microsoft.com/office/drawing/2014/main" id="{4524E2EE-B947-46C7-A0F9-9F1943106366}"/>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a:extLst>
            <a:ext uri="{FF2B5EF4-FFF2-40B4-BE49-F238E27FC236}">
              <a16:creationId xmlns:a16="http://schemas.microsoft.com/office/drawing/2014/main" id="{E8F274B4-3B61-4E27-BBA8-E0122106BCE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7" name="テキスト ボックス 286">
          <a:extLst>
            <a:ext uri="{FF2B5EF4-FFF2-40B4-BE49-F238E27FC236}">
              <a16:creationId xmlns:a16="http://schemas.microsoft.com/office/drawing/2014/main" id="{D51BCDD1-2AE3-473B-BFCD-8F8931A1005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福祉施設】&#10;一人当たり面積グラフ枠">
          <a:extLst>
            <a:ext uri="{FF2B5EF4-FFF2-40B4-BE49-F238E27FC236}">
              <a16:creationId xmlns:a16="http://schemas.microsoft.com/office/drawing/2014/main" id="{30869680-7686-4481-828D-3C52218961A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115824</xdr:rowOff>
    </xdr:from>
    <xdr:to>
      <xdr:col>54</xdr:col>
      <xdr:colOff>189865</xdr:colOff>
      <xdr:row>85</xdr:row>
      <xdr:rowOff>163830</xdr:rowOff>
    </xdr:to>
    <xdr:cxnSp macro="">
      <xdr:nvCxnSpPr>
        <xdr:cNvPr id="289" name="直線コネクタ 288">
          <a:extLst>
            <a:ext uri="{FF2B5EF4-FFF2-40B4-BE49-F238E27FC236}">
              <a16:creationId xmlns:a16="http://schemas.microsoft.com/office/drawing/2014/main" id="{8A4AC782-5671-4F9F-B2DE-2F3EB6333A14}"/>
            </a:ext>
          </a:extLst>
        </xdr:cNvPr>
        <xdr:cNvCxnSpPr/>
      </xdr:nvCxnSpPr>
      <xdr:spPr>
        <a:xfrm flipV="1">
          <a:off x="10476865" y="13317474"/>
          <a:ext cx="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167657</xdr:rowOff>
    </xdr:from>
    <xdr:ext cx="469744" cy="259045"/>
    <xdr:sp macro="" textlink="">
      <xdr:nvSpPr>
        <xdr:cNvPr id="290" name="【福祉施設】&#10;一人当たり面積最小値テキスト">
          <a:extLst>
            <a:ext uri="{FF2B5EF4-FFF2-40B4-BE49-F238E27FC236}">
              <a16:creationId xmlns:a16="http://schemas.microsoft.com/office/drawing/2014/main" id="{258BA35F-082F-41A4-9EF4-1A242134EE24}"/>
            </a:ext>
          </a:extLst>
        </xdr:cNvPr>
        <xdr:cNvSpPr txBox="1"/>
      </xdr:nvSpPr>
      <xdr:spPr>
        <a:xfrm>
          <a:off x="10515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163830</xdr:rowOff>
    </xdr:from>
    <xdr:to>
      <xdr:col>55</xdr:col>
      <xdr:colOff>88900</xdr:colOff>
      <xdr:row>85</xdr:row>
      <xdr:rowOff>163830</xdr:rowOff>
    </xdr:to>
    <xdr:cxnSp macro="">
      <xdr:nvCxnSpPr>
        <xdr:cNvPr id="291" name="直線コネクタ 290">
          <a:extLst>
            <a:ext uri="{FF2B5EF4-FFF2-40B4-BE49-F238E27FC236}">
              <a16:creationId xmlns:a16="http://schemas.microsoft.com/office/drawing/2014/main" id="{EC8E413E-234F-4477-A2E3-59D9CABE47AC}"/>
            </a:ext>
          </a:extLst>
        </xdr:cNvPr>
        <xdr:cNvCxnSpPr/>
      </xdr:nvCxnSpPr>
      <xdr:spPr>
        <a:xfrm>
          <a:off x="10388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62501</xdr:rowOff>
    </xdr:from>
    <xdr:ext cx="469744" cy="259045"/>
    <xdr:sp macro="" textlink="">
      <xdr:nvSpPr>
        <xdr:cNvPr id="292" name="【福祉施設】&#10;一人当たり面積最大値テキスト">
          <a:extLst>
            <a:ext uri="{FF2B5EF4-FFF2-40B4-BE49-F238E27FC236}">
              <a16:creationId xmlns:a16="http://schemas.microsoft.com/office/drawing/2014/main" id="{81E451AD-7533-459C-BFE4-10075D5D18E6}"/>
            </a:ext>
          </a:extLst>
        </xdr:cNvPr>
        <xdr:cNvSpPr txBox="1"/>
      </xdr:nvSpPr>
      <xdr:spPr>
        <a:xfrm>
          <a:off x="10515600" y="1309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115824</xdr:rowOff>
    </xdr:from>
    <xdr:to>
      <xdr:col>55</xdr:col>
      <xdr:colOff>88900</xdr:colOff>
      <xdr:row>77</xdr:row>
      <xdr:rowOff>115824</xdr:rowOff>
    </xdr:to>
    <xdr:cxnSp macro="">
      <xdr:nvCxnSpPr>
        <xdr:cNvPr id="293" name="直線コネクタ 292">
          <a:extLst>
            <a:ext uri="{FF2B5EF4-FFF2-40B4-BE49-F238E27FC236}">
              <a16:creationId xmlns:a16="http://schemas.microsoft.com/office/drawing/2014/main" id="{E3330968-6441-402C-A074-22259A372140}"/>
            </a:ext>
          </a:extLst>
        </xdr:cNvPr>
        <xdr:cNvCxnSpPr/>
      </xdr:nvCxnSpPr>
      <xdr:spPr>
        <a:xfrm>
          <a:off x="10388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38879</xdr:rowOff>
    </xdr:from>
    <xdr:ext cx="469744" cy="259045"/>
    <xdr:sp macro="" textlink="">
      <xdr:nvSpPr>
        <xdr:cNvPr id="294" name="【福祉施設】&#10;一人当たり面積平均値テキスト">
          <a:extLst>
            <a:ext uri="{FF2B5EF4-FFF2-40B4-BE49-F238E27FC236}">
              <a16:creationId xmlns:a16="http://schemas.microsoft.com/office/drawing/2014/main" id="{4FF29EA7-9432-4AF6-AC31-439EA77EF1D3}"/>
            </a:ext>
          </a:extLst>
        </xdr:cNvPr>
        <xdr:cNvSpPr txBox="1"/>
      </xdr:nvSpPr>
      <xdr:spPr>
        <a:xfrm>
          <a:off x="10515600" y="14269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60452</xdr:rowOff>
    </xdr:from>
    <xdr:to>
      <xdr:col>55</xdr:col>
      <xdr:colOff>50800</xdr:colOff>
      <xdr:row>83</xdr:row>
      <xdr:rowOff>162052</xdr:rowOff>
    </xdr:to>
    <xdr:sp macro="" textlink="">
      <xdr:nvSpPr>
        <xdr:cNvPr id="295" name="フローチャート: 判断 294">
          <a:extLst>
            <a:ext uri="{FF2B5EF4-FFF2-40B4-BE49-F238E27FC236}">
              <a16:creationId xmlns:a16="http://schemas.microsoft.com/office/drawing/2014/main" id="{830B2561-5459-4F7C-AAE0-A5BCCFF80D2C}"/>
            </a:ext>
          </a:extLst>
        </xdr:cNvPr>
        <xdr:cNvSpPr/>
      </xdr:nvSpPr>
      <xdr:spPr>
        <a:xfrm>
          <a:off x="104267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58165</xdr:rowOff>
    </xdr:from>
    <xdr:to>
      <xdr:col>50</xdr:col>
      <xdr:colOff>165100</xdr:colOff>
      <xdr:row>83</xdr:row>
      <xdr:rowOff>159765</xdr:rowOff>
    </xdr:to>
    <xdr:sp macro="" textlink="">
      <xdr:nvSpPr>
        <xdr:cNvPr id="296" name="フローチャート: 判断 295">
          <a:extLst>
            <a:ext uri="{FF2B5EF4-FFF2-40B4-BE49-F238E27FC236}">
              <a16:creationId xmlns:a16="http://schemas.microsoft.com/office/drawing/2014/main" id="{DED89D2B-2ACE-48F3-B0DF-2F98A0111C36}"/>
            </a:ext>
          </a:extLst>
        </xdr:cNvPr>
        <xdr:cNvSpPr/>
      </xdr:nvSpPr>
      <xdr:spPr>
        <a:xfrm>
          <a:off x="9588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4842</xdr:rowOff>
    </xdr:from>
    <xdr:ext cx="469744" cy="259045"/>
    <xdr:sp macro="" textlink="">
      <xdr:nvSpPr>
        <xdr:cNvPr id="297" name="n_1aveValue【福祉施設】&#10;一人当たり面積">
          <a:extLst>
            <a:ext uri="{FF2B5EF4-FFF2-40B4-BE49-F238E27FC236}">
              <a16:creationId xmlns:a16="http://schemas.microsoft.com/office/drawing/2014/main" id="{CE43B0F9-A31E-42E9-B8C8-F883665B8681}"/>
            </a:ext>
          </a:extLst>
        </xdr:cNvPr>
        <xdr:cNvSpPr txBox="1"/>
      </xdr:nvSpPr>
      <xdr:spPr>
        <a:xfrm>
          <a:off x="93917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67311</xdr:rowOff>
    </xdr:from>
    <xdr:to>
      <xdr:col>46</xdr:col>
      <xdr:colOff>38100</xdr:colOff>
      <xdr:row>83</xdr:row>
      <xdr:rowOff>168911</xdr:rowOff>
    </xdr:to>
    <xdr:sp macro="" textlink="">
      <xdr:nvSpPr>
        <xdr:cNvPr id="298" name="フローチャート: 判断 297">
          <a:extLst>
            <a:ext uri="{FF2B5EF4-FFF2-40B4-BE49-F238E27FC236}">
              <a16:creationId xmlns:a16="http://schemas.microsoft.com/office/drawing/2014/main" id="{A0EEE886-5779-430B-AC50-0497E174F5F1}"/>
            </a:ext>
          </a:extLst>
        </xdr:cNvPr>
        <xdr:cNvSpPr/>
      </xdr:nvSpPr>
      <xdr:spPr>
        <a:xfrm>
          <a:off x="8699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13988</xdr:rowOff>
    </xdr:from>
    <xdr:ext cx="469744" cy="259045"/>
    <xdr:sp macro="" textlink="">
      <xdr:nvSpPr>
        <xdr:cNvPr id="299" name="n_2aveValue【福祉施設】&#10;一人当たり面積">
          <a:extLst>
            <a:ext uri="{FF2B5EF4-FFF2-40B4-BE49-F238E27FC236}">
              <a16:creationId xmlns:a16="http://schemas.microsoft.com/office/drawing/2014/main" id="{040AE333-61AB-44BF-BF73-688378202B7B}"/>
            </a:ext>
          </a:extLst>
        </xdr:cNvPr>
        <xdr:cNvSpPr txBox="1"/>
      </xdr:nvSpPr>
      <xdr:spPr>
        <a:xfrm>
          <a:off x="8515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55880</xdr:rowOff>
    </xdr:from>
    <xdr:to>
      <xdr:col>41</xdr:col>
      <xdr:colOff>101600</xdr:colOff>
      <xdr:row>83</xdr:row>
      <xdr:rowOff>157480</xdr:rowOff>
    </xdr:to>
    <xdr:sp macro="" textlink="">
      <xdr:nvSpPr>
        <xdr:cNvPr id="300" name="フローチャート: 判断 299">
          <a:extLst>
            <a:ext uri="{FF2B5EF4-FFF2-40B4-BE49-F238E27FC236}">
              <a16:creationId xmlns:a16="http://schemas.microsoft.com/office/drawing/2014/main" id="{B55273BA-5BDC-4807-ACED-EF757AED1815}"/>
            </a:ext>
          </a:extLst>
        </xdr:cNvPr>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82</xdr:row>
      <xdr:rowOff>2557</xdr:rowOff>
    </xdr:from>
    <xdr:ext cx="469744" cy="259045"/>
    <xdr:sp macro="" textlink="">
      <xdr:nvSpPr>
        <xdr:cNvPr id="301" name="n_3aveValue【福祉施設】&#10;一人当たり面積">
          <a:extLst>
            <a:ext uri="{FF2B5EF4-FFF2-40B4-BE49-F238E27FC236}">
              <a16:creationId xmlns:a16="http://schemas.microsoft.com/office/drawing/2014/main" id="{DF41C5D8-63A7-493A-A5E7-D2C86E3AC83B}"/>
            </a:ext>
          </a:extLst>
        </xdr:cNvPr>
        <xdr:cNvSpPr txBox="1"/>
      </xdr:nvSpPr>
      <xdr:spPr>
        <a:xfrm>
          <a:off x="7626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EA11D89-72DD-4A7A-8EB6-6059DC920B0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DC6D5889-7AE8-4E17-98BF-E836AE39755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80C6EB0-D5A1-462A-865B-768030DF733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53595874-E874-459C-95BD-309A1B25245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3179D70F-C3F2-4DCC-8A41-ACCDF5B193E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17018</xdr:rowOff>
    </xdr:from>
    <xdr:to>
      <xdr:col>46</xdr:col>
      <xdr:colOff>38100</xdr:colOff>
      <xdr:row>84</xdr:row>
      <xdr:rowOff>118618</xdr:rowOff>
    </xdr:to>
    <xdr:sp macro="" textlink="">
      <xdr:nvSpPr>
        <xdr:cNvPr id="307" name="楕円 306">
          <a:extLst>
            <a:ext uri="{FF2B5EF4-FFF2-40B4-BE49-F238E27FC236}">
              <a16:creationId xmlns:a16="http://schemas.microsoft.com/office/drawing/2014/main" id="{38E7BF81-8ACB-422D-9911-E7616F5D7D55}"/>
            </a:ext>
          </a:extLst>
        </xdr:cNvPr>
        <xdr:cNvSpPr/>
      </xdr:nvSpPr>
      <xdr:spPr>
        <a:xfrm>
          <a:off x="8699500" y="1441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122174</xdr:rowOff>
    </xdr:from>
    <xdr:to>
      <xdr:col>41</xdr:col>
      <xdr:colOff>101600</xdr:colOff>
      <xdr:row>84</xdr:row>
      <xdr:rowOff>52324</xdr:rowOff>
    </xdr:to>
    <xdr:sp macro="" textlink="">
      <xdr:nvSpPr>
        <xdr:cNvPr id="308" name="楕円 307">
          <a:extLst>
            <a:ext uri="{FF2B5EF4-FFF2-40B4-BE49-F238E27FC236}">
              <a16:creationId xmlns:a16="http://schemas.microsoft.com/office/drawing/2014/main" id="{8400DC9D-65AF-4581-A55E-3E1A6FCBF979}"/>
            </a:ext>
          </a:extLst>
        </xdr:cNvPr>
        <xdr:cNvSpPr/>
      </xdr:nvSpPr>
      <xdr:spPr>
        <a:xfrm>
          <a:off x="7810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1524</xdr:rowOff>
    </xdr:from>
    <xdr:to>
      <xdr:col>45</xdr:col>
      <xdr:colOff>177800</xdr:colOff>
      <xdr:row>84</xdr:row>
      <xdr:rowOff>67818</xdr:rowOff>
    </xdr:to>
    <xdr:cxnSp macro="">
      <xdr:nvCxnSpPr>
        <xdr:cNvPr id="309" name="直線コネクタ 308">
          <a:extLst>
            <a:ext uri="{FF2B5EF4-FFF2-40B4-BE49-F238E27FC236}">
              <a16:creationId xmlns:a16="http://schemas.microsoft.com/office/drawing/2014/main" id="{75E2C512-D9F3-4E09-9D91-9C964EDFB970}"/>
            </a:ext>
          </a:extLst>
        </xdr:cNvPr>
        <xdr:cNvCxnSpPr/>
      </xdr:nvCxnSpPr>
      <xdr:spPr>
        <a:xfrm>
          <a:off x="7861300" y="14403324"/>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84</xdr:row>
      <xdr:rowOff>109745</xdr:rowOff>
    </xdr:from>
    <xdr:ext cx="469744" cy="259045"/>
    <xdr:sp macro="" textlink="">
      <xdr:nvSpPr>
        <xdr:cNvPr id="310" name="n_2mainValue【福祉施設】&#10;一人当たり面積">
          <a:extLst>
            <a:ext uri="{FF2B5EF4-FFF2-40B4-BE49-F238E27FC236}">
              <a16:creationId xmlns:a16="http://schemas.microsoft.com/office/drawing/2014/main" id="{A9493194-DED6-4637-BC18-64FD6F08572E}"/>
            </a:ext>
          </a:extLst>
        </xdr:cNvPr>
        <xdr:cNvSpPr txBox="1"/>
      </xdr:nvSpPr>
      <xdr:spPr>
        <a:xfrm>
          <a:off x="8515427" y="1451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43451</xdr:rowOff>
    </xdr:from>
    <xdr:ext cx="469744" cy="259045"/>
    <xdr:sp macro="" textlink="">
      <xdr:nvSpPr>
        <xdr:cNvPr id="311" name="n_3mainValue【福祉施設】&#10;一人当たり面積">
          <a:extLst>
            <a:ext uri="{FF2B5EF4-FFF2-40B4-BE49-F238E27FC236}">
              <a16:creationId xmlns:a16="http://schemas.microsoft.com/office/drawing/2014/main" id="{CE1A8BDA-2BCA-4FF2-A900-AB757EF21D53}"/>
            </a:ext>
          </a:extLst>
        </xdr:cNvPr>
        <xdr:cNvSpPr txBox="1"/>
      </xdr:nvSpPr>
      <xdr:spPr>
        <a:xfrm>
          <a:off x="7626427"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a:extLst>
            <a:ext uri="{FF2B5EF4-FFF2-40B4-BE49-F238E27FC236}">
              <a16:creationId xmlns:a16="http://schemas.microsoft.com/office/drawing/2014/main" id="{188557C5-91FD-46EF-99D5-10E9DBE3146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a:extLst>
            <a:ext uri="{FF2B5EF4-FFF2-40B4-BE49-F238E27FC236}">
              <a16:creationId xmlns:a16="http://schemas.microsoft.com/office/drawing/2014/main" id="{226511F2-5D56-464D-95F9-AB34E761E58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a:extLst>
            <a:ext uri="{FF2B5EF4-FFF2-40B4-BE49-F238E27FC236}">
              <a16:creationId xmlns:a16="http://schemas.microsoft.com/office/drawing/2014/main" id="{D784404F-E761-4F9A-81DE-75A895ECF85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a:extLst>
            <a:ext uri="{FF2B5EF4-FFF2-40B4-BE49-F238E27FC236}">
              <a16:creationId xmlns:a16="http://schemas.microsoft.com/office/drawing/2014/main" id="{63979041-DB4D-408B-93D4-E3D83F6D363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a:extLst>
            <a:ext uri="{FF2B5EF4-FFF2-40B4-BE49-F238E27FC236}">
              <a16:creationId xmlns:a16="http://schemas.microsoft.com/office/drawing/2014/main" id="{6364A14F-7303-4495-B988-2028A67C121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a:extLst>
            <a:ext uri="{FF2B5EF4-FFF2-40B4-BE49-F238E27FC236}">
              <a16:creationId xmlns:a16="http://schemas.microsoft.com/office/drawing/2014/main" id="{0DD5433D-44F3-40A5-8CAA-1BF6673ACD8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a:extLst>
            <a:ext uri="{FF2B5EF4-FFF2-40B4-BE49-F238E27FC236}">
              <a16:creationId xmlns:a16="http://schemas.microsoft.com/office/drawing/2014/main" id="{6E4C143D-E11E-47C1-84D1-0DCBE2C89B2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a:extLst>
            <a:ext uri="{FF2B5EF4-FFF2-40B4-BE49-F238E27FC236}">
              <a16:creationId xmlns:a16="http://schemas.microsoft.com/office/drawing/2014/main" id="{44191416-2FE6-4AB3-B02B-1E3B2B86719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0" name="テキスト ボックス 319">
          <a:extLst>
            <a:ext uri="{FF2B5EF4-FFF2-40B4-BE49-F238E27FC236}">
              <a16:creationId xmlns:a16="http://schemas.microsoft.com/office/drawing/2014/main" id="{BB20AB90-4CA4-47FA-BDC1-542EECE7084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1" name="直線コネクタ 320">
          <a:extLst>
            <a:ext uri="{FF2B5EF4-FFF2-40B4-BE49-F238E27FC236}">
              <a16:creationId xmlns:a16="http://schemas.microsoft.com/office/drawing/2014/main" id="{E7F9C674-8866-4BE4-9132-78967A32DA3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2" name="テキスト ボックス 321">
          <a:extLst>
            <a:ext uri="{FF2B5EF4-FFF2-40B4-BE49-F238E27FC236}">
              <a16:creationId xmlns:a16="http://schemas.microsoft.com/office/drawing/2014/main" id="{5E0AEE50-49EC-4A40-BF23-F8885EB75A53}"/>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23" name="直線コネクタ 322">
          <a:extLst>
            <a:ext uri="{FF2B5EF4-FFF2-40B4-BE49-F238E27FC236}">
              <a16:creationId xmlns:a16="http://schemas.microsoft.com/office/drawing/2014/main" id="{327562FC-D296-4ADF-A4FF-88EA94E2E0A9}"/>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24" name="テキスト ボックス 323">
          <a:extLst>
            <a:ext uri="{FF2B5EF4-FFF2-40B4-BE49-F238E27FC236}">
              <a16:creationId xmlns:a16="http://schemas.microsoft.com/office/drawing/2014/main" id="{6DE8A0A9-2DD4-4D04-AF09-046789E21FC5}"/>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25" name="直線コネクタ 324">
          <a:extLst>
            <a:ext uri="{FF2B5EF4-FFF2-40B4-BE49-F238E27FC236}">
              <a16:creationId xmlns:a16="http://schemas.microsoft.com/office/drawing/2014/main" id="{4F261FDB-408A-49C0-B0AD-7161D180200B}"/>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26" name="テキスト ボックス 325">
          <a:extLst>
            <a:ext uri="{FF2B5EF4-FFF2-40B4-BE49-F238E27FC236}">
              <a16:creationId xmlns:a16="http://schemas.microsoft.com/office/drawing/2014/main" id="{ACDF7003-83B9-44A0-B567-5F2C10CEB77A}"/>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27" name="直線コネクタ 326">
          <a:extLst>
            <a:ext uri="{FF2B5EF4-FFF2-40B4-BE49-F238E27FC236}">
              <a16:creationId xmlns:a16="http://schemas.microsoft.com/office/drawing/2014/main" id="{58C0C99D-4767-4900-B3A0-1DC811E1E0AD}"/>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28" name="テキスト ボックス 327">
          <a:extLst>
            <a:ext uri="{FF2B5EF4-FFF2-40B4-BE49-F238E27FC236}">
              <a16:creationId xmlns:a16="http://schemas.microsoft.com/office/drawing/2014/main" id="{FA172F05-CEF6-48C4-AA05-78C0E279CF49}"/>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29" name="直線コネクタ 328">
          <a:extLst>
            <a:ext uri="{FF2B5EF4-FFF2-40B4-BE49-F238E27FC236}">
              <a16:creationId xmlns:a16="http://schemas.microsoft.com/office/drawing/2014/main" id="{07F86758-E6E0-4814-B28B-F72187E14A92}"/>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30" name="テキスト ボックス 329">
          <a:extLst>
            <a:ext uri="{FF2B5EF4-FFF2-40B4-BE49-F238E27FC236}">
              <a16:creationId xmlns:a16="http://schemas.microsoft.com/office/drawing/2014/main" id="{51664843-545D-43A1-8194-E0D1B2BBA845}"/>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1" name="直線コネクタ 330">
          <a:extLst>
            <a:ext uri="{FF2B5EF4-FFF2-40B4-BE49-F238E27FC236}">
              <a16:creationId xmlns:a16="http://schemas.microsoft.com/office/drawing/2014/main" id="{E15AC1AC-5886-4D10-AF69-F28BCCB2AD1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2" name="テキスト ボックス 331">
          <a:extLst>
            <a:ext uri="{FF2B5EF4-FFF2-40B4-BE49-F238E27FC236}">
              <a16:creationId xmlns:a16="http://schemas.microsoft.com/office/drawing/2014/main" id="{9AA767C3-2152-4658-8F1C-267E259C80DE}"/>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3" name="【市民会館】&#10;有形固定資産減価償却率グラフ枠">
          <a:extLst>
            <a:ext uri="{FF2B5EF4-FFF2-40B4-BE49-F238E27FC236}">
              <a16:creationId xmlns:a16="http://schemas.microsoft.com/office/drawing/2014/main" id="{C87F669F-6E73-4511-A611-680D422DCA2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14478</xdr:rowOff>
    </xdr:from>
    <xdr:to>
      <xdr:col>24</xdr:col>
      <xdr:colOff>62865</xdr:colOff>
      <xdr:row>107</xdr:row>
      <xdr:rowOff>763</xdr:rowOff>
    </xdr:to>
    <xdr:cxnSp macro="">
      <xdr:nvCxnSpPr>
        <xdr:cNvPr id="334" name="直線コネクタ 333">
          <a:extLst>
            <a:ext uri="{FF2B5EF4-FFF2-40B4-BE49-F238E27FC236}">
              <a16:creationId xmlns:a16="http://schemas.microsoft.com/office/drawing/2014/main" id="{D323FA28-EB96-4DE8-878D-0BF190AAA088}"/>
            </a:ext>
          </a:extLst>
        </xdr:cNvPr>
        <xdr:cNvCxnSpPr/>
      </xdr:nvCxnSpPr>
      <xdr:spPr>
        <a:xfrm flipV="1">
          <a:off x="4634865" y="17159478"/>
          <a:ext cx="0" cy="118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4590</xdr:rowOff>
    </xdr:from>
    <xdr:ext cx="405111" cy="259045"/>
    <xdr:sp macro="" textlink="">
      <xdr:nvSpPr>
        <xdr:cNvPr id="335" name="【市民会館】&#10;有形固定資産減価償却率最小値テキスト">
          <a:extLst>
            <a:ext uri="{FF2B5EF4-FFF2-40B4-BE49-F238E27FC236}">
              <a16:creationId xmlns:a16="http://schemas.microsoft.com/office/drawing/2014/main" id="{A79E150E-D0D0-4CD9-8A84-71FE9B8CEF60}"/>
            </a:ext>
          </a:extLst>
        </xdr:cNvPr>
        <xdr:cNvSpPr txBox="1"/>
      </xdr:nvSpPr>
      <xdr:spPr>
        <a:xfrm>
          <a:off x="4673600" y="18349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763</xdr:rowOff>
    </xdr:from>
    <xdr:to>
      <xdr:col>24</xdr:col>
      <xdr:colOff>152400</xdr:colOff>
      <xdr:row>107</xdr:row>
      <xdr:rowOff>763</xdr:rowOff>
    </xdr:to>
    <xdr:cxnSp macro="">
      <xdr:nvCxnSpPr>
        <xdr:cNvPr id="336" name="直線コネクタ 335">
          <a:extLst>
            <a:ext uri="{FF2B5EF4-FFF2-40B4-BE49-F238E27FC236}">
              <a16:creationId xmlns:a16="http://schemas.microsoft.com/office/drawing/2014/main" id="{8EB48696-CD20-40D3-8E54-B719C9AD5DD7}"/>
            </a:ext>
          </a:extLst>
        </xdr:cNvPr>
        <xdr:cNvCxnSpPr/>
      </xdr:nvCxnSpPr>
      <xdr:spPr>
        <a:xfrm>
          <a:off x="4546600" y="1834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132605</xdr:rowOff>
    </xdr:from>
    <xdr:ext cx="405111" cy="259045"/>
    <xdr:sp macro="" textlink="">
      <xdr:nvSpPr>
        <xdr:cNvPr id="337" name="【市民会館】&#10;有形固定資産減価償却率最大値テキスト">
          <a:extLst>
            <a:ext uri="{FF2B5EF4-FFF2-40B4-BE49-F238E27FC236}">
              <a16:creationId xmlns:a16="http://schemas.microsoft.com/office/drawing/2014/main" id="{10452606-0912-4CA1-8FFC-5ED3E1320A2E}"/>
            </a:ext>
          </a:extLst>
        </xdr:cNvPr>
        <xdr:cNvSpPr txBox="1"/>
      </xdr:nvSpPr>
      <xdr:spPr>
        <a:xfrm>
          <a:off x="4673600" y="1693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14478</xdr:rowOff>
    </xdr:from>
    <xdr:to>
      <xdr:col>24</xdr:col>
      <xdr:colOff>152400</xdr:colOff>
      <xdr:row>100</xdr:row>
      <xdr:rowOff>14478</xdr:rowOff>
    </xdr:to>
    <xdr:cxnSp macro="">
      <xdr:nvCxnSpPr>
        <xdr:cNvPr id="338" name="直線コネクタ 337">
          <a:extLst>
            <a:ext uri="{FF2B5EF4-FFF2-40B4-BE49-F238E27FC236}">
              <a16:creationId xmlns:a16="http://schemas.microsoft.com/office/drawing/2014/main" id="{1FC22AD1-6540-4235-A7F7-F1CD112715D1}"/>
            </a:ext>
          </a:extLst>
        </xdr:cNvPr>
        <xdr:cNvCxnSpPr/>
      </xdr:nvCxnSpPr>
      <xdr:spPr>
        <a:xfrm>
          <a:off x="4546600" y="1715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122699</xdr:rowOff>
    </xdr:from>
    <xdr:ext cx="405111" cy="259045"/>
    <xdr:sp macro="" textlink="">
      <xdr:nvSpPr>
        <xdr:cNvPr id="339" name="【市民会館】&#10;有形固定資産減価償却率平均値テキスト">
          <a:extLst>
            <a:ext uri="{FF2B5EF4-FFF2-40B4-BE49-F238E27FC236}">
              <a16:creationId xmlns:a16="http://schemas.microsoft.com/office/drawing/2014/main" id="{8DC112D2-8035-43EA-8140-260B256FC7B6}"/>
            </a:ext>
          </a:extLst>
        </xdr:cNvPr>
        <xdr:cNvSpPr txBox="1"/>
      </xdr:nvSpPr>
      <xdr:spPr>
        <a:xfrm>
          <a:off x="4673600" y="17782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144272</xdr:rowOff>
    </xdr:from>
    <xdr:to>
      <xdr:col>24</xdr:col>
      <xdr:colOff>114300</xdr:colOff>
      <xdr:row>104</xdr:row>
      <xdr:rowOff>74422</xdr:rowOff>
    </xdr:to>
    <xdr:sp macro="" textlink="">
      <xdr:nvSpPr>
        <xdr:cNvPr id="340" name="フローチャート: 判断 339">
          <a:extLst>
            <a:ext uri="{FF2B5EF4-FFF2-40B4-BE49-F238E27FC236}">
              <a16:creationId xmlns:a16="http://schemas.microsoft.com/office/drawing/2014/main" id="{7EABE518-C87C-4966-8150-387824F778CA}"/>
            </a:ext>
          </a:extLst>
        </xdr:cNvPr>
        <xdr:cNvSpPr/>
      </xdr:nvSpPr>
      <xdr:spPr>
        <a:xfrm>
          <a:off x="45847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55118</xdr:rowOff>
    </xdr:from>
    <xdr:to>
      <xdr:col>20</xdr:col>
      <xdr:colOff>38100</xdr:colOff>
      <xdr:row>104</xdr:row>
      <xdr:rowOff>156718</xdr:rowOff>
    </xdr:to>
    <xdr:sp macro="" textlink="">
      <xdr:nvSpPr>
        <xdr:cNvPr id="341" name="フローチャート: 判断 340">
          <a:extLst>
            <a:ext uri="{FF2B5EF4-FFF2-40B4-BE49-F238E27FC236}">
              <a16:creationId xmlns:a16="http://schemas.microsoft.com/office/drawing/2014/main" id="{30993882-7BF9-4626-8EAF-C06EEF5ABCD5}"/>
            </a:ext>
          </a:extLst>
        </xdr:cNvPr>
        <xdr:cNvSpPr/>
      </xdr:nvSpPr>
      <xdr:spPr>
        <a:xfrm>
          <a:off x="3746500" y="178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1795</xdr:rowOff>
    </xdr:from>
    <xdr:ext cx="405111" cy="259045"/>
    <xdr:sp macro="" textlink="">
      <xdr:nvSpPr>
        <xdr:cNvPr id="342" name="n_1aveValue【市民会館】&#10;有形固定資産減価償却率">
          <a:extLst>
            <a:ext uri="{FF2B5EF4-FFF2-40B4-BE49-F238E27FC236}">
              <a16:creationId xmlns:a16="http://schemas.microsoft.com/office/drawing/2014/main" id="{D7C23193-259A-40CB-A0F8-ABCA82CBF621}"/>
            </a:ext>
          </a:extLst>
        </xdr:cNvPr>
        <xdr:cNvSpPr txBox="1"/>
      </xdr:nvSpPr>
      <xdr:spPr>
        <a:xfrm>
          <a:off x="3582044" y="1766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116839</xdr:rowOff>
    </xdr:from>
    <xdr:to>
      <xdr:col>15</xdr:col>
      <xdr:colOff>101600</xdr:colOff>
      <xdr:row>105</xdr:row>
      <xdr:rowOff>46989</xdr:rowOff>
    </xdr:to>
    <xdr:sp macro="" textlink="">
      <xdr:nvSpPr>
        <xdr:cNvPr id="343" name="フローチャート: 判断 342">
          <a:extLst>
            <a:ext uri="{FF2B5EF4-FFF2-40B4-BE49-F238E27FC236}">
              <a16:creationId xmlns:a16="http://schemas.microsoft.com/office/drawing/2014/main" id="{67C63622-1079-456B-80A1-5B0CDFFEF621}"/>
            </a:ext>
          </a:extLst>
        </xdr:cNvPr>
        <xdr:cNvSpPr/>
      </xdr:nvSpPr>
      <xdr:spPr>
        <a:xfrm>
          <a:off x="2857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63516</xdr:rowOff>
    </xdr:from>
    <xdr:ext cx="405111" cy="259045"/>
    <xdr:sp macro="" textlink="">
      <xdr:nvSpPr>
        <xdr:cNvPr id="344" name="n_2aveValue【市民会館】&#10;有形固定資産減価償却率">
          <a:extLst>
            <a:ext uri="{FF2B5EF4-FFF2-40B4-BE49-F238E27FC236}">
              <a16:creationId xmlns:a16="http://schemas.microsoft.com/office/drawing/2014/main" id="{75FE3F0C-FEC7-404B-8629-16C4890D22E8}"/>
            </a:ext>
          </a:extLst>
        </xdr:cNvPr>
        <xdr:cNvSpPr txBox="1"/>
      </xdr:nvSpPr>
      <xdr:spPr>
        <a:xfrm>
          <a:off x="2705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43687</xdr:rowOff>
    </xdr:from>
    <xdr:to>
      <xdr:col>10</xdr:col>
      <xdr:colOff>165100</xdr:colOff>
      <xdr:row>105</xdr:row>
      <xdr:rowOff>145287</xdr:rowOff>
    </xdr:to>
    <xdr:sp macro="" textlink="">
      <xdr:nvSpPr>
        <xdr:cNvPr id="345" name="フローチャート: 判断 344">
          <a:extLst>
            <a:ext uri="{FF2B5EF4-FFF2-40B4-BE49-F238E27FC236}">
              <a16:creationId xmlns:a16="http://schemas.microsoft.com/office/drawing/2014/main" id="{293CC5E6-3733-4253-B0EA-015C17037F30}"/>
            </a:ext>
          </a:extLst>
        </xdr:cNvPr>
        <xdr:cNvSpPr/>
      </xdr:nvSpPr>
      <xdr:spPr>
        <a:xfrm>
          <a:off x="1968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161814</xdr:rowOff>
    </xdr:from>
    <xdr:ext cx="405111" cy="259045"/>
    <xdr:sp macro="" textlink="">
      <xdr:nvSpPr>
        <xdr:cNvPr id="346" name="n_3aveValue【市民会館】&#10;有形固定資産減価償却率">
          <a:extLst>
            <a:ext uri="{FF2B5EF4-FFF2-40B4-BE49-F238E27FC236}">
              <a16:creationId xmlns:a16="http://schemas.microsoft.com/office/drawing/2014/main" id="{66D74FD1-D94B-41E6-ADE0-5C022AE92510}"/>
            </a:ext>
          </a:extLst>
        </xdr:cNvPr>
        <xdr:cNvSpPr txBox="1"/>
      </xdr:nvSpPr>
      <xdr:spPr>
        <a:xfrm>
          <a:off x="1816744" y="1782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70E28BF9-CDB8-43AE-83F2-83FB394D6A5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0A76C404-5F79-4658-B5EB-92E2501C93E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6B87FEB0-7792-4D98-A067-59293747DC8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4262162D-CF8A-47D5-A43A-486A410DF63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F26D7B03-56DF-4278-B133-19509E828E2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107</xdr:row>
      <xdr:rowOff>13970</xdr:rowOff>
    </xdr:from>
    <xdr:to>
      <xdr:col>10</xdr:col>
      <xdr:colOff>165100</xdr:colOff>
      <xdr:row>107</xdr:row>
      <xdr:rowOff>115570</xdr:rowOff>
    </xdr:to>
    <xdr:sp macro="" textlink="">
      <xdr:nvSpPr>
        <xdr:cNvPr id="352" name="楕円 351">
          <a:extLst>
            <a:ext uri="{FF2B5EF4-FFF2-40B4-BE49-F238E27FC236}">
              <a16:creationId xmlns:a16="http://schemas.microsoft.com/office/drawing/2014/main" id="{84C1B44B-39AF-472E-ADD5-1DB1AB6BE8A9}"/>
            </a:ext>
          </a:extLst>
        </xdr:cNvPr>
        <xdr:cNvSpPr/>
      </xdr:nvSpPr>
      <xdr:spPr>
        <a:xfrm>
          <a:off x="1968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107</xdr:row>
      <xdr:rowOff>106697</xdr:rowOff>
    </xdr:from>
    <xdr:ext cx="405111" cy="259045"/>
    <xdr:sp macro="" textlink="">
      <xdr:nvSpPr>
        <xdr:cNvPr id="353" name="n_3mainValue【市民会館】&#10;有形固定資産減価償却率">
          <a:extLst>
            <a:ext uri="{FF2B5EF4-FFF2-40B4-BE49-F238E27FC236}">
              <a16:creationId xmlns:a16="http://schemas.microsoft.com/office/drawing/2014/main" id="{99C953C2-CC3C-4B6E-B2F4-0EAF328AB4D1}"/>
            </a:ext>
          </a:extLst>
        </xdr:cNvPr>
        <xdr:cNvSpPr txBox="1"/>
      </xdr:nvSpPr>
      <xdr:spPr>
        <a:xfrm>
          <a:off x="18167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a:extLst>
            <a:ext uri="{FF2B5EF4-FFF2-40B4-BE49-F238E27FC236}">
              <a16:creationId xmlns:a16="http://schemas.microsoft.com/office/drawing/2014/main" id="{718B1569-0A7E-4F01-A780-D3BCF46862E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a:extLst>
            <a:ext uri="{FF2B5EF4-FFF2-40B4-BE49-F238E27FC236}">
              <a16:creationId xmlns:a16="http://schemas.microsoft.com/office/drawing/2014/main" id="{0012947F-28B4-4F06-AA2D-35634779E6F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a:extLst>
            <a:ext uri="{FF2B5EF4-FFF2-40B4-BE49-F238E27FC236}">
              <a16:creationId xmlns:a16="http://schemas.microsoft.com/office/drawing/2014/main" id="{E3DE3D8A-4878-4929-BB33-3D7C29B36E3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a:extLst>
            <a:ext uri="{FF2B5EF4-FFF2-40B4-BE49-F238E27FC236}">
              <a16:creationId xmlns:a16="http://schemas.microsoft.com/office/drawing/2014/main" id="{A96162D9-2661-47DE-9C98-E1D84A128E7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a:extLst>
            <a:ext uri="{FF2B5EF4-FFF2-40B4-BE49-F238E27FC236}">
              <a16:creationId xmlns:a16="http://schemas.microsoft.com/office/drawing/2014/main" id="{7380A7DC-FAE1-4FAE-8655-3590F4152A8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a:extLst>
            <a:ext uri="{FF2B5EF4-FFF2-40B4-BE49-F238E27FC236}">
              <a16:creationId xmlns:a16="http://schemas.microsoft.com/office/drawing/2014/main" id="{6D3EDE0D-E840-41A4-A004-52A3866F023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a:extLst>
            <a:ext uri="{FF2B5EF4-FFF2-40B4-BE49-F238E27FC236}">
              <a16:creationId xmlns:a16="http://schemas.microsoft.com/office/drawing/2014/main" id="{6C17A9F8-2CFA-4784-A0E4-DEEFBFBD1AB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a:extLst>
            <a:ext uri="{FF2B5EF4-FFF2-40B4-BE49-F238E27FC236}">
              <a16:creationId xmlns:a16="http://schemas.microsoft.com/office/drawing/2014/main" id="{290B816F-8C5F-4F97-9362-25E0CA54799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2" name="テキスト ボックス 361">
          <a:extLst>
            <a:ext uri="{FF2B5EF4-FFF2-40B4-BE49-F238E27FC236}">
              <a16:creationId xmlns:a16="http://schemas.microsoft.com/office/drawing/2014/main" id="{F0EC61FD-8A9C-4949-A6D6-EECEE68584E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3" name="直線コネクタ 362">
          <a:extLst>
            <a:ext uri="{FF2B5EF4-FFF2-40B4-BE49-F238E27FC236}">
              <a16:creationId xmlns:a16="http://schemas.microsoft.com/office/drawing/2014/main" id="{306777B9-BB34-49F0-8C95-4DD911377C1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4" name="直線コネクタ 363">
          <a:extLst>
            <a:ext uri="{FF2B5EF4-FFF2-40B4-BE49-F238E27FC236}">
              <a16:creationId xmlns:a16="http://schemas.microsoft.com/office/drawing/2014/main" id="{00C9F84E-6712-4821-B43A-3CD11682C72F}"/>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5" name="テキスト ボックス 364">
          <a:extLst>
            <a:ext uri="{FF2B5EF4-FFF2-40B4-BE49-F238E27FC236}">
              <a16:creationId xmlns:a16="http://schemas.microsoft.com/office/drawing/2014/main" id="{41B79ED5-443E-4A47-909C-61FE1349C379}"/>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6" name="直線コネクタ 365">
          <a:extLst>
            <a:ext uri="{FF2B5EF4-FFF2-40B4-BE49-F238E27FC236}">
              <a16:creationId xmlns:a16="http://schemas.microsoft.com/office/drawing/2014/main" id="{BF71402D-6A2D-493E-A9EE-F93B2EDCE2C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7" name="テキスト ボックス 366">
          <a:extLst>
            <a:ext uri="{FF2B5EF4-FFF2-40B4-BE49-F238E27FC236}">
              <a16:creationId xmlns:a16="http://schemas.microsoft.com/office/drawing/2014/main" id="{461600ED-A200-4837-B9F7-102C7E88CD0C}"/>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8" name="直線コネクタ 367">
          <a:extLst>
            <a:ext uri="{FF2B5EF4-FFF2-40B4-BE49-F238E27FC236}">
              <a16:creationId xmlns:a16="http://schemas.microsoft.com/office/drawing/2014/main" id="{91F304BF-52D6-49EB-A350-426A9C940372}"/>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9" name="テキスト ボックス 368">
          <a:extLst>
            <a:ext uri="{FF2B5EF4-FFF2-40B4-BE49-F238E27FC236}">
              <a16:creationId xmlns:a16="http://schemas.microsoft.com/office/drawing/2014/main" id="{F47588EC-DFAA-443C-9177-C37959FD667D}"/>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0" name="直線コネクタ 369">
          <a:extLst>
            <a:ext uri="{FF2B5EF4-FFF2-40B4-BE49-F238E27FC236}">
              <a16:creationId xmlns:a16="http://schemas.microsoft.com/office/drawing/2014/main" id="{857FEADE-221A-4A6C-B20A-31714FB5FCC7}"/>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1" name="テキスト ボックス 370">
          <a:extLst>
            <a:ext uri="{FF2B5EF4-FFF2-40B4-BE49-F238E27FC236}">
              <a16:creationId xmlns:a16="http://schemas.microsoft.com/office/drawing/2014/main" id="{C06FB59A-AD1F-44AC-8813-B475B7AF35D8}"/>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2" name="直線コネクタ 371">
          <a:extLst>
            <a:ext uri="{FF2B5EF4-FFF2-40B4-BE49-F238E27FC236}">
              <a16:creationId xmlns:a16="http://schemas.microsoft.com/office/drawing/2014/main" id="{D6B14F6F-383C-4F22-813E-9904BEACF902}"/>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3" name="テキスト ボックス 372">
          <a:extLst>
            <a:ext uri="{FF2B5EF4-FFF2-40B4-BE49-F238E27FC236}">
              <a16:creationId xmlns:a16="http://schemas.microsoft.com/office/drawing/2014/main" id="{0EE1E310-8506-49AA-BC9B-3A4FF26805F2}"/>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4" name="直線コネクタ 373">
          <a:extLst>
            <a:ext uri="{FF2B5EF4-FFF2-40B4-BE49-F238E27FC236}">
              <a16:creationId xmlns:a16="http://schemas.microsoft.com/office/drawing/2014/main" id="{3DA0992E-8577-4731-822F-84F062FDF40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5" name="テキスト ボックス 374">
          <a:extLst>
            <a:ext uri="{FF2B5EF4-FFF2-40B4-BE49-F238E27FC236}">
              <a16:creationId xmlns:a16="http://schemas.microsoft.com/office/drawing/2014/main" id="{9F72FB29-9E55-40C5-9301-9D2C9E0C106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6" name="【市民会館】&#10;一人当たり面積グラフ枠">
          <a:extLst>
            <a:ext uri="{FF2B5EF4-FFF2-40B4-BE49-F238E27FC236}">
              <a16:creationId xmlns:a16="http://schemas.microsoft.com/office/drawing/2014/main" id="{DBAC14F1-7E57-4FA5-A97D-BE22B7C443B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64770</xdr:rowOff>
    </xdr:from>
    <xdr:to>
      <xdr:col>54</xdr:col>
      <xdr:colOff>189865</xdr:colOff>
      <xdr:row>107</xdr:row>
      <xdr:rowOff>110489</xdr:rowOff>
    </xdr:to>
    <xdr:cxnSp macro="">
      <xdr:nvCxnSpPr>
        <xdr:cNvPr id="377" name="直線コネクタ 376">
          <a:extLst>
            <a:ext uri="{FF2B5EF4-FFF2-40B4-BE49-F238E27FC236}">
              <a16:creationId xmlns:a16="http://schemas.microsoft.com/office/drawing/2014/main" id="{6B10685F-5C0B-42AC-949F-DEA4E9425B51}"/>
            </a:ext>
          </a:extLst>
        </xdr:cNvPr>
        <xdr:cNvCxnSpPr/>
      </xdr:nvCxnSpPr>
      <xdr:spPr>
        <a:xfrm flipV="1">
          <a:off x="10476865" y="1720977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114316</xdr:rowOff>
    </xdr:from>
    <xdr:ext cx="469744" cy="259045"/>
    <xdr:sp macro="" textlink="">
      <xdr:nvSpPr>
        <xdr:cNvPr id="378" name="【市民会館】&#10;一人当たり面積最小値テキスト">
          <a:extLst>
            <a:ext uri="{FF2B5EF4-FFF2-40B4-BE49-F238E27FC236}">
              <a16:creationId xmlns:a16="http://schemas.microsoft.com/office/drawing/2014/main" id="{C598F315-A81E-4BD9-9313-976E9E98A34A}"/>
            </a:ext>
          </a:extLst>
        </xdr:cNvPr>
        <xdr:cNvSpPr txBox="1"/>
      </xdr:nvSpPr>
      <xdr:spPr>
        <a:xfrm>
          <a:off x="10515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110489</xdr:rowOff>
    </xdr:from>
    <xdr:to>
      <xdr:col>55</xdr:col>
      <xdr:colOff>88900</xdr:colOff>
      <xdr:row>107</xdr:row>
      <xdr:rowOff>110489</xdr:rowOff>
    </xdr:to>
    <xdr:cxnSp macro="">
      <xdr:nvCxnSpPr>
        <xdr:cNvPr id="379" name="直線コネクタ 378">
          <a:extLst>
            <a:ext uri="{FF2B5EF4-FFF2-40B4-BE49-F238E27FC236}">
              <a16:creationId xmlns:a16="http://schemas.microsoft.com/office/drawing/2014/main" id="{8802FA84-D42C-4666-B31B-65694B761E61}"/>
            </a:ext>
          </a:extLst>
        </xdr:cNvPr>
        <xdr:cNvCxnSpPr/>
      </xdr:nvCxnSpPr>
      <xdr:spPr>
        <a:xfrm>
          <a:off x="10388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11447</xdr:rowOff>
    </xdr:from>
    <xdr:ext cx="469744" cy="259045"/>
    <xdr:sp macro="" textlink="">
      <xdr:nvSpPr>
        <xdr:cNvPr id="380" name="【市民会館】&#10;一人当たり面積最大値テキスト">
          <a:extLst>
            <a:ext uri="{FF2B5EF4-FFF2-40B4-BE49-F238E27FC236}">
              <a16:creationId xmlns:a16="http://schemas.microsoft.com/office/drawing/2014/main" id="{DE49168C-E3D5-4AD2-8425-42283670309E}"/>
            </a:ext>
          </a:extLst>
        </xdr:cNvPr>
        <xdr:cNvSpPr txBox="1"/>
      </xdr:nvSpPr>
      <xdr:spPr>
        <a:xfrm>
          <a:off x="10515600" y="1698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64770</xdr:rowOff>
    </xdr:from>
    <xdr:to>
      <xdr:col>55</xdr:col>
      <xdr:colOff>88900</xdr:colOff>
      <xdr:row>100</xdr:row>
      <xdr:rowOff>64770</xdr:rowOff>
    </xdr:to>
    <xdr:cxnSp macro="">
      <xdr:nvCxnSpPr>
        <xdr:cNvPr id="381" name="直線コネクタ 380">
          <a:extLst>
            <a:ext uri="{FF2B5EF4-FFF2-40B4-BE49-F238E27FC236}">
              <a16:creationId xmlns:a16="http://schemas.microsoft.com/office/drawing/2014/main" id="{31E1201F-8DE5-4AB1-B71B-DFE1ED8EF356}"/>
            </a:ext>
          </a:extLst>
        </xdr:cNvPr>
        <xdr:cNvCxnSpPr/>
      </xdr:nvCxnSpPr>
      <xdr:spPr>
        <a:xfrm>
          <a:off x="10388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15257</xdr:rowOff>
    </xdr:from>
    <xdr:ext cx="469744" cy="259045"/>
    <xdr:sp macro="" textlink="">
      <xdr:nvSpPr>
        <xdr:cNvPr id="382" name="【市民会館】&#10;一人当たり面積平均値テキスト">
          <a:extLst>
            <a:ext uri="{FF2B5EF4-FFF2-40B4-BE49-F238E27FC236}">
              <a16:creationId xmlns:a16="http://schemas.microsoft.com/office/drawing/2014/main" id="{5E6ED83E-51C9-4C13-8EA1-FA7C32E1E1AE}"/>
            </a:ext>
          </a:extLst>
        </xdr:cNvPr>
        <xdr:cNvSpPr txBox="1"/>
      </xdr:nvSpPr>
      <xdr:spPr>
        <a:xfrm>
          <a:off x="10515600" y="17846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36830</xdr:rowOff>
    </xdr:from>
    <xdr:to>
      <xdr:col>55</xdr:col>
      <xdr:colOff>50800</xdr:colOff>
      <xdr:row>104</xdr:row>
      <xdr:rowOff>138430</xdr:rowOff>
    </xdr:to>
    <xdr:sp macro="" textlink="">
      <xdr:nvSpPr>
        <xdr:cNvPr id="383" name="フローチャート: 判断 382">
          <a:extLst>
            <a:ext uri="{FF2B5EF4-FFF2-40B4-BE49-F238E27FC236}">
              <a16:creationId xmlns:a16="http://schemas.microsoft.com/office/drawing/2014/main" id="{EB9B2873-D0CB-4A52-9A8D-E1807452BF40}"/>
            </a:ext>
          </a:extLst>
        </xdr:cNvPr>
        <xdr:cNvSpPr/>
      </xdr:nvSpPr>
      <xdr:spPr>
        <a:xfrm>
          <a:off x="10426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147320</xdr:rowOff>
    </xdr:from>
    <xdr:to>
      <xdr:col>50</xdr:col>
      <xdr:colOff>165100</xdr:colOff>
      <xdr:row>104</xdr:row>
      <xdr:rowOff>77470</xdr:rowOff>
    </xdr:to>
    <xdr:sp macro="" textlink="">
      <xdr:nvSpPr>
        <xdr:cNvPr id="384" name="フローチャート: 判断 383">
          <a:extLst>
            <a:ext uri="{FF2B5EF4-FFF2-40B4-BE49-F238E27FC236}">
              <a16:creationId xmlns:a16="http://schemas.microsoft.com/office/drawing/2014/main" id="{6E3F58BF-F42E-44CD-A690-6E62C9D77AE5}"/>
            </a:ext>
          </a:extLst>
        </xdr:cNvPr>
        <xdr:cNvSpPr/>
      </xdr:nvSpPr>
      <xdr:spPr>
        <a:xfrm>
          <a:off x="9588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102</xdr:row>
      <xdr:rowOff>93997</xdr:rowOff>
    </xdr:from>
    <xdr:ext cx="469744" cy="259045"/>
    <xdr:sp macro="" textlink="">
      <xdr:nvSpPr>
        <xdr:cNvPr id="385" name="n_1aveValue【市民会館】&#10;一人当たり面積">
          <a:extLst>
            <a:ext uri="{FF2B5EF4-FFF2-40B4-BE49-F238E27FC236}">
              <a16:creationId xmlns:a16="http://schemas.microsoft.com/office/drawing/2014/main" id="{8F8A7962-ED59-40F4-8607-04966B795DA2}"/>
            </a:ext>
          </a:extLst>
        </xdr:cNvPr>
        <xdr:cNvSpPr txBox="1"/>
      </xdr:nvSpPr>
      <xdr:spPr>
        <a:xfrm>
          <a:off x="9391727" y="1758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103</xdr:row>
      <xdr:rowOff>166370</xdr:rowOff>
    </xdr:from>
    <xdr:to>
      <xdr:col>46</xdr:col>
      <xdr:colOff>38100</xdr:colOff>
      <xdr:row>104</xdr:row>
      <xdr:rowOff>96520</xdr:rowOff>
    </xdr:to>
    <xdr:sp macro="" textlink="">
      <xdr:nvSpPr>
        <xdr:cNvPr id="386" name="フローチャート: 判断 385">
          <a:extLst>
            <a:ext uri="{FF2B5EF4-FFF2-40B4-BE49-F238E27FC236}">
              <a16:creationId xmlns:a16="http://schemas.microsoft.com/office/drawing/2014/main" id="{E32C2F54-F2BC-42C3-8749-FA7FD537CCF0}"/>
            </a:ext>
          </a:extLst>
        </xdr:cNvPr>
        <xdr:cNvSpPr/>
      </xdr:nvSpPr>
      <xdr:spPr>
        <a:xfrm>
          <a:off x="8699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102</xdr:row>
      <xdr:rowOff>113047</xdr:rowOff>
    </xdr:from>
    <xdr:ext cx="469744" cy="259045"/>
    <xdr:sp macro="" textlink="">
      <xdr:nvSpPr>
        <xdr:cNvPr id="387" name="n_2aveValue【市民会館】&#10;一人当たり面積">
          <a:extLst>
            <a:ext uri="{FF2B5EF4-FFF2-40B4-BE49-F238E27FC236}">
              <a16:creationId xmlns:a16="http://schemas.microsoft.com/office/drawing/2014/main" id="{C34E45B0-FE3E-41B1-8196-796B70D510ED}"/>
            </a:ext>
          </a:extLst>
        </xdr:cNvPr>
        <xdr:cNvSpPr txBox="1"/>
      </xdr:nvSpPr>
      <xdr:spPr>
        <a:xfrm>
          <a:off x="85154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71120</xdr:rowOff>
    </xdr:from>
    <xdr:to>
      <xdr:col>41</xdr:col>
      <xdr:colOff>101600</xdr:colOff>
      <xdr:row>105</xdr:row>
      <xdr:rowOff>1270</xdr:rowOff>
    </xdr:to>
    <xdr:sp macro="" textlink="">
      <xdr:nvSpPr>
        <xdr:cNvPr id="388" name="フローチャート: 判断 387">
          <a:extLst>
            <a:ext uri="{FF2B5EF4-FFF2-40B4-BE49-F238E27FC236}">
              <a16:creationId xmlns:a16="http://schemas.microsoft.com/office/drawing/2014/main" id="{2297390B-E64E-4B47-BD3D-53484BB568BD}"/>
            </a:ext>
          </a:extLst>
        </xdr:cNvPr>
        <xdr:cNvSpPr/>
      </xdr:nvSpPr>
      <xdr:spPr>
        <a:xfrm>
          <a:off x="781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163847</xdr:rowOff>
    </xdr:from>
    <xdr:ext cx="469744" cy="259045"/>
    <xdr:sp macro="" textlink="">
      <xdr:nvSpPr>
        <xdr:cNvPr id="389" name="n_3aveValue【市民会館】&#10;一人当たり面積">
          <a:extLst>
            <a:ext uri="{FF2B5EF4-FFF2-40B4-BE49-F238E27FC236}">
              <a16:creationId xmlns:a16="http://schemas.microsoft.com/office/drawing/2014/main" id="{E83C552A-AAF5-4438-9F6C-293402CEC44D}"/>
            </a:ext>
          </a:extLst>
        </xdr:cNvPr>
        <xdr:cNvSpPr txBox="1"/>
      </xdr:nvSpPr>
      <xdr:spPr>
        <a:xfrm>
          <a:off x="7626427" y="1799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D2E20969-F0CB-4800-9FFD-9371AE8D378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6A5728EA-297B-48A6-B36C-0C7E7DD28DE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AFDA08D8-D67D-45BE-9E53-2083E6AC35B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128ADD12-A987-4580-9223-9D41DCDBC72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65CA7639-7A0F-4D80-A95D-A7AADF4FD3F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102</xdr:row>
      <xdr:rowOff>135889</xdr:rowOff>
    </xdr:from>
    <xdr:to>
      <xdr:col>41</xdr:col>
      <xdr:colOff>101600</xdr:colOff>
      <xdr:row>103</xdr:row>
      <xdr:rowOff>66039</xdr:rowOff>
    </xdr:to>
    <xdr:sp macro="" textlink="">
      <xdr:nvSpPr>
        <xdr:cNvPr id="395" name="楕円 394">
          <a:extLst>
            <a:ext uri="{FF2B5EF4-FFF2-40B4-BE49-F238E27FC236}">
              <a16:creationId xmlns:a16="http://schemas.microsoft.com/office/drawing/2014/main" id="{A21D766D-9B2D-4008-93FF-6C3EDAEAFDEB}"/>
            </a:ext>
          </a:extLst>
        </xdr:cNvPr>
        <xdr:cNvSpPr/>
      </xdr:nvSpPr>
      <xdr:spPr>
        <a:xfrm>
          <a:off x="7810500" y="176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101</xdr:row>
      <xdr:rowOff>82566</xdr:rowOff>
    </xdr:from>
    <xdr:ext cx="469744" cy="259045"/>
    <xdr:sp macro="" textlink="">
      <xdr:nvSpPr>
        <xdr:cNvPr id="396" name="n_3mainValue【市民会館】&#10;一人当たり面積">
          <a:extLst>
            <a:ext uri="{FF2B5EF4-FFF2-40B4-BE49-F238E27FC236}">
              <a16:creationId xmlns:a16="http://schemas.microsoft.com/office/drawing/2014/main" id="{C06543E0-7D4A-4CE7-98DC-6E8BE3E13B96}"/>
            </a:ext>
          </a:extLst>
        </xdr:cNvPr>
        <xdr:cNvSpPr txBox="1"/>
      </xdr:nvSpPr>
      <xdr:spPr>
        <a:xfrm>
          <a:off x="7626427" y="1739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6B857928-285B-4C0C-BC49-0EABACC3173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BFB27083-7F0D-4B67-9154-10F15A38221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7B0A542A-5C4D-4F42-B174-292D41D0066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80AADF42-DFCE-4E31-AE05-59AFF7DB5B4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1EBE5708-5D3E-4DE7-B9E0-E70F9D8F9FA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BBD1174E-A7B7-4D05-86AC-BD09880B37A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1B8D5DF3-39C3-424C-AC6A-C5F8AEAB188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FE4EFE24-D545-4083-8E8C-55E6527DEE0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15899BA1-9164-4D64-A91A-9AFECBDED9B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6DD18799-3EE8-4193-B833-9806CCDD9B1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07" name="テキスト ボックス 406">
          <a:extLst>
            <a:ext uri="{FF2B5EF4-FFF2-40B4-BE49-F238E27FC236}">
              <a16:creationId xmlns:a16="http://schemas.microsoft.com/office/drawing/2014/main" id="{95000D50-64A8-4A8E-BCA6-60D4DAEF07B6}"/>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339AB648-D5F7-4D7D-BADA-DE775425504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09" name="テキスト ボックス 408">
          <a:extLst>
            <a:ext uri="{FF2B5EF4-FFF2-40B4-BE49-F238E27FC236}">
              <a16:creationId xmlns:a16="http://schemas.microsoft.com/office/drawing/2014/main" id="{5967CC5F-61FB-4358-9F48-9A12DE6D07DC}"/>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FB97C4E9-CBBF-4EA4-980B-DD3B7CB7089B}"/>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059C949E-FA2C-4E35-A0C1-A07955A7AAF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071FF247-96DE-46E7-893F-6D7F14F4E8F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9E9B7EC0-45B9-4EC1-AB5B-892023D11B9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F8B358B6-BB53-4765-B854-ED706B00979A}"/>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B47A2647-8D03-4B84-B289-47CE3C65573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F1C2111E-EF94-4170-8B16-9AB41BE23F1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17" name="テキスト ボックス 416">
          <a:extLst>
            <a:ext uri="{FF2B5EF4-FFF2-40B4-BE49-F238E27FC236}">
              <a16:creationId xmlns:a16="http://schemas.microsoft.com/office/drawing/2014/main" id="{FB194CF8-1342-4B67-8E68-F83681A63183}"/>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56DAA19D-5AAE-44C8-90C7-0745E1813AC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9" name="テキスト ボックス 418">
          <a:extLst>
            <a:ext uri="{FF2B5EF4-FFF2-40B4-BE49-F238E27FC236}">
              <a16:creationId xmlns:a16="http://schemas.microsoft.com/office/drawing/2014/main" id="{61CC18E7-82F4-4300-87EF-393EDE95469F}"/>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a:extLst>
            <a:ext uri="{FF2B5EF4-FFF2-40B4-BE49-F238E27FC236}">
              <a16:creationId xmlns:a16="http://schemas.microsoft.com/office/drawing/2014/main" id="{1491E02D-AF85-44F8-8E32-67E1FB026B7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131445</xdr:rowOff>
    </xdr:to>
    <xdr:cxnSp macro="">
      <xdr:nvCxnSpPr>
        <xdr:cNvPr id="421" name="直線コネクタ 420">
          <a:extLst>
            <a:ext uri="{FF2B5EF4-FFF2-40B4-BE49-F238E27FC236}">
              <a16:creationId xmlns:a16="http://schemas.microsoft.com/office/drawing/2014/main" id="{6075E4B5-0103-46CB-826C-561F25D26502}"/>
            </a:ext>
          </a:extLst>
        </xdr:cNvPr>
        <xdr:cNvCxnSpPr/>
      </xdr:nvCxnSpPr>
      <xdr:spPr>
        <a:xfrm flipV="1">
          <a:off x="16318864" y="576834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135272</xdr:rowOff>
    </xdr:from>
    <xdr:ext cx="405111" cy="259045"/>
    <xdr:sp macro="" textlink="">
      <xdr:nvSpPr>
        <xdr:cNvPr id="422" name="【一般廃棄物処理施設】&#10;有形固定資産減価償却率最小値テキスト">
          <a:extLst>
            <a:ext uri="{FF2B5EF4-FFF2-40B4-BE49-F238E27FC236}">
              <a16:creationId xmlns:a16="http://schemas.microsoft.com/office/drawing/2014/main" id="{053BEE88-CFA1-4CF8-88B5-CF79D55380FF}"/>
            </a:ext>
          </a:extLst>
        </xdr:cNvPr>
        <xdr:cNvSpPr txBox="1"/>
      </xdr:nvSpPr>
      <xdr:spPr>
        <a:xfrm>
          <a:off x="16357600" y="73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131445</xdr:rowOff>
    </xdr:from>
    <xdr:to>
      <xdr:col>86</xdr:col>
      <xdr:colOff>25400</xdr:colOff>
      <xdr:row>42</xdr:row>
      <xdr:rowOff>131445</xdr:rowOff>
    </xdr:to>
    <xdr:cxnSp macro="">
      <xdr:nvCxnSpPr>
        <xdr:cNvPr id="423" name="直線コネクタ 422">
          <a:extLst>
            <a:ext uri="{FF2B5EF4-FFF2-40B4-BE49-F238E27FC236}">
              <a16:creationId xmlns:a16="http://schemas.microsoft.com/office/drawing/2014/main" id="{CBB142DA-FC71-45A4-A629-38CA151322C6}"/>
            </a:ext>
          </a:extLst>
        </xdr:cNvPr>
        <xdr:cNvCxnSpPr/>
      </xdr:nvCxnSpPr>
      <xdr:spPr>
        <a:xfrm>
          <a:off x="16230600" y="733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24" name="【一般廃棄物処理施設】&#10;有形固定資産減価償却率最大値テキスト">
          <a:extLst>
            <a:ext uri="{FF2B5EF4-FFF2-40B4-BE49-F238E27FC236}">
              <a16:creationId xmlns:a16="http://schemas.microsoft.com/office/drawing/2014/main" id="{DDA04C4D-485C-49B3-9B54-D9B3A825A3CA}"/>
            </a:ext>
          </a:extLst>
        </xdr:cNvPr>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25" name="直線コネクタ 424">
          <a:extLst>
            <a:ext uri="{FF2B5EF4-FFF2-40B4-BE49-F238E27FC236}">
              <a16:creationId xmlns:a16="http://schemas.microsoft.com/office/drawing/2014/main" id="{6417DDFB-AB60-4824-8D41-62E9DEFE3EA7}"/>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57167</xdr:rowOff>
    </xdr:from>
    <xdr:ext cx="405111" cy="259045"/>
    <xdr:sp macro="" textlink="">
      <xdr:nvSpPr>
        <xdr:cNvPr id="426" name="【一般廃棄物処理施設】&#10;有形固定資産減価償却率平均値テキスト">
          <a:extLst>
            <a:ext uri="{FF2B5EF4-FFF2-40B4-BE49-F238E27FC236}">
              <a16:creationId xmlns:a16="http://schemas.microsoft.com/office/drawing/2014/main" id="{87ABE8B9-8C79-437E-B332-51E5EFE3CE53}"/>
            </a:ext>
          </a:extLst>
        </xdr:cNvPr>
        <xdr:cNvSpPr txBox="1"/>
      </xdr:nvSpPr>
      <xdr:spPr>
        <a:xfrm>
          <a:off x="16357600" y="640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78740</xdr:rowOff>
    </xdr:from>
    <xdr:to>
      <xdr:col>85</xdr:col>
      <xdr:colOff>177800</xdr:colOff>
      <xdr:row>38</xdr:row>
      <xdr:rowOff>8890</xdr:rowOff>
    </xdr:to>
    <xdr:sp macro="" textlink="">
      <xdr:nvSpPr>
        <xdr:cNvPr id="427" name="フローチャート: 判断 426">
          <a:extLst>
            <a:ext uri="{FF2B5EF4-FFF2-40B4-BE49-F238E27FC236}">
              <a16:creationId xmlns:a16="http://schemas.microsoft.com/office/drawing/2014/main" id="{E04B81A6-C387-45CA-8F5D-81FC279A490F}"/>
            </a:ext>
          </a:extLst>
        </xdr:cNvPr>
        <xdr:cNvSpPr/>
      </xdr:nvSpPr>
      <xdr:spPr>
        <a:xfrm>
          <a:off x="16268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428" name="フローチャート: 判断 427">
          <a:extLst>
            <a:ext uri="{FF2B5EF4-FFF2-40B4-BE49-F238E27FC236}">
              <a16:creationId xmlns:a16="http://schemas.microsoft.com/office/drawing/2014/main" id="{FF9D0475-1E26-43EB-825E-9995C6AA48B1}"/>
            </a:ext>
          </a:extLst>
        </xdr:cNvPr>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158767</xdr:rowOff>
    </xdr:from>
    <xdr:ext cx="405111" cy="259045"/>
    <xdr:sp macro="" textlink="">
      <xdr:nvSpPr>
        <xdr:cNvPr id="429" name="n_1aveValue【一般廃棄物処理施設】&#10;有形固定資産減価償却率">
          <a:extLst>
            <a:ext uri="{FF2B5EF4-FFF2-40B4-BE49-F238E27FC236}">
              <a16:creationId xmlns:a16="http://schemas.microsoft.com/office/drawing/2014/main" id="{C49195ED-6EC8-4B47-99C0-496ADA55DFFB}"/>
            </a:ext>
          </a:extLst>
        </xdr:cNvPr>
        <xdr:cNvSpPr txBox="1"/>
      </xdr:nvSpPr>
      <xdr:spPr>
        <a:xfrm>
          <a:off x="15266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430" name="フローチャート: 判断 429">
          <a:extLst>
            <a:ext uri="{FF2B5EF4-FFF2-40B4-BE49-F238E27FC236}">
              <a16:creationId xmlns:a16="http://schemas.microsoft.com/office/drawing/2014/main" id="{6EDAAB0F-8644-4C03-BF8A-C1F9EBF97F05}"/>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52087</xdr:rowOff>
    </xdr:from>
    <xdr:ext cx="405111" cy="259045"/>
    <xdr:sp macro="" textlink="">
      <xdr:nvSpPr>
        <xdr:cNvPr id="431" name="n_2aveValue【一般廃棄物処理施設】&#10;有形固定資産減価償却率">
          <a:extLst>
            <a:ext uri="{FF2B5EF4-FFF2-40B4-BE49-F238E27FC236}">
              <a16:creationId xmlns:a16="http://schemas.microsoft.com/office/drawing/2014/main" id="{99C05C77-4E13-44CE-8302-F5085910C2B5}"/>
            </a:ext>
          </a:extLst>
        </xdr:cNvPr>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6350</xdr:rowOff>
    </xdr:from>
    <xdr:to>
      <xdr:col>72</xdr:col>
      <xdr:colOff>38100</xdr:colOff>
      <xdr:row>36</xdr:row>
      <xdr:rowOff>107950</xdr:rowOff>
    </xdr:to>
    <xdr:sp macro="" textlink="">
      <xdr:nvSpPr>
        <xdr:cNvPr id="432" name="フローチャート: 判断 431">
          <a:extLst>
            <a:ext uri="{FF2B5EF4-FFF2-40B4-BE49-F238E27FC236}">
              <a16:creationId xmlns:a16="http://schemas.microsoft.com/office/drawing/2014/main" id="{FF773019-8CE9-4F37-B98E-5739666E5B5D}"/>
            </a:ext>
          </a:extLst>
        </xdr:cNvPr>
        <xdr:cNvSpPr/>
      </xdr:nvSpPr>
      <xdr:spPr>
        <a:xfrm>
          <a:off x="13652500" y="617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124477</xdr:rowOff>
    </xdr:from>
    <xdr:ext cx="405111" cy="259045"/>
    <xdr:sp macro="" textlink="">
      <xdr:nvSpPr>
        <xdr:cNvPr id="433" name="n_3aveValue【一般廃棄物処理施設】&#10;有形固定資産減価償却率">
          <a:extLst>
            <a:ext uri="{FF2B5EF4-FFF2-40B4-BE49-F238E27FC236}">
              <a16:creationId xmlns:a16="http://schemas.microsoft.com/office/drawing/2014/main" id="{95C5F51F-BB66-46D1-B9E8-9C3E65F1DEC1}"/>
            </a:ext>
          </a:extLst>
        </xdr:cNvPr>
        <xdr:cNvSpPr txBox="1"/>
      </xdr:nvSpPr>
      <xdr:spPr>
        <a:xfrm>
          <a:off x="135007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7B5B7D34-658D-4469-B984-A4F0197A58D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E89AB602-06F8-48A2-A5F1-A81C0EE225E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B19204A5-AAF7-48E8-86E6-8842B7DF37B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D1B63DFA-54EC-4C62-ABB1-0393D3CF439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3AAC7D63-BA29-4E55-BFCA-6F2DAD63C36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40</xdr:row>
      <xdr:rowOff>128270</xdr:rowOff>
    </xdr:from>
    <xdr:to>
      <xdr:col>72</xdr:col>
      <xdr:colOff>38100</xdr:colOff>
      <xdr:row>41</xdr:row>
      <xdr:rowOff>58420</xdr:rowOff>
    </xdr:to>
    <xdr:sp macro="" textlink="">
      <xdr:nvSpPr>
        <xdr:cNvPr id="439" name="楕円 438">
          <a:extLst>
            <a:ext uri="{FF2B5EF4-FFF2-40B4-BE49-F238E27FC236}">
              <a16:creationId xmlns:a16="http://schemas.microsoft.com/office/drawing/2014/main" id="{A2903EF8-7587-4F94-84AA-8024EA2CCD10}"/>
            </a:ext>
          </a:extLst>
        </xdr:cNvPr>
        <xdr:cNvSpPr/>
      </xdr:nvSpPr>
      <xdr:spPr>
        <a:xfrm>
          <a:off x="13652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41</xdr:row>
      <xdr:rowOff>49547</xdr:rowOff>
    </xdr:from>
    <xdr:ext cx="405111" cy="259045"/>
    <xdr:sp macro="" textlink="">
      <xdr:nvSpPr>
        <xdr:cNvPr id="440" name="n_3mainValue【一般廃棄物処理施設】&#10;有形固定資産減価償却率">
          <a:extLst>
            <a:ext uri="{FF2B5EF4-FFF2-40B4-BE49-F238E27FC236}">
              <a16:creationId xmlns:a16="http://schemas.microsoft.com/office/drawing/2014/main" id="{BC34E823-9471-4CA3-9CA7-AB4EC8E88DC9}"/>
            </a:ext>
          </a:extLst>
        </xdr:cNvPr>
        <xdr:cNvSpPr txBox="1"/>
      </xdr:nvSpPr>
      <xdr:spPr>
        <a:xfrm>
          <a:off x="13500744"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1" name="正方形/長方形 440">
          <a:extLst>
            <a:ext uri="{FF2B5EF4-FFF2-40B4-BE49-F238E27FC236}">
              <a16:creationId xmlns:a16="http://schemas.microsoft.com/office/drawing/2014/main" id="{0D5682F1-64C1-4EFC-96BD-6BA6D840D45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2" name="正方形/長方形 441">
          <a:extLst>
            <a:ext uri="{FF2B5EF4-FFF2-40B4-BE49-F238E27FC236}">
              <a16:creationId xmlns:a16="http://schemas.microsoft.com/office/drawing/2014/main" id="{AB748287-6C00-4F11-8CFD-45091C19EA6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3" name="正方形/長方形 442">
          <a:extLst>
            <a:ext uri="{FF2B5EF4-FFF2-40B4-BE49-F238E27FC236}">
              <a16:creationId xmlns:a16="http://schemas.microsoft.com/office/drawing/2014/main" id="{795CF3E4-C4C6-4865-A433-5F1D002B045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4" name="正方形/長方形 443">
          <a:extLst>
            <a:ext uri="{FF2B5EF4-FFF2-40B4-BE49-F238E27FC236}">
              <a16:creationId xmlns:a16="http://schemas.microsoft.com/office/drawing/2014/main" id="{2981F526-99B6-499C-90CD-1309A794DA7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5" name="正方形/長方形 444">
          <a:extLst>
            <a:ext uri="{FF2B5EF4-FFF2-40B4-BE49-F238E27FC236}">
              <a16:creationId xmlns:a16="http://schemas.microsoft.com/office/drawing/2014/main" id="{BADE8C56-D58B-4367-807C-FD321C4F025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6" name="正方形/長方形 445">
          <a:extLst>
            <a:ext uri="{FF2B5EF4-FFF2-40B4-BE49-F238E27FC236}">
              <a16:creationId xmlns:a16="http://schemas.microsoft.com/office/drawing/2014/main" id="{587D9C75-3ADF-4792-8C1B-1F715A249EB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7" name="正方形/長方形 446">
          <a:extLst>
            <a:ext uri="{FF2B5EF4-FFF2-40B4-BE49-F238E27FC236}">
              <a16:creationId xmlns:a16="http://schemas.microsoft.com/office/drawing/2014/main" id="{F4E42984-F2DB-4E81-9E6E-94BBAD3FBC9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8" name="正方形/長方形 447">
          <a:extLst>
            <a:ext uri="{FF2B5EF4-FFF2-40B4-BE49-F238E27FC236}">
              <a16:creationId xmlns:a16="http://schemas.microsoft.com/office/drawing/2014/main" id="{265B96F3-9F52-41DB-BD77-02205473F70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9" name="テキスト ボックス 448">
          <a:extLst>
            <a:ext uri="{FF2B5EF4-FFF2-40B4-BE49-F238E27FC236}">
              <a16:creationId xmlns:a16="http://schemas.microsoft.com/office/drawing/2014/main" id="{6A896068-8076-4C66-AE1E-58B69D5A179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0" name="直線コネクタ 449">
          <a:extLst>
            <a:ext uri="{FF2B5EF4-FFF2-40B4-BE49-F238E27FC236}">
              <a16:creationId xmlns:a16="http://schemas.microsoft.com/office/drawing/2014/main" id="{4E39267A-D756-463C-B142-B8194463DF6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1" name="直線コネクタ 450">
          <a:extLst>
            <a:ext uri="{FF2B5EF4-FFF2-40B4-BE49-F238E27FC236}">
              <a16:creationId xmlns:a16="http://schemas.microsoft.com/office/drawing/2014/main" id="{218195B5-595A-4CDD-BF3E-0728383CC3EB}"/>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2" name="テキスト ボックス 451">
          <a:extLst>
            <a:ext uri="{FF2B5EF4-FFF2-40B4-BE49-F238E27FC236}">
              <a16:creationId xmlns:a16="http://schemas.microsoft.com/office/drawing/2014/main" id="{066FFB11-9EF9-4922-9A28-FEE31009E08E}"/>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3" name="直線コネクタ 452">
          <a:extLst>
            <a:ext uri="{FF2B5EF4-FFF2-40B4-BE49-F238E27FC236}">
              <a16:creationId xmlns:a16="http://schemas.microsoft.com/office/drawing/2014/main" id="{8853AF0F-D4D4-498F-8D99-5AF819E4B819}"/>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54" name="テキスト ボックス 453">
          <a:extLst>
            <a:ext uri="{FF2B5EF4-FFF2-40B4-BE49-F238E27FC236}">
              <a16:creationId xmlns:a16="http://schemas.microsoft.com/office/drawing/2014/main" id="{916BE818-7AC1-4B8A-A37F-F97BB859F6B2}"/>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5" name="直線コネクタ 454">
          <a:extLst>
            <a:ext uri="{FF2B5EF4-FFF2-40B4-BE49-F238E27FC236}">
              <a16:creationId xmlns:a16="http://schemas.microsoft.com/office/drawing/2014/main" id="{42CCBDA0-D340-4A2B-96B3-B10EBC05A84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6" name="テキスト ボックス 455">
          <a:extLst>
            <a:ext uri="{FF2B5EF4-FFF2-40B4-BE49-F238E27FC236}">
              <a16:creationId xmlns:a16="http://schemas.microsoft.com/office/drawing/2014/main" id="{E21382E4-270E-4D53-BD2A-1D640C004E59}"/>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7" name="直線コネクタ 456">
          <a:extLst>
            <a:ext uri="{FF2B5EF4-FFF2-40B4-BE49-F238E27FC236}">
              <a16:creationId xmlns:a16="http://schemas.microsoft.com/office/drawing/2014/main" id="{C652A4ED-8389-4FCF-92C2-015DA4DA6309}"/>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58" name="テキスト ボックス 457">
          <a:extLst>
            <a:ext uri="{FF2B5EF4-FFF2-40B4-BE49-F238E27FC236}">
              <a16:creationId xmlns:a16="http://schemas.microsoft.com/office/drawing/2014/main" id="{2382BE6D-96ED-4011-8DD8-C362894F2891}"/>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9" name="直線コネクタ 458">
          <a:extLst>
            <a:ext uri="{FF2B5EF4-FFF2-40B4-BE49-F238E27FC236}">
              <a16:creationId xmlns:a16="http://schemas.microsoft.com/office/drawing/2014/main" id="{BCBF3F09-FFF0-4216-8FD2-85A33110F64E}"/>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0" name="テキスト ボックス 459">
          <a:extLst>
            <a:ext uri="{FF2B5EF4-FFF2-40B4-BE49-F238E27FC236}">
              <a16:creationId xmlns:a16="http://schemas.microsoft.com/office/drawing/2014/main" id="{6C08AA0E-24F7-4D2C-8073-CDC730EAD5AC}"/>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1" name="直線コネクタ 460">
          <a:extLst>
            <a:ext uri="{FF2B5EF4-FFF2-40B4-BE49-F238E27FC236}">
              <a16:creationId xmlns:a16="http://schemas.microsoft.com/office/drawing/2014/main" id="{026C8D61-EAFD-4948-94E1-58EAD322B77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2" name="テキスト ボックス 461">
          <a:extLst>
            <a:ext uri="{FF2B5EF4-FFF2-40B4-BE49-F238E27FC236}">
              <a16:creationId xmlns:a16="http://schemas.microsoft.com/office/drawing/2014/main" id="{F28C6021-1A97-442D-926D-5E1A46B351A3}"/>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3" name="【一般廃棄物処理施設】&#10;一人当たり有形固定資産（償却資産）額グラフ枠">
          <a:extLst>
            <a:ext uri="{FF2B5EF4-FFF2-40B4-BE49-F238E27FC236}">
              <a16:creationId xmlns:a16="http://schemas.microsoft.com/office/drawing/2014/main" id="{A57158D8-B1E8-4E7D-8769-9E3B36775C1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27440</xdr:rowOff>
    </xdr:from>
    <xdr:to>
      <xdr:col>116</xdr:col>
      <xdr:colOff>62864</xdr:colOff>
      <xdr:row>42</xdr:row>
      <xdr:rowOff>28553</xdr:rowOff>
    </xdr:to>
    <xdr:cxnSp macro="">
      <xdr:nvCxnSpPr>
        <xdr:cNvPr id="464" name="直線コネクタ 463">
          <a:extLst>
            <a:ext uri="{FF2B5EF4-FFF2-40B4-BE49-F238E27FC236}">
              <a16:creationId xmlns:a16="http://schemas.microsoft.com/office/drawing/2014/main" id="{9BFE45AD-42C9-4A12-BC96-12B9AC536728}"/>
            </a:ext>
          </a:extLst>
        </xdr:cNvPr>
        <xdr:cNvCxnSpPr/>
      </xdr:nvCxnSpPr>
      <xdr:spPr>
        <a:xfrm flipV="1">
          <a:off x="22160864" y="5856740"/>
          <a:ext cx="0" cy="1372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32380</xdr:rowOff>
    </xdr:from>
    <xdr:ext cx="469744" cy="259045"/>
    <xdr:sp macro="" textlink="">
      <xdr:nvSpPr>
        <xdr:cNvPr id="465" name="【一般廃棄物処理施設】&#10;一人当たり有形固定資産（償却資産）額最小値テキスト">
          <a:extLst>
            <a:ext uri="{FF2B5EF4-FFF2-40B4-BE49-F238E27FC236}">
              <a16:creationId xmlns:a16="http://schemas.microsoft.com/office/drawing/2014/main" id="{E7FD39C6-4988-4847-975A-6B27A829D77D}"/>
            </a:ext>
          </a:extLst>
        </xdr:cNvPr>
        <xdr:cNvSpPr txBox="1"/>
      </xdr:nvSpPr>
      <xdr:spPr>
        <a:xfrm>
          <a:off x="22199600" y="723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28553</xdr:rowOff>
    </xdr:from>
    <xdr:to>
      <xdr:col>116</xdr:col>
      <xdr:colOff>152400</xdr:colOff>
      <xdr:row>42</xdr:row>
      <xdr:rowOff>28553</xdr:rowOff>
    </xdr:to>
    <xdr:cxnSp macro="">
      <xdr:nvCxnSpPr>
        <xdr:cNvPr id="466" name="直線コネクタ 465">
          <a:extLst>
            <a:ext uri="{FF2B5EF4-FFF2-40B4-BE49-F238E27FC236}">
              <a16:creationId xmlns:a16="http://schemas.microsoft.com/office/drawing/2014/main" id="{CBDE9E8C-1A48-4CEC-83B3-EC77B8D4784A}"/>
            </a:ext>
          </a:extLst>
        </xdr:cNvPr>
        <xdr:cNvCxnSpPr/>
      </xdr:nvCxnSpPr>
      <xdr:spPr>
        <a:xfrm>
          <a:off x="22072600" y="722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145567</xdr:rowOff>
    </xdr:from>
    <xdr:ext cx="599010" cy="259045"/>
    <xdr:sp macro="" textlink="">
      <xdr:nvSpPr>
        <xdr:cNvPr id="467" name="【一般廃棄物処理施設】&#10;一人当たり有形固定資産（償却資産）額最大値テキスト">
          <a:extLst>
            <a:ext uri="{FF2B5EF4-FFF2-40B4-BE49-F238E27FC236}">
              <a16:creationId xmlns:a16="http://schemas.microsoft.com/office/drawing/2014/main" id="{6452DF63-38A1-42AC-AAC4-1CE63821FDC3}"/>
            </a:ext>
          </a:extLst>
        </xdr:cNvPr>
        <xdr:cNvSpPr txBox="1"/>
      </xdr:nvSpPr>
      <xdr:spPr>
        <a:xfrm>
          <a:off x="22199600" y="563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27440</xdr:rowOff>
    </xdr:from>
    <xdr:to>
      <xdr:col>116</xdr:col>
      <xdr:colOff>152400</xdr:colOff>
      <xdr:row>34</xdr:row>
      <xdr:rowOff>27440</xdr:rowOff>
    </xdr:to>
    <xdr:cxnSp macro="">
      <xdr:nvCxnSpPr>
        <xdr:cNvPr id="468" name="直線コネクタ 467">
          <a:extLst>
            <a:ext uri="{FF2B5EF4-FFF2-40B4-BE49-F238E27FC236}">
              <a16:creationId xmlns:a16="http://schemas.microsoft.com/office/drawing/2014/main" id="{7FC044BC-D264-47EA-B1EA-409E8CBC6684}"/>
            </a:ext>
          </a:extLst>
        </xdr:cNvPr>
        <xdr:cNvCxnSpPr/>
      </xdr:nvCxnSpPr>
      <xdr:spPr>
        <a:xfrm>
          <a:off x="22072600" y="585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22424</xdr:rowOff>
    </xdr:from>
    <xdr:ext cx="599010" cy="259045"/>
    <xdr:sp macro="" textlink="">
      <xdr:nvSpPr>
        <xdr:cNvPr id="469" name="【一般廃棄物処理施設】&#10;一人当たり有形固定資産（償却資産）額平均値テキスト">
          <a:extLst>
            <a:ext uri="{FF2B5EF4-FFF2-40B4-BE49-F238E27FC236}">
              <a16:creationId xmlns:a16="http://schemas.microsoft.com/office/drawing/2014/main" id="{B3C0F7C7-F368-4865-AFFB-808E63666388}"/>
            </a:ext>
          </a:extLst>
        </xdr:cNvPr>
        <xdr:cNvSpPr txBox="1"/>
      </xdr:nvSpPr>
      <xdr:spPr>
        <a:xfrm>
          <a:off x="22199600" y="6708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43997</xdr:rowOff>
    </xdr:from>
    <xdr:to>
      <xdr:col>116</xdr:col>
      <xdr:colOff>114300</xdr:colOff>
      <xdr:row>39</xdr:row>
      <xdr:rowOff>145597</xdr:rowOff>
    </xdr:to>
    <xdr:sp macro="" textlink="">
      <xdr:nvSpPr>
        <xdr:cNvPr id="470" name="フローチャート: 判断 469">
          <a:extLst>
            <a:ext uri="{FF2B5EF4-FFF2-40B4-BE49-F238E27FC236}">
              <a16:creationId xmlns:a16="http://schemas.microsoft.com/office/drawing/2014/main" id="{01192965-526D-4DCA-B3A3-551B2D1F518A}"/>
            </a:ext>
          </a:extLst>
        </xdr:cNvPr>
        <xdr:cNvSpPr/>
      </xdr:nvSpPr>
      <xdr:spPr>
        <a:xfrm>
          <a:off x="22110700" y="673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127169</xdr:rowOff>
    </xdr:from>
    <xdr:to>
      <xdr:col>112</xdr:col>
      <xdr:colOff>38100</xdr:colOff>
      <xdr:row>40</xdr:row>
      <xdr:rowOff>57319</xdr:rowOff>
    </xdr:to>
    <xdr:sp macro="" textlink="">
      <xdr:nvSpPr>
        <xdr:cNvPr id="471" name="フローチャート: 判断 470">
          <a:extLst>
            <a:ext uri="{FF2B5EF4-FFF2-40B4-BE49-F238E27FC236}">
              <a16:creationId xmlns:a16="http://schemas.microsoft.com/office/drawing/2014/main" id="{3E76EDEF-A120-483D-A2A6-E64330B237EB}"/>
            </a:ext>
          </a:extLst>
        </xdr:cNvPr>
        <xdr:cNvSpPr/>
      </xdr:nvSpPr>
      <xdr:spPr>
        <a:xfrm>
          <a:off x="21272500" y="681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73846</xdr:rowOff>
    </xdr:from>
    <xdr:ext cx="534377" cy="259045"/>
    <xdr:sp macro="" textlink="">
      <xdr:nvSpPr>
        <xdr:cNvPr id="472" name="n_1aveValue【一般廃棄物処理施設】&#10;一人当たり有形固定資産（償却資産）額">
          <a:extLst>
            <a:ext uri="{FF2B5EF4-FFF2-40B4-BE49-F238E27FC236}">
              <a16:creationId xmlns:a16="http://schemas.microsoft.com/office/drawing/2014/main" id="{7ACAA690-1954-4E87-9879-454C8B59BC4C}"/>
            </a:ext>
          </a:extLst>
        </xdr:cNvPr>
        <xdr:cNvSpPr txBox="1"/>
      </xdr:nvSpPr>
      <xdr:spPr>
        <a:xfrm>
          <a:off x="21043411" y="658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99112</xdr:rowOff>
    </xdr:from>
    <xdr:to>
      <xdr:col>107</xdr:col>
      <xdr:colOff>101600</xdr:colOff>
      <xdr:row>40</xdr:row>
      <xdr:rowOff>29262</xdr:rowOff>
    </xdr:to>
    <xdr:sp macro="" textlink="">
      <xdr:nvSpPr>
        <xdr:cNvPr id="473" name="フローチャート: 判断 472">
          <a:extLst>
            <a:ext uri="{FF2B5EF4-FFF2-40B4-BE49-F238E27FC236}">
              <a16:creationId xmlns:a16="http://schemas.microsoft.com/office/drawing/2014/main" id="{E5BA0E9C-5AF4-4DB0-89E9-CA0C6DA6A76E}"/>
            </a:ext>
          </a:extLst>
        </xdr:cNvPr>
        <xdr:cNvSpPr/>
      </xdr:nvSpPr>
      <xdr:spPr>
        <a:xfrm>
          <a:off x="20383500" y="67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45789</xdr:rowOff>
    </xdr:from>
    <xdr:ext cx="599010" cy="259045"/>
    <xdr:sp macro="" textlink="">
      <xdr:nvSpPr>
        <xdr:cNvPr id="474" name="n_2aveValue【一般廃棄物処理施設】&#10;一人当たり有形固定資産（償却資産）額">
          <a:extLst>
            <a:ext uri="{FF2B5EF4-FFF2-40B4-BE49-F238E27FC236}">
              <a16:creationId xmlns:a16="http://schemas.microsoft.com/office/drawing/2014/main" id="{70256788-1E7A-43B7-8693-20A3CF04CCE6}"/>
            </a:ext>
          </a:extLst>
        </xdr:cNvPr>
        <xdr:cNvSpPr txBox="1"/>
      </xdr:nvSpPr>
      <xdr:spPr>
        <a:xfrm>
          <a:off x="20134795" y="656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15269</xdr:rowOff>
    </xdr:from>
    <xdr:to>
      <xdr:col>102</xdr:col>
      <xdr:colOff>165100</xdr:colOff>
      <xdr:row>40</xdr:row>
      <xdr:rowOff>116869</xdr:rowOff>
    </xdr:to>
    <xdr:sp macro="" textlink="">
      <xdr:nvSpPr>
        <xdr:cNvPr id="475" name="フローチャート: 判断 474">
          <a:extLst>
            <a:ext uri="{FF2B5EF4-FFF2-40B4-BE49-F238E27FC236}">
              <a16:creationId xmlns:a16="http://schemas.microsoft.com/office/drawing/2014/main" id="{AF1A15C5-FAF8-4A25-BF82-969230289E5C}"/>
            </a:ext>
          </a:extLst>
        </xdr:cNvPr>
        <xdr:cNvSpPr/>
      </xdr:nvSpPr>
      <xdr:spPr>
        <a:xfrm>
          <a:off x="19494500" y="687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38</xdr:row>
      <xdr:rowOff>133396</xdr:rowOff>
    </xdr:from>
    <xdr:ext cx="534377" cy="259045"/>
    <xdr:sp macro="" textlink="">
      <xdr:nvSpPr>
        <xdr:cNvPr id="476" name="n_3aveValue【一般廃棄物処理施設】&#10;一人当たり有形固定資産（償却資産）額">
          <a:extLst>
            <a:ext uri="{FF2B5EF4-FFF2-40B4-BE49-F238E27FC236}">
              <a16:creationId xmlns:a16="http://schemas.microsoft.com/office/drawing/2014/main" id="{EC13752F-828C-46AD-8414-7BB574028D2D}"/>
            </a:ext>
          </a:extLst>
        </xdr:cNvPr>
        <xdr:cNvSpPr txBox="1"/>
      </xdr:nvSpPr>
      <xdr:spPr>
        <a:xfrm>
          <a:off x="19278111" y="664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A404B659-BD87-4592-9A40-EC8EA6D478A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24DC5887-831E-45E3-9D24-3E75C08A7C6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26154DC1-2DD4-4BD3-995E-DD6CF84F346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20DFB780-82E3-4278-8579-3B646C6EF32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C0162585-F819-493B-837A-8E9E2B1591A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134263</xdr:rowOff>
    </xdr:from>
    <xdr:to>
      <xdr:col>102</xdr:col>
      <xdr:colOff>165100</xdr:colOff>
      <xdr:row>42</xdr:row>
      <xdr:rowOff>64413</xdr:rowOff>
    </xdr:to>
    <xdr:sp macro="" textlink="">
      <xdr:nvSpPr>
        <xdr:cNvPr id="482" name="楕円 481">
          <a:extLst>
            <a:ext uri="{FF2B5EF4-FFF2-40B4-BE49-F238E27FC236}">
              <a16:creationId xmlns:a16="http://schemas.microsoft.com/office/drawing/2014/main" id="{028A108F-5E1E-48C8-9087-08EE573DD71A}"/>
            </a:ext>
          </a:extLst>
        </xdr:cNvPr>
        <xdr:cNvSpPr/>
      </xdr:nvSpPr>
      <xdr:spPr>
        <a:xfrm>
          <a:off x="19494500" y="71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42</xdr:row>
      <xdr:rowOff>55540</xdr:rowOff>
    </xdr:from>
    <xdr:ext cx="469744" cy="259045"/>
    <xdr:sp macro="" textlink="">
      <xdr:nvSpPr>
        <xdr:cNvPr id="483" name="n_3mainValue【一般廃棄物処理施設】&#10;一人当たり有形固定資産（償却資産）額">
          <a:extLst>
            <a:ext uri="{FF2B5EF4-FFF2-40B4-BE49-F238E27FC236}">
              <a16:creationId xmlns:a16="http://schemas.microsoft.com/office/drawing/2014/main" id="{F0432922-B3E8-4F66-8DFE-269DAAD1DEE4}"/>
            </a:ext>
          </a:extLst>
        </xdr:cNvPr>
        <xdr:cNvSpPr txBox="1"/>
      </xdr:nvSpPr>
      <xdr:spPr>
        <a:xfrm>
          <a:off x="19310428" y="725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a:extLst>
            <a:ext uri="{FF2B5EF4-FFF2-40B4-BE49-F238E27FC236}">
              <a16:creationId xmlns:a16="http://schemas.microsoft.com/office/drawing/2014/main" id="{962572C4-E70A-4C38-9844-54EB256BEC9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a:extLst>
            <a:ext uri="{FF2B5EF4-FFF2-40B4-BE49-F238E27FC236}">
              <a16:creationId xmlns:a16="http://schemas.microsoft.com/office/drawing/2014/main" id="{978E097C-4BA5-460A-B63E-81C22873751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a:extLst>
            <a:ext uri="{FF2B5EF4-FFF2-40B4-BE49-F238E27FC236}">
              <a16:creationId xmlns:a16="http://schemas.microsoft.com/office/drawing/2014/main" id="{EE341E4A-A053-4657-A3A5-AFDD2CBAD0F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a:extLst>
            <a:ext uri="{FF2B5EF4-FFF2-40B4-BE49-F238E27FC236}">
              <a16:creationId xmlns:a16="http://schemas.microsoft.com/office/drawing/2014/main" id="{9EE9BE1F-F09B-4C20-AB57-810B6E4A1C9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a:extLst>
            <a:ext uri="{FF2B5EF4-FFF2-40B4-BE49-F238E27FC236}">
              <a16:creationId xmlns:a16="http://schemas.microsoft.com/office/drawing/2014/main" id="{C09FEC9B-897E-4F30-A3DB-288DBCBAD09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a:extLst>
            <a:ext uri="{FF2B5EF4-FFF2-40B4-BE49-F238E27FC236}">
              <a16:creationId xmlns:a16="http://schemas.microsoft.com/office/drawing/2014/main" id="{42938127-66E2-45D8-936E-A15B1FA30A9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a:extLst>
            <a:ext uri="{FF2B5EF4-FFF2-40B4-BE49-F238E27FC236}">
              <a16:creationId xmlns:a16="http://schemas.microsoft.com/office/drawing/2014/main" id="{7B79591C-0B53-4CAF-A127-2FE1EFC7C98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a:extLst>
            <a:ext uri="{FF2B5EF4-FFF2-40B4-BE49-F238E27FC236}">
              <a16:creationId xmlns:a16="http://schemas.microsoft.com/office/drawing/2014/main" id="{130E9C64-F97F-4978-AB8E-9DA5363944A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a:extLst>
            <a:ext uri="{FF2B5EF4-FFF2-40B4-BE49-F238E27FC236}">
              <a16:creationId xmlns:a16="http://schemas.microsoft.com/office/drawing/2014/main" id="{A5CF04AE-4F39-485B-A32A-98848A358B0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a:extLst>
            <a:ext uri="{FF2B5EF4-FFF2-40B4-BE49-F238E27FC236}">
              <a16:creationId xmlns:a16="http://schemas.microsoft.com/office/drawing/2014/main" id="{3ABFE6EC-708B-4D3A-8DB0-6AABDB98E8E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94" name="テキスト ボックス 493">
          <a:extLst>
            <a:ext uri="{FF2B5EF4-FFF2-40B4-BE49-F238E27FC236}">
              <a16:creationId xmlns:a16="http://schemas.microsoft.com/office/drawing/2014/main" id="{902445CA-CDF0-410E-B6C1-891553B0F43B}"/>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5" name="直線コネクタ 494">
          <a:extLst>
            <a:ext uri="{FF2B5EF4-FFF2-40B4-BE49-F238E27FC236}">
              <a16:creationId xmlns:a16="http://schemas.microsoft.com/office/drawing/2014/main" id="{44E1BDCB-7C88-4974-8F7A-13217E32E664}"/>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6" name="テキスト ボックス 495">
          <a:extLst>
            <a:ext uri="{FF2B5EF4-FFF2-40B4-BE49-F238E27FC236}">
              <a16:creationId xmlns:a16="http://schemas.microsoft.com/office/drawing/2014/main" id="{983D0BF0-B795-43E5-8C86-FE8CA07599D4}"/>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7" name="直線コネクタ 496">
          <a:extLst>
            <a:ext uri="{FF2B5EF4-FFF2-40B4-BE49-F238E27FC236}">
              <a16:creationId xmlns:a16="http://schemas.microsoft.com/office/drawing/2014/main" id="{415A6EAF-FD25-45FB-AE3D-641BF34FE631}"/>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8" name="テキスト ボックス 497">
          <a:extLst>
            <a:ext uri="{FF2B5EF4-FFF2-40B4-BE49-F238E27FC236}">
              <a16:creationId xmlns:a16="http://schemas.microsoft.com/office/drawing/2014/main" id="{7111074F-09DB-4421-8FFE-7EE2C03FA3C6}"/>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99" name="直線コネクタ 498">
          <a:extLst>
            <a:ext uri="{FF2B5EF4-FFF2-40B4-BE49-F238E27FC236}">
              <a16:creationId xmlns:a16="http://schemas.microsoft.com/office/drawing/2014/main" id="{12644A15-DF4C-48EC-8F1B-34A92D332E2F}"/>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0" name="テキスト ボックス 499">
          <a:extLst>
            <a:ext uri="{FF2B5EF4-FFF2-40B4-BE49-F238E27FC236}">
              <a16:creationId xmlns:a16="http://schemas.microsoft.com/office/drawing/2014/main" id="{D961287E-78B3-4D64-8E59-1DD5F1799F98}"/>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1" name="直線コネクタ 500">
          <a:extLst>
            <a:ext uri="{FF2B5EF4-FFF2-40B4-BE49-F238E27FC236}">
              <a16:creationId xmlns:a16="http://schemas.microsoft.com/office/drawing/2014/main" id="{01B2447A-2C3A-4E68-9283-C3892B68EDDC}"/>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2" name="テキスト ボックス 501">
          <a:extLst>
            <a:ext uri="{FF2B5EF4-FFF2-40B4-BE49-F238E27FC236}">
              <a16:creationId xmlns:a16="http://schemas.microsoft.com/office/drawing/2014/main" id="{68F37E65-E9FE-4BEE-A4E6-A11EC88ADBE9}"/>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3" name="直線コネクタ 502">
          <a:extLst>
            <a:ext uri="{FF2B5EF4-FFF2-40B4-BE49-F238E27FC236}">
              <a16:creationId xmlns:a16="http://schemas.microsoft.com/office/drawing/2014/main" id="{1092275D-B30A-4542-8B98-9925834468A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4" name="テキスト ボックス 503">
          <a:extLst>
            <a:ext uri="{FF2B5EF4-FFF2-40B4-BE49-F238E27FC236}">
              <a16:creationId xmlns:a16="http://schemas.microsoft.com/office/drawing/2014/main" id="{E501EEA4-FA7A-4EF7-8AF3-ACF7C32B7D17}"/>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5" name="【保健センター・保健所】&#10;有形固定資産減価償却率グラフ枠">
          <a:extLst>
            <a:ext uri="{FF2B5EF4-FFF2-40B4-BE49-F238E27FC236}">
              <a16:creationId xmlns:a16="http://schemas.microsoft.com/office/drawing/2014/main" id="{6DA120BA-8B25-4D09-A51E-785F3BAE372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84582</xdr:rowOff>
    </xdr:from>
    <xdr:to>
      <xdr:col>85</xdr:col>
      <xdr:colOff>126364</xdr:colOff>
      <xdr:row>62</xdr:row>
      <xdr:rowOff>54864</xdr:rowOff>
    </xdr:to>
    <xdr:cxnSp macro="">
      <xdr:nvCxnSpPr>
        <xdr:cNvPr id="506" name="直線コネクタ 505">
          <a:extLst>
            <a:ext uri="{FF2B5EF4-FFF2-40B4-BE49-F238E27FC236}">
              <a16:creationId xmlns:a16="http://schemas.microsoft.com/office/drawing/2014/main" id="{81B40B22-7722-48AD-9D53-FCD82A547694}"/>
            </a:ext>
          </a:extLst>
        </xdr:cNvPr>
        <xdr:cNvCxnSpPr/>
      </xdr:nvCxnSpPr>
      <xdr:spPr>
        <a:xfrm flipV="1">
          <a:off x="16318864" y="95143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58691</xdr:rowOff>
    </xdr:from>
    <xdr:ext cx="405111" cy="259045"/>
    <xdr:sp macro="" textlink="">
      <xdr:nvSpPr>
        <xdr:cNvPr id="507" name="【保健センター・保健所】&#10;有形固定資産減価償却率最小値テキスト">
          <a:extLst>
            <a:ext uri="{FF2B5EF4-FFF2-40B4-BE49-F238E27FC236}">
              <a16:creationId xmlns:a16="http://schemas.microsoft.com/office/drawing/2014/main" id="{DF568258-06B6-4C72-947D-3BD54D803FC1}"/>
            </a:ext>
          </a:extLst>
        </xdr:cNvPr>
        <xdr:cNvSpPr txBox="1"/>
      </xdr:nvSpPr>
      <xdr:spPr>
        <a:xfrm>
          <a:off x="16357600" y="1068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54864</xdr:rowOff>
    </xdr:from>
    <xdr:to>
      <xdr:col>86</xdr:col>
      <xdr:colOff>25400</xdr:colOff>
      <xdr:row>62</xdr:row>
      <xdr:rowOff>54864</xdr:rowOff>
    </xdr:to>
    <xdr:cxnSp macro="">
      <xdr:nvCxnSpPr>
        <xdr:cNvPr id="508" name="直線コネクタ 507">
          <a:extLst>
            <a:ext uri="{FF2B5EF4-FFF2-40B4-BE49-F238E27FC236}">
              <a16:creationId xmlns:a16="http://schemas.microsoft.com/office/drawing/2014/main" id="{5280E7B2-7722-41AE-B5B4-A2AF80B1E5C6}"/>
            </a:ext>
          </a:extLst>
        </xdr:cNvPr>
        <xdr:cNvCxnSpPr/>
      </xdr:nvCxnSpPr>
      <xdr:spPr>
        <a:xfrm>
          <a:off x="16230600" y="1068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31259</xdr:rowOff>
    </xdr:from>
    <xdr:ext cx="405111" cy="259045"/>
    <xdr:sp macro="" textlink="">
      <xdr:nvSpPr>
        <xdr:cNvPr id="509" name="【保健センター・保健所】&#10;有形固定資産減価償却率最大値テキスト">
          <a:extLst>
            <a:ext uri="{FF2B5EF4-FFF2-40B4-BE49-F238E27FC236}">
              <a16:creationId xmlns:a16="http://schemas.microsoft.com/office/drawing/2014/main" id="{B6FFB969-26C7-43E3-82B4-A5008EC059A4}"/>
            </a:ext>
          </a:extLst>
        </xdr:cNvPr>
        <xdr:cNvSpPr txBox="1"/>
      </xdr:nvSpPr>
      <xdr:spPr>
        <a:xfrm>
          <a:off x="163576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84582</xdr:rowOff>
    </xdr:from>
    <xdr:to>
      <xdr:col>86</xdr:col>
      <xdr:colOff>25400</xdr:colOff>
      <xdr:row>55</xdr:row>
      <xdr:rowOff>84582</xdr:rowOff>
    </xdr:to>
    <xdr:cxnSp macro="">
      <xdr:nvCxnSpPr>
        <xdr:cNvPr id="510" name="直線コネクタ 509">
          <a:extLst>
            <a:ext uri="{FF2B5EF4-FFF2-40B4-BE49-F238E27FC236}">
              <a16:creationId xmlns:a16="http://schemas.microsoft.com/office/drawing/2014/main" id="{4FEF4092-14B6-4EDA-91EE-4257ADEB4FA2}"/>
            </a:ext>
          </a:extLst>
        </xdr:cNvPr>
        <xdr:cNvCxnSpPr/>
      </xdr:nvCxnSpPr>
      <xdr:spPr>
        <a:xfrm>
          <a:off x="16230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153941</xdr:rowOff>
    </xdr:from>
    <xdr:ext cx="405111" cy="259045"/>
    <xdr:sp macro="" textlink="">
      <xdr:nvSpPr>
        <xdr:cNvPr id="511" name="【保健センター・保健所】&#10;有形固定資産減価償却率平均値テキスト">
          <a:extLst>
            <a:ext uri="{FF2B5EF4-FFF2-40B4-BE49-F238E27FC236}">
              <a16:creationId xmlns:a16="http://schemas.microsoft.com/office/drawing/2014/main" id="{203CD985-E6C0-42C6-8599-B29CFA78DD7D}"/>
            </a:ext>
          </a:extLst>
        </xdr:cNvPr>
        <xdr:cNvSpPr txBox="1"/>
      </xdr:nvSpPr>
      <xdr:spPr>
        <a:xfrm>
          <a:off x="16357600" y="1026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xdr:rowOff>
    </xdr:from>
    <xdr:to>
      <xdr:col>85</xdr:col>
      <xdr:colOff>177800</xdr:colOff>
      <xdr:row>60</xdr:row>
      <xdr:rowOff>105664</xdr:rowOff>
    </xdr:to>
    <xdr:sp macro="" textlink="">
      <xdr:nvSpPr>
        <xdr:cNvPr id="512" name="フローチャート: 判断 511">
          <a:extLst>
            <a:ext uri="{FF2B5EF4-FFF2-40B4-BE49-F238E27FC236}">
              <a16:creationId xmlns:a16="http://schemas.microsoft.com/office/drawing/2014/main" id="{535220DF-23EC-41BB-A74B-EF470BFA3F8C}"/>
            </a:ext>
          </a:extLst>
        </xdr:cNvPr>
        <xdr:cNvSpPr/>
      </xdr:nvSpPr>
      <xdr:spPr>
        <a:xfrm>
          <a:off x="162687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70358</xdr:rowOff>
    </xdr:from>
    <xdr:to>
      <xdr:col>81</xdr:col>
      <xdr:colOff>101600</xdr:colOff>
      <xdr:row>61</xdr:row>
      <xdr:rowOff>508</xdr:rowOff>
    </xdr:to>
    <xdr:sp macro="" textlink="">
      <xdr:nvSpPr>
        <xdr:cNvPr id="513" name="フローチャート: 判断 512">
          <a:extLst>
            <a:ext uri="{FF2B5EF4-FFF2-40B4-BE49-F238E27FC236}">
              <a16:creationId xmlns:a16="http://schemas.microsoft.com/office/drawing/2014/main" id="{69C9063A-02DC-4720-9FB9-526F27152DFE}"/>
            </a:ext>
          </a:extLst>
        </xdr:cNvPr>
        <xdr:cNvSpPr/>
      </xdr:nvSpPr>
      <xdr:spPr>
        <a:xfrm>
          <a:off x="15430500" y="1035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17035</xdr:rowOff>
    </xdr:from>
    <xdr:ext cx="405111" cy="259045"/>
    <xdr:sp macro="" textlink="">
      <xdr:nvSpPr>
        <xdr:cNvPr id="514" name="n_1aveValue【保健センター・保健所】&#10;有形固定資産減価償却率">
          <a:extLst>
            <a:ext uri="{FF2B5EF4-FFF2-40B4-BE49-F238E27FC236}">
              <a16:creationId xmlns:a16="http://schemas.microsoft.com/office/drawing/2014/main" id="{49EA2688-773B-417D-86D1-549433DF7A7D}"/>
            </a:ext>
          </a:extLst>
        </xdr:cNvPr>
        <xdr:cNvSpPr txBox="1"/>
      </xdr:nvSpPr>
      <xdr:spPr>
        <a:xfrm>
          <a:off x="15266044" y="1013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86360</xdr:rowOff>
    </xdr:from>
    <xdr:to>
      <xdr:col>76</xdr:col>
      <xdr:colOff>165100</xdr:colOff>
      <xdr:row>61</xdr:row>
      <xdr:rowOff>16510</xdr:rowOff>
    </xdr:to>
    <xdr:sp macro="" textlink="">
      <xdr:nvSpPr>
        <xdr:cNvPr id="515" name="フローチャート: 判断 514">
          <a:extLst>
            <a:ext uri="{FF2B5EF4-FFF2-40B4-BE49-F238E27FC236}">
              <a16:creationId xmlns:a16="http://schemas.microsoft.com/office/drawing/2014/main" id="{E96B3297-74FF-4477-94F4-1023385F58CF}"/>
            </a:ext>
          </a:extLst>
        </xdr:cNvPr>
        <xdr:cNvSpPr/>
      </xdr:nvSpPr>
      <xdr:spPr>
        <a:xfrm>
          <a:off x="14541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7637</xdr:rowOff>
    </xdr:from>
    <xdr:ext cx="405111" cy="259045"/>
    <xdr:sp macro="" textlink="">
      <xdr:nvSpPr>
        <xdr:cNvPr id="516" name="n_2aveValue【保健センター・保健所】&#10;有形固定資産減価償却率">
          <a:extLst>
            <a:ext uri="{FF2B5EF4-FFF2-40B4-BE49-F238E27FC236}">
              <a16:creationId xmlns:a16="http://schemas.microsoft.com/office/drawing/2014/main" id="{C7C26E60-B6E1-4C61-B67A-2B89735B2E92}"/>
            </a:ext>
          </a:extLst>
        </xdr:cNvPr>
        <xdr:cNvSpPr txBox="1"/>
      </xdr:nvSpPr>
      <xdr:spPr>
        <a:xfrm>
          <a:off x="14389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106934</xdr:rowOff>
    </xdr:from>
    <xdr:to>
      <xdr:col>72</xdr:col>
      <xdr:colOff>38100</xdr:colOff>
      <xdr:row>61</xdr:row>
      <xdr:rowOff>37084</xdr:rowOff>
    </xdr:to>
    <xdr:sp macro="" textlink="">
      <xdr:nvSpPr>
        <xdr:cNvPr id="517" name="フローチャート: 判断 516">
          <a:extLst>
            <a:ext uri="{FF2B5EF4-FFF2-40B4-BE49-F238E27FC236}">
              <a16:creationId xmlns:a16="http://schemas.microsoft.com/office/drawing/2014/main" id="{DD9025A8-6C38-4E72-A5F0-D635FBF2A528}"/>
            </a:ext>
          </a:extLst>
        </xdr:cNvPr>
        <xdr:cNvSpPr/>
      </xdr:nvSpPr>
      <xdr:spPr>
        <a:xfrm>
          <a:off x="13652500" y="1039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61</xdr:row>
      <xdr:rowOff>28211</xdr:rowOff>
    </xdr:from>
    <xdr:ext cx="405111" cy="259045"/>
    <xdr:sp macro="" textlink="">
      <xdr:nvSpPr>
        <xdr:cNvPr id="518" name="n_3aveValue【保健センター・保健所】&#10;有形固定資産減価償却率">
          <a:extLst>
            <a:ext uri="{FF2B5EF4-FFF2-40B4-BE49-F238E27FC236}">
              <a16:creationId xmlns:a16="http://schemas.microsoft.com/office/drawing/2014/main" id="{A76A5F9E-FC77-438A-BB7E-1DF63346A94E}"/>
            </a:ext>
          </a:extLst>
        </xdr:cNvPr>
        <xdr:cNvSpPr txBox="1"/>
      </xdr:nvSpPr>
      <xdr:spPr>
        <a:xfrm>
          <a:off x="13500744" y="1048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C3263D70-0040-4537-9E16-56FF7E20C96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E7622C37-AD07-493C-BBEC-31545F62D37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E61DD8BF-47FB-41E2-913C-3EEBE422D7A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EA24BB70-510A-4DBF-9E83-CFEDAE651CD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69E2818B-B1DE-4D04-A276-0F3E483B8C5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52070</xdr:rowOff>
    </xdr:from>
    <xdr:to>
      <xdr:col>76</xdr:col>
      <xdr:colOff>165100</xdr:colOff>
      <xdr:row>57</xdr:row>
      <xdr:rowOff>153670</xdr:rowOff>
    </xdr:to>
    <xdr:sp macro="" textlink="">
      <xdr:nvSpPr>
        <xdr:cNvPr id="524" name="楕円 523">
          <a:extLst>
            <a:ext uri="{FF2B5EF4-FFF2-40B4-BE49-F238E27FC236}">
              <a16:creationId xmlns:a16="http://schemas.microsoft.com/office/drawing/2014/main" id="{FE283BBB-84D9-4108-BDE8-7A7BDA4AD44E}"/>
            </a:ext>
          </a:extLst>
        </xdr:cNvPr>
        <xdr:cNvSpPr/>
      </xdr:nvSpPr>
      <xdr:spPr>
        <a:xfrm>
          <a:off x="14541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97790</xdr:rowOff>
    </xdr:from>
    <xdr:to>
      <xdr:col>72</xdr:col>
      <xdr:colOff>38100</xdr:colOff>
      <xdr:row>58</xdr:row>
      <xdr:rowOff>27940</xdr:rowOff>
    </xdr:to>
    <xdr:sp macro="" textlink="">
      <xdr:nvSpPr>
        <xdr:cNvPr id="525" name="楕円 524">
          <a:extLst>
            <a:ext uri="{FF2B5EF4-FFF2-40B4-BE49-F238E27FC236}">
              <a16:creationId xmlns:a16="http://schemas.microsoft.com/office/drawing/2014/main" id="{3D98265C-A72C-46F4-99D4-154CAF25F035}"/>
            </a:ext>
          </a:extLst>
        </xdr:cNvPr>
        <xdr:cNvSpPr/>
      </xdr:nvSpPr>
      <xdr:spPr>
        <a:xfrm>
          <a:off x="13652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102870</xdr:rowOff>
    </xdr:from>
    <xdr:to>
      <xdr:col>76</xdr:col>
      <xdr:colOff>114300</xdr:colOff>
      <xdr:row>57</xdr:row>
      <xdr:rowOff>148590</xdr:rowOff>
    </xdr:to>
    <xdr:cxnSp macro="">
      <xdr:nvCxnSpPr>
        <xdr:cNvPr id="526" name="直線コネクタ 525">
          <a:extLst>
            <a:ext uri="{FF2B5EF4-FFF2-40B4-BE49-F238E27FC236}">
              <a16:creationId xmlns:a16="http://schemas.microsoft.com/office/drawing/2014/main" id="{9C4AED00-ECCD-4892-9F16-B88AA054C87C}"/>
            </a:ext>
          </a:extLst>
        </xdr:cNvPr>
        <xdr:cNvCxnSpPr/>
      </xdr:nvCxnSpPr>
      <xdr:spPr>
        <a:xfrm flipV="1">
          <a:off x="13703300" y="9875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102244</xdr:colOff>
      <xdr:row>55</xdr:row>
      <xdr:rowOff>170197</xdr:rowOff>
    </xdr:from>
    <xdr:ext cx="405111" cy="259045"/>
    <xdr:sp macro="" textlink="">
      <xdr:nvSpPr>
        <xdr:cNvPr id="527" name="n_2mainValue【保健センター・保健所】&#10;有形固定資産減価償却率">
          <a:extLst>
            <a:ext uri="{FF2B5EF4-FFF2-40B4-BE49-F238E27FC236}">
              <a16:creationId xmlns:a16="http://schemas.microsoft.com/office/drawing/2014/main" id="{9E5EEB60-F3C4-4A73-8690-B57E506D4101}"/>
            </a:ext>
          </a:extLst>
        </xdr:cNvPr>
        <xdr:cNvSpPr txBox="1"/>
      </xdr:nvSpPr>
      <xdr:spPr>
        <a:xfrm>
          <a:off x="14389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44467</xdr:rowOff>
    </xdr:from>
    <xdr:ext cx="405111" cy="259045"/>
    <xdr:sp macro="" textlink="">
      <xdr:nvSpPr>
        <xdr:cNvPr id="528" name="n_3mainValue【保健センター・保健所】&#10;有形固定資産減価償却率">
          <a:extLst>
            <a:ext uri="{FF2B5EF4-FFF2-40B4-BE49-F238E27FC236}">
              <a16:creationId xmlns:a16="http://schemas.microsoft.com/office/drawing/2014/main" id="{0BBE4342-0465-4047-85A0-21AC8D292139}"/>
            </a:ext>
          </a:extLst>
        </xdr:cNvPr>
        <xdr:cNvSpPr txBox="1"/>
      </xdr:nvSpPr>
      <xdr:spPr>
        <a:xfrm>
          <a:off x="13500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9" name="正方形/長方形 528">
          <a:extLst>
            <a:ext uri="{FF2B5EF4-FFF2-40B4-BE49-F238E27FC236}">
              <a16:creationId xmlns:a16="http://schemas.microsoft.com/office/drawing/2014/main" id="{81CAEE9E-6F24-46B4-A111-90C1EADD7F2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0" name="正方形/長方形 529">
          <a:extLst>
            <a:ext uri="{FF2B5EF4-FFF2-40B4-BE49-F238E27FC236}">
              <a16:creationId xmlns:a16="http://schemas.microsoft.com/office/drawing/2014/main" id="{512564DC-C08D-483C-BA46-B93ABEF1073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1" name="正方形/長方形 530">
          <a:extLst>
            <a:ext uri="{FF2B5EF4-FFF2-40B4-BE49-F238E27FC236}">
              <a16:creationId xmlns:a16="http://schemas.microsoft.com/office/drawing/2014/main" id="{78AA107D-FD49-4465-8279-3A2618B7024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2" name="正方形/長方形 531">
          <a:extLst>
            <a:ext uri="{FF2B5EF4-FFF2-40B4-BE49-F238E27FC236}">
              <a16:creationId xmlns:a16="http://schemas.microsoft.com/office/drawing/2014/main" id="{899955B3-FCAC-4F9F-BC1F-D3F1D72DAD9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3" name="正方形/長方形 532">
          <a:extLst>
            <a:ext uri="{FF2B5EF4-FFF2-40B4-BE49-F238E27FC236}">
              <a16:creationId xmlns:a16="http://schemas.microsoft.com/office/drawing/2014/main" id="{600589E7-55D5-4723-B897-14CAF99E739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4" name="正方形/長方形 533">
          <a:extLst>
            <a:ext uri="{FF2B5EF4-FFF2-40B4-BE49-F238E27FC236}">
              <a16:creationId xmlns:a16="http://schemas.microsoft.com/office/drawing/2014/main" id="{C59DF5FA-150F-4759-9BB9-FA96DEFDAAA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5" name="正方形/長方形 534">
          <a:extLst>
            <a:ext uri="{FF2B5EF4-FFF2-40B4-BE49-F238E27FC236}">
              <a16:creationId xmlns:a16="http://schemas.microsoft.com/office/drawing/2014/main" id="{3BB8CFA7-A4A7-4DF4-AB5F-BC2D8942A68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6" name="正方形/長方形 535">
          <a:extLst>
            <a:ext uri="{FF2B5EF4-FFF2-40B4-BE49-F238E27FC236}">
              <a16:creationId xmlns:a16="http://schemas.microsoft.com/office/drawing/2014/main" id="{79EFD758-5450-40EA-BC93-3A01C44C1FC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7" name="テキスト ボックス 536">
          <a:extLst>
            <a:ext uri="{FF2B5EF4-FFF2-40B4-BE49-F238E27FC236}">
              <a16:creationId xmlns:a16="http://schemas.microsoft.com/office/drawing/2014/main" id="{5664949A-90A4-4000-8AF0-2BDED67FB8F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8" name="直線コネクタ 537">
          <a:extLst>
            <a:ext uri="{FF2B5EF4-FFF2-40B4-BE49-F238E27FC236}">
              <a16:creationId xmlns:a16="http://schemas.microsoft.com/office/drawing/2014/main" id="{DF3A6A34-E2EC-4D5F-89F3-965A94C4103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9" name="直線コネクタ 538">
          <a:extLst>
            <a:ext uri="{FF2B5EF4-FFF2-40B4-BE49-F238E27FC236}">
              <a16:creationId xmlns:a16="http://schemas.microsoft.com/office/drawing/2014/main" id="{0CA213AC-2BB4-4094-9548-5F43F12E28E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0" name="テキスト ボックス 539">
          <a:extLst>
            <a:ext uri="{FF2B5EF4-FFF2-40B4-BE49-F238E27FC236}">
              <a16:creationId xmlns:a16="http://schemas.microsoft.com/office/drawing/2014/main" id="{E47F5A79-5111-4E7C-8A89-B2BF12C2E03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1" name="直線コネクタ 540">
          <a:extLst>
            <a:ext uri="{FF2B5EF4-FFF2-40B4-BE49-F238E27FC236}">
              <a16:creationId xmlns:a16="http://schemas.microsoft.com/office/drawing/2014/main" id="{761DC6C6-612B-4389-8EE4-1252AF50168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2" name="テキスト ボックス 541">
          <a:extLst>
            <a:ext uri="{FF2B5EF4-FFF2-40B4-BE49-F238E27FC236}">
              <a16:creationId xmlns:a16="http://schemas.microsoft.com/office/drawing/2014/main" id="{45DF86AC-CFD8-4B9C-8061-49CF9240D1A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3" name="直線コネクタ 542">
          <a:extLst>
            <a:ext uri="{FF2B5EF4-FFF2-40B4-BE49-F238E27FC236}">
              <a16:creationId xmlns:a16="http://schemas.microsoft.com/office/drawing/2014/main" id="{2CB53E26-4689-409D-A33D-5790139F3F4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4" name="テキスト ボックス 543">
          <a:extLst>
            <a:ext uri="{FF2B5EF4-FFF2-40B4-BE49-F238E27FC236}">
              <a16:creationId xmlns:a16="http://schemas.microsoft.com/office/drawing/2014/main" id="{B2CA08CD-30C1-4CB7-9C85-05287BFCAA6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5" name="直線コネクタ 544">
          <a:extLst>
            <a:ext uri="{FF2B5EF4-FFF2-40B4-BE49-F238E27FC236}">
              <a16:creationId xmlns:a16="http://schemas.microsoft.com/office/drawing/2014/main" id="{69F210D6-944F-42B0-9A9F-0B2E199603D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6" name="テキスト ボックス 545">
          <a:extLst>
            <a:ext uri="{FF2B5EF4-FFF2-40B4-BE49-F238E27FC236}">
              <a16:creationId xmlns:a16="http://schemas.microsoft.com/office/drawing/2014/main" id="{6260E2B4-F401-4E44-8BFD-976C4C77F17B}"/>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7" name="直線コネクタ 546">
          <a:extLst>
            <a:ext uri="{FF2B5EF4-FFF2-40B4-BE49-F238E27FC236}">
              <a16:creationId xmlns:a16="http://schemas.microsoft.com/office/drawing/2014/main" id="{4095E048-8197-442A-A36C-9EB0551C09C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8" name="テキスト ボックス 547">
          <a:extLst>
            <a:ext uri="{FF2B5EF4-FFF2-40B4-BE49-F238E27FC236}">
              <a16:creationId xmlns:a16="http://schemas.microsoft.com/office/drawing/2014/main" id="{57647B7F-04DC-476F-A5D8-03B731F6C979}"/>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9" name="直線コネクタ 548">
          <a:extLst>
            <a:ext uri="{FF2B5EF4-FFF2-40B4-BE49-F238E27FC236}">
              <a16:creationId xmlns:a16="http://schemas.microsoft.com/office/drawing/2014/main" id="{783A4EA0-07D0-433D-9E90-7AE2A3C60C5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0" name="テキスト ボックス 549">
          <a:extLst>
            <a:ext uri="{FF2B5EF4-FFF2-40B4-BE49-F238E27FC236}">
              <a16:creationId xmlns:a16="http://schemas.microsoft.com/office/drawing/2014/main" id="{526B5DDC-1286-4046-9F8B-60EBDB17222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1" name="【保健センター・保健所】&#10;一人当たり面積グラフ枠">
          <a:extLst>
            <a:ext uri="{FF2B5EF4-FFF2-40B4-BE49-F238E27FC236}">
              <a16:creationId xmlns:a16="http://schemas.microsoft.com/office/drawing/2014/main" id="{27C6EC95-106A-4459-B9BA-802FB0CA780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3810</xdr:rowOff>
    </xdr:to>
    <xdr:cxnSp macro="">
      <xdr:nvCxnSpPr>
        <xdr:cNvPr id="552" name="直線コネクタ 551">
          <a:extLst>
            <a:ext uri="{FF2B5EF4-FFF2-40B4-BE49-F238E27FC236}">
              <a16:creationId xmlns:a16="http://schemas.microsoft.com/office/drawing/2014/main" id="{E1549C3A-62C3-486C-A7EA-457F7F8E9A05}"/>
            </a:ext>
          </a:extLst>
        </xdr:cNvPr>
        <xdr:cNvCxnSpPr/>
      </xdr:nvCxnSpPr>
      <xdr:spPr>
        <a:xfrm flipV="1">
          <a:off x="22160864" y="962787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553" name="【保健センター・保健所】&#10;一人当たり面積最小値テキスト">
          <a:extLst>
            <a:ext uri="{FF2B5EF4-FFF2-40B4-BE49-F238E27FC236}">
              <a16:creationId xmlns:a16="http://schemas.microsoft.com/office/drawing/2014/main" id="{F18932B7-581C-4877-9B9D-7ECC5044E019}"/>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554" name="直線コネクタ 553">
          <a:extLst>
            <a:ext uri="{FF2B5EF4-FFF2-40B4-BE49-F238E27FC236}">
              <a16:creationId xmlns:a16="http://schemas.microsoft.com/office/drawing/2014/main" id="{B08EDBAA-F028-4F17-8638-7767B8DF6250}"/>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555" name="【保健センター・保健所】&#10;一人当たり面積最大値テキスト">
          <a:extLst>
            <a:ext uri="{FF2B5EF4-FFF2-40B4-BE49-F238E27FC236}">
              <a16:creationId xmlns:a16="http://schemas.microsoft.com/office/drawing/2014/main" id="{8CF5D3A0-7995-4C58-A641-482294C8B052}"/>
            </a:ext>
          </a:extLst>
        </xdr:cNvPr>
        <xdr:cNvSpPr txBox="1"/>
      </xdr:nvSpPr>
      <xdr:spPr>
        <a:xfrm>
          <a:off x="221996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556" name="直線コネクタ 555">
          <a:extLst>
            <a:ext uri="{FF2B5EF4-FFF2-40B4-BE49-F238E27FC236}">
              <a16:creationId xmlns:a16="http://schemas.microsoft.com/office/drawing/2014/main" id="{B3A1C64E-A0EC-4293-A70D-3F238357BA5E}"/>
            </a:ext>
          </a:extLst>
        </xdr:cNvPr>
        <xdr:cNvCxnSpPr/>
      </xdr:nvCxnSpPr>
      <xdr:spPr>
        <a:xfrm>
          <a:off x="22072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152417</xdr:rowOff>
    </xdr:from>
    <xdr:ext cx="469744" cy="259045"/>
    <xdr:sp macro="" textlink="">
      <xdr:nvSpPr>
        <xdr:cNvPr id="557" name="【保健センター・保健所】&#10;一人当たり面積平均値テキスト">
          <a:extLst>
            <a:ext uri="{FF2B5EF4-FFF2-40B4-BE49-F238E27FC236}">
              <a16:creationId xmlns:a16="http://schemas.microsoft.com/office/drawing/2014/main" id="{72D1BCA1-53C4-47E0-9D67-FC5D444A1D9C}"/>
            </a:ext>
          </a:extLst>
        </xdr:cNvPr>
        <xdr:cNvSpPr txBox="1"/>
      </xdr:nvSpPr>
      <xdr:spPr>
        <a:xfrm>
          <a:off x="22199600" y="10610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558" name="フローチャート: 判断 557">
          <a:extLst>
            <a:ext uri="{FF2B5EF4-FFF2-40B4-BE49-F238E27FC236}">
              <a16:creationId xmlns:a16="http://schemas.microsoft.com/office/drawing/2014/main" id="{D3D42477-9837-4E74-A12E-3F8011F5D0EF}"/>
            </a:ext>
          </a:extLst>
        </xdr:cNvPr>
        <xdr:cNvSpPr/>
      </xdr:nvSpPr>
      <xdr:spPr>
        <a:xfrm>
          <a:off x="221107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147320</xdr:rowOff>
    </xdr:from>
    <xdr:to>
      <xdr:col>112</xdr:col>
      <xdr:colOff>38100</xdr:colOff>
      <xdr:row>62</xdr:row>
      <xdr:rowOff>77470</xdr:rowOff>
    </xdr:to>
    <xdr:sp macro="" textlink="">
      <xdr:nvSpPr>
        <xdr:cNvPr id="559" name="フローチャート: 判断 558">
          <a:extLst>
            <a:ext uri="{FF2B5EF4-FFF2-40B4-BE49-F238E27FC236}">
              <a16:creationId xmlns:a16="http://schemas.microsoft.com/office/drawing/2014/main" id="{FDD81A0B-948F-4C4C-BFEC-A63F82645336}"/>
            </a:ext>
          </a:extLst>
        </xdr:cNvPr>
        <xdr:cNvSpPr/>
      </xdr:nvSpPr>
      <xdr:spPr>
        <a:xfrm>
          <a:off x="21272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93997</xdr:rowOff>
    </xdr:from>
    <xdr:ext cx="469744" cy="259045"/>
    <xdr:sp macro="" textlink="">
      <xdr:nvSpPr>
        <xdr:cNvPr id="560" name="n_1aveValue【保健センター・保健所】&#10;一人当たり面積">
          <a:extLst>
            <a:ext uri="{FF2B5EF4-FFF2-40B4-BE49-F238E27FC236}">
              <a16:creationId xmlns:a16="http://schemas.microsoft.com/office/drawing/2014/main" id="{F2403CF3-205F-4329-B054-9F585730154B}"/>
            </a:ext>
          </a:extLst>
        </xdr:cNvPr>
        <xdr:cNvSpPr txBox="1"/>
      </xdr:nvSpPr>
      <xdr:spPr>
        <a:xfrm>
          <a:off x="210757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44450</xdr:rowOff>
    </xdr:from>
    <xdr:to>
      <xdr:col>107</xdr:col>
      <xdr:colOff>101600</xdr:colOff>
      <xdr:row>62</xdr:row>
      <xdr:rowOff>146050</xdr:rowOff>
    </xdr:to>
    <xdr:sp macro="" textlink="">
      <xdr:nvSpPr>
        <xdr:cNvPr id="561" name="フローチャート: 判断 560">
          <a:extLst>
            <a:ext uri="{FF2B5EF4-FFF2-40B4-BE49-F238E27FC236}">
              <a16:creationId xmlns:a16="http://schemas.microsoft.com/office/drawing/2014/main" id="{A3EB7FC9-1620-414D-B360-529AC5101100}"/>
            </a:ext>
          </a:extLst>
        </xdr:cNvPr>
        <xdr:cNvSpPr/>
      </xdr:nvSpPr>
      <xdr:spPr>
        <a:xfrm>
          <a:off x="20383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162577</xdr:rowOff>
    </xdr:from>
    <xdr:ext cx="469744" cy="259045"/>
    <xdr:sp macro="" textlink="">
      <xdr:nvSpPr>
        <xdr:cNvPr id="562" name="n_2aveValue【保健センター・保健所】&#10;一人当たり面積">
          <a:extLst>
            <a:ext uri="{FF2B5EF4-FFF2-40B4-BE49-F238E27FC236}">
              <a16:creationId xmlns:a16="http://schemas.microsoft.com/office/drawing/2014/main" id="{33013F45-243A-4C49-A9E2-C403A2F8A1FA}"/>
            </a:ext>
          </a:extLst>
        </xdr:cNvPr>
        <xdr:cNvSpPr txBox="1"/>
      </xdr:nvSpPr>
      <xdr:spPr>
        <a:xfrm>
          <a:off x="20199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59690</xdr:rowOff>
    </xdr:from>
    <xdr:to>
      <xdr:col>102</xdr:col>
      <xdr:colOff>165100</xdr:colOff>
      <xdr:row>62</xdr:row>
      <xdr:rowOff>161290</xdr:rowOff>
    </xdr:to>
    <xdr:sp macro="" textlink="">
      <xdr:nvSpPr>
        <xdr:cNvPr id="563" name="フローチャート: 判断 562">
          <a:extLst>
            <a:ext uri="{FF2B5EF4-FFF2-40B4-BE49-F238E27FC236}">
              <a16:creationId xmlns:a16="http://schemas.microsoft.com/office/drawing/2014/main" id="{227C6E55-30D8-427F-ADA1-0865F1A24340}"/>
            </a:ext>
          </a:extLst>
        </xdr:cNvPr>
        <xdr:cNvSpPr/>
      </xdr:nvSpPr>
      <xdr:spPr>
        <a:xfrm>
          <a:off x="19494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6367</xdr:rowOff>
    </xdr:from>
    <xdr:ext cx="469744" cy="259045"/>
    <xdr:sp macro="" textlink="">
      <xdr:nvSpPr>
        <xdr:cNvPr id="564" name="n_3aveValue【保健センター・保健所】&#10;一人当たり面積">
          <a:extLst>
            <a:ext uri="{FF2B5EF4-FFF2-40B4-BE49-F238E27FC236}">
              <a16:creationId xmlns:a16="http://schemas.microsoft.com/office/drawing/2014/main" id="{7A8FC4B9-9918-45BD-B6F2-44AB5CA3932C}"/>
            </a:ext>
          </a:extLst>
        </xdr:cNvPr>
        <xdr:cNvSpPr txBox="1"/>
      </xdr:nvSpPr>
      <xdr:spPr>
        <a:xfrm>
          <a:off x="19310427"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02AB9479-5F55-4049-9C38-2AE518E2070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B42D6698-381F-44F5-B077-5C1A5141A2D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1115316E-720A-4B33-8CAC-790377C5ABB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D7B848A8-7EEE-4C44-A141-7EBEEF48EC9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69D5231D-0ED8-4DEA-99E1-D03EB9C7126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36830</xdr:rowOff>
    </xdr:from>
    <xdr:to>
      <xdr:col>107</xdr:col>
      <xdr:colOff>101600</xdr:colOff>
      <xdr:row>63</xdr:row>
      <xdr:rowOff>138430</xdr:rowOff>
    </xdr:to>
    <xdr:sp macro="" textlink="">
      <xdr:nvSpPr>
        <xdr:cNvPr id="570" name="楕円 569">
          <a:extLst>
            <a:ext uri="{FF2B5EF4-FFF2-40B4-BE49-F238E27FC236}">
              <a16:creationId xmlns:a16="http://schemas.microsoft.com/office/drawing/2014/main" id="{4A60CA1C-FBDE-4984-8DC4-F85C18CF6B9D}"/>
            </a:ext>
          </a:extLst>
        </xdr:cNvPr>
        <xdr:cNvSpPr/>
      </xdr:nvSpPr>
      <xdr:spPr>
        <a:xfrm>
          <a:off x="20383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36830</xdr:rowOff>
    </xdr:from>
    <xdr:to>
      <xdr:col>102</xdr:col>
      <xdr:colOff>165100</xdr:colOff>
      <xdr:row>63</xdr:row>
      <xdr:rowOff>138430</xdr:rowOff>
    </xdr:to>
    <xdr:sp macro="" textlink="">
      <xdr:nvSpPr>
        <xdr:cNvPr id="571" name="楕円 570">
          <a:extLst>
            <a:ext uri="{FF2B5EF4-FFF2-40B4-BE49-F238E27FC236}">
              <a16:creationId xmlns:a16="http://schemas.microsoft.com/office/drawing/2014/main" id="{458F24DA-B458-4042-B265-4FD148DE8FC2}"/>
            </a:ext>
          </a:extLst>
        </xdr:cNvPr>
        <xdr:cNvSpPr/>
      </xdr:nvSpPr>
      <xdr:spPr>
        <a:xfrm>
          <a:off x="19494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87630</xdr:rowOff>
    </xdr:from>
    <xdr:to>
      <xdr:col>107</xdr:col>
      <xdr:colOff>50800</xdr:colOff>
      <xdr:row>63</xdr:row>
      <xdr:rowOff>87630</xdr:rowOff>
    </xdr:to>
    <xdr:cxnSp macro="">
      <xdr:nvCxnSpPr>
        <xdr:cNvPr id="572" name="直線コネクタ 571">
          <a:extLst>
            <a:ext uri="{FF2B5EF4-FFF2-40B4-BE49-F238E27FC236}">
              <a16:creationId xmlns:a16="http://schemas.microsoft.com/office/drawing/2014/main" id="{6C391838-8785-4521-9B2F-312445DFDEFC}"/>
            </a:ext>
          </a:extLst>
        </xdr:cNvPr>
        <xdr:cNvCxnSpPr/>
      </xdr:nvCxnSpPr>
      <xdr:spPr>
        <a:xfrm>
          <a:off x="19545300" y="1088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6427</xdr:colOff>
      <xdr:row>63</xdr:row>
      <xdr:rowOff>129557</xdr:rowOff>
    </xdr:from>
    <xdr:ext cx="469744" cy="259045"/>
    <xdr:sp macro="" textlink="">
      <xdr:nvSpPr>
        <xdr:cNvPr id="573" name="n_2mainValue【保健センター・保健所】&#10;一人当たり面積">
          <a:extLst>
            <a:ext uri="{FF2B5EF4-FFF2-40B4-BE49-F238E27FC236}">
              <a16:creationId xmlns:a16="http://schemas.microsoft.com/office/drawing/2014/main" id="{6969FE01-9B2D-4A02-90BD-C50E6A06C91B}"/>
            </a:ext>
          </a:extLst>
        </xdr:cNvPr>
        <xdr:cNvSpPr txBox="1"/>
      </xdr:nvSpPr>
      <xdr:spPr>
        <a:xfrm>
          <a:off x="20199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129557</xdr:rowOff>
    </xdr:from>
    <xdr:ext cx="469744" cy="259045"/>
    <xdr:sp macro="" textlink="">
      <xdr:nvSpPr>
        <xdr:cNvPr id="574" name="n_3mainValue【保健センター・保健所】&#10;一人当たり面積">
          <a:extLst>
            <a:ext uri="{FF2B5EF4-FFF2-40B4-BE49-F238E27FC236}">
              <a16:creationId xmlns:a16="http://schemas.microsoft.com/office/drawing/2014/main" id="{9BCEE28D-E68B-42D3-BAB1-58715D957693}"/>
            </a:ext>
          </a:extLst>
        </xdr:cNvPr>
        <xdr:cNvSpPr txBox="1"/>
      </xdr:nvSpPr>
      <xdr:spPr>
        <a:xfrm>
          <a:off x="19310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a:extLst>
            <a:ext uri="{FF2B5EF4-FFF2-40B4-BE49-F238E27FC236}">
              <a16:creationId xmlns:a16="http://schemas.microsoft.com/office/drawing/2014/main" id="{6461FBAD-A2EB-457E-9E24-A2FE2D8DF38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6" name="正方形/長方形 575">
          <a:extLst>
            <a:ext uri="{FF2B5EF4-FFF2-40B4-BE49-F238E27FC236}">
              <a16:creationId xmlns:a16="http://schemas.microsoft.com/office/drawing/2014/main" id="{8931A483-5B4B-48C8-9392-45CA8A194E7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7" name="正方形/長方形 576">
          <a:extLst>
            <a:ext uri="{FF2B5EF4-FFF2-40B4-BE49-F238E27FC236}">
              <a16:creationId xmlns:a16="http://schemas.microsoft.com/office/drawing/2014/main" id="{73650406-1171-4AC3-9028-10CD16142D7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8" name="正方形/長方形 577">
          <a:extLst>
            <a:ext uri="{FF2B5EF4-FFF2-40B4-BE49-F238E27FC236}">
              <a16:creationId xmlns:a16="http://schemas.microsoft.com/office/drawing/2014/main" id="{C4945A50-BDDF-41B3-B406-9356ECE7BD9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9" name="正方形/長方形 578">
          <a:extLst>
            <a:ext uri="{FF2B5EF4-FFF2-40B4-BE49-F238E27FC236}">
              <a16:creationId xmlns:a16="http://schemas.microsoft.com/office/drawing/2014/main" id="{EC3F1A1B-5B23-4C05-800F-8EBBDD12BEA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0" name="正方形/長方形 579">
          <a:extLst>
            <a:ext uri="{FF2B5EF4-FFF2-40B4-BE49-F238E27FC236}">
              <a16:creationId xmlns:a16="http://schemas.microsoft.com/office/drawing/2014/main" id="{A9C29FDE-35F3-45BE-AE08-5C273655442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1" name="正方形/長方形 580">
          <a:extLst>
            <a:ext uri="{FF2B5EF4-FFF2-40B4-BE49-F238E27FC236}">
              <a16:creationId xmlns:a16="http://schemas.microsoft.com/office/drawing/2014/main" id="{5DC9AEED-1DF5-4470-8AFA-FF9C046A546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a:extLst>
            <a:ext uri="{FF2B5EF4-FFF2-40B4-BE49-F238E27FC236}">
              <a16:creationId xmlns:a16="http://schemas.microsoft.com/office/drawing/2014/main" id="{F6F83D21-C3D5-449C-82E0-4ED0FAAC0806}"/>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a:extLst>
            <a:ext uri="{FF2B5EF4-FFF2-40B4-BE49-F238E27FC236}">
              <a16:creationId xmlns:a16="http://schemas.microsoft.com/office/drawing/2014/main" id="{11C26C84-A9B1-42D1-8E53-33300BA79D8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a:extLst>
            <a:ext uri="{FF2B5EF4-FFF2-40B4-BE49-F238E27FC236}">
              <a16:creationId xmlns:a16="http://schemas.microsoft.com/office/drawing/2014/main" id="{6F846596-95B3-447A-9046-4AB35FBDA95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a:extLst>
            <a:ext uri="{FF2B5EF4-FFF2-40B4-BE49-F238E27FC236}">
              <a16:creationId xmlns:a16="http://schemas.microsoft.com/office/drawing/2014/main" id="{3C9F82D9-9CB0-4442-98D9-C995757B19B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a:extLst>
            <a:ext uri="{FF2B5EF4-FFF2-40B4-BE49-F238E27FC236}">
              <a16:creationId xmlns:a16="http://schemas.microsoft.com/office/drawing/2014/main" id="{3322787F-0B51-4AD1-A015-A91C1FC97A2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a:extLst>
            <a:ext uri="{FF2B5EF4-FFF2-40B4-BE49-F238E27FC236}">
              <a16:creationId xmlns:a16="http://schemas.microsoft.com/office/drawing/2014/main" id="{85FC5809-D6A9-4FD1-B403-700988F9931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a:extLst>
            <a:ext uri="{FF2B5EF4-FFF2-40B4-BE49-F238E27FC236}">
              <a16:creationId xmlns:a16="http://schemas.microsoft.com/office/drawing/2014/main" id="{7E68D0D1-F86D-49C4-87B8-DA60968E446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a:extLst>
            <a:ext uri="{FF2B5EF4-FFF2-40B4-BE49-F238E27FC236}">
              <a16:creationId xmlns:a16="http://schemas.microsoft.com/office/drawing/2014/main" id="{CA0BE922-1498-42E1-A2B3-FD86CFBD389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a:extLst>
            <a:ext uri="{FF2B5EF4-FFF2-40B4-BE49-F238E27FC236}">
              <a16:creationId xmlns:a16="http://schemas.microsoft.com/office/drawing/2014/main" id="{84E9A828-9385-404F-978F-A57B1DA956C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1" name="正方形/長方形 590">
          <a:extLst>
            <a:ext uri="{FF2B5EF4-FFF2-40B4-BE49-F238E27FC236}">
              <a16:creationId xmlns:a16="http://schemas.microsoft.com/office/drawing/2014/main" id="{816A8E78-0285-4094-AC96-FCDCF0CB9B9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2" name="正方形/長方形 591">
          <a:extLst>
            <a:ext uri="{FF2B5EF4-FFF2-40B4-BE49-F238E27FC236}">
              <a16:creationId xmlns:a16="http://schemas.microsoft.com/office/drawing/2014/main" id="{2A4AB3C5-A818-4FEA-A87B-5E9AD76F593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3" name="正方形/長方形 592">
          <a:extLst>
            <a:ext uri="{FF2B5EF4-FFF2-40B4-BE49-F238E27FC236}">
              <a16:creationId xmlns:a16="http://schemas.microsoft.com/office/drawing/2014/main" id="{24268E14-DA0F-442D-8E64-09D8928DF32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4" name="正方形/長方形 593">
          <a:extLst>
            <a:ext uri="{FF2B5EF4-FFF2-40B4-BE49-F238E27FC236}">
              <a16:creationId xmlns:a16="http://schemas.microsoft.com/office/drawing/2014/main" id="{F0ED6873-BBE0-4EF4-82B5-53CC78BB2C3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5" name="正方形/長方形 594">
          <a:extLst>
            <a:ext uri="{FF2B5EF4-FFF2-40B4-BE49-F238E27FC236}">
              <a16:creationId xmlns:a16="http://schemas.microsoft.com/office/drawing/2014/main" id="{F98110E3-40E0-44A2-813E-7A836F4D2F2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6" name="正方形/長方形 595">
          <a:extLst>
            <a:ext uri="{FF2B5EF4-FFF2-40B4-BE49-F238E27FC236}">
              <a16:creationId xmlns:a16="http://schemas.microsoft.com/office/drawing/2014/main" id="{D1C16C12-B65A-4A41-BE96-DE6CF3244D8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7" name="正方形/長方形 596">
          <a:extLst>
            <a:ext uri="{FF2B5EF4-FFF2-40B4-BE49-F238E27FC236}">
              <a16:creationId xmlns:a16="http://schemas.microsoft.com/office/drawing/2014/main" id="{820D9CE7-FC94-4D49-8BBA-418995817AC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8" name="正方形/長方形 597">
          <a:extLst>
            <a:ext uri="{FF2B5EF4-FFF2-40B4-BE49-F238E27FC236}">
              <a16:creationId xmlns:a16="http://schemas.microsoft.com/office/drawing/2014/main" id="{D17EDC58-030F-411B-B252-983F138DA04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9" name="テキスト ボックス 598">
          <a:extLst>
            <a:ext uri="{FF2B5EF4-FFF2-40B4-BE49-F238E27FC236}">
              <a16:creationId xmlns:a16="http://schemas.microsoft.com/office/drawing/2014/main" id="{10D77468-C8C8-441E-B9D1-5BBFB40BA04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0" name="直線コネクタ 599">
          <a:extLst>
            <a:ext uri="{FF2B5EF4-FFF2-40B4-BE49-F238E27FC236}">
              <a16:creationId xmlns:a16="http://schemas.microsoft.com/office/drawing/2014/main" id="{D8EBC962-BD14-4589-92A3-4430368FA4D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1" name="直線コネクタ 600">
          <a:extLst>
            <a:ext uri="{FF2B5EF4-FFF2-40B4-BE49-F238E27FC236}">
              <a16:creationId xmlns:a16="http://schemas.microsoft.com/office/drawing/2014/main" id="{2B766969-E494-4925-9CD0-A0318B082CD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2" name="テキスト ボックス 601">
          <a:extLst>
            <a:ext uri="{FF2B5EF4-FFF2-40B4-BE49-F238E27FC236}">
              <a16:creationId xmlns:a16="http://schemas.microsoft.com/office/drawing/2014/main" id="{C01BD339-1D89-415F-B37C-06B1F6797BE6}"/>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3" name="直線コネクタ 602">
          <a:extLst>
            <a:ext uri="{FF2B5EF4-FFF2-40B4-BE49-F238E27FC236}">
              <a16:creationId xmlns:a16="http://schemas.microsoft.com/office/drawing/2014/main" id="{7B0E2769-9F5E-4AFA-82DD-F60432EFBC8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4" name="テキスト ボックス 603">
          <a:extLst>
            <a:ext uri="{FF2B5EF4-FFF2-40B4-BE49-F238E27FC236}">
              <a16:creationId xmlns:a16="http://schemas.microsoft.com/office/drawing/2014/main" id="{CF4A42CE-3453-486C-8C97-DCB4613F273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5" name="直線コネクタ 604">
          <a:extLst>
            <a:ext uri="{FF2B5EF4-FFF2-40B4-BE49-F238E27FC236}">
              <a16:creationId xmlns:a16="http://schemas.microsoft.com/office/drawing/2014/main" id="{9D65FC29-E756-47B2-A3E8-1681692F4EA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6" name="テキスト ボックス 605">
          <a:extLst>
            <a:ext uri="{FF2B5EF4-FFF2-40B4-BE49-F238E27FC236}">
              <a16:creationId xmlns:a16="http://schemas.microsoft.com/office/drawing/2014/main" id="{BF365EEC-B992-416E-AD2A-0B4BC2A19D5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7" name="直線コネクタ 606">
          <a:extLst>
            <a:ext uri="{FF2B5EF4-FFF2-40B4-BE49-F238E27FC236}">
              <a16:creationId xmlns:a16="http://schemas.microsoft.com/office/drawing/2014/main" id="{87F91C8F-C1F4-41D9-8332-338568F91FC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8" name="テキスト ボックス 607">
          <a:extLst>
            <a:ext uri="{FF2B5EF4-FFF2-40B4-BE49-F238E27FC236}">
              <a16:creationId xmlns:a16="http://schemas.microsoft.com/office/drawing/2014/main" id="{D473064C-EBA0-4B37-841F-65D7166A645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9" name="直線コネクタ 608">
          <a:extLst>
            <a:ext uri="{FF2B5EF4-FFF2-40B4-BE49-F238E27FC236}">
              <a16:creationId xmlns:a16="http://schemas.microsoft.com/office/drawing/2014/main" id="{EA8670A5-74B3-4BD6-A8BA-1F037A8743B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0" name="テキスト ボックス 609">
          <a:extLst>
            <a:ext uri="{FF2B5EF4-FFF2-40B4-BE49-F238E27FC236}">
              <a16:creationId xmlns:a16="http://schemas.microsoft.com/office/drawing/2014/main" id="{05B3CB76-C038-4263-A6D5-F936AF09022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1" name="直線コネクタ 610">
          <a:extLst>
            <a:ext uri="{FF2B5EF4-FFF2-40B4-BE49-F238E27FC236}">
              <a16:creationId xmlns:a16="http://schemas.microsoft.com/office/drawing/2014/main" id="{7B88FE04-4194-484A-937D-619E6F2126B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2" name="テキスト ボックス 611">
          <a:extLst>
            <a:ext uri="{FF2B5EF4-FFF2-40B4-BE49-F238E27FC236}">
              <a16:creationId xmlns:a16="http://schemas.microsoft.com/office/drawing/2014/main" id="{BAA7B862-7CA2-401C-BB2B-F47847C37E9B}"/>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3" name="直線コネクタ 612">
          <a:extLst>
            <a:ext uri="{FF2B5EF4-FFF2-40B4-BE49-F238E27FC236}">
              <a16:creationId xmlns:a16="http://schemas.microsoft.com/office/drawing/2014/main" id="{7FD4F5BC-74D5-4399-863F-BB17C388AB2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4" name="テキスト ボックス 613">
          <a:extLst>
            <a:ext uri="{FF2B5EF4-FFF2-40B4-BE49-F238E27FC236}">
              <a16:creationId xmlns:a16="http://schemas.microsoft.com/office/drawing/2014/main" id="{EB08091B-6037-41BF-8878-5D912662FDEB}"/>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5" name="【庁舎】&#10;有形固定資産減価償却率グラフ枠">
          <a:extLst>
            <a:ext uri="{FF2B5EF4-FFF2-40B4-BE49-F238E27FC236}">
              <a16:creationId xmlns:a16="http://schemas.microsoft.com/office/drawing/2014/main" id="{5F43A4EF-4C1B-4E77-A720-95C12C898D1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108</xdr:row>
      <xdr:rowOff>138249</xdr:rowOff>
    </xdr:to>
    <xdr:cxnSp macro="">
      <xdr:nvCxnSpPr>
        <xdr:cNvPr id="616" name="直線コネクタ 615">
          <a:extLst>
            <a:ext uri="{FF2B5EF4-FFF2-40B4-BE49-F238E27FC236}">
              <a16:creationId xmlns:a16="http://schemas.microsoft.com/office/drawing/2014/main" id="{08223D36-20DE-44FA-BE5E-20EF7C3AA364}"/>
            </a:ext>
          </a:extLst>
        </xdr:cNvPr>
        <xdr:cNvCxnSpPr/>
      </xdr:nvCxnSpPr>
      <xdr:spPr>
        <a:xfrm flipV="1">
          <a:off x="16318864" y="17092205"/>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142076</xdr:rowOff>
    </xdr:from>
    <xdr:ext cx="340478" cy="259045"/>
    <xdr:sp macro="" textlink="">
      <xdr:nvSpPr>
        <xdr:cNvPr id="617" name="【庁舎】&#10;有形固定資産減価償却率最小値テキスト">
          <a:extLst>
            <a:ext uri="{FF2B5EF4-FFF2-40B4-BE49-F238E27FC236}">
              <a16:creationId xmlns:a16="http://schemas.microsoft.com/office/drawing/2014/main" id="{B7E4BB6B-0D0B-4ED9-B50B-715911D16BBF}"/>
            </a:ext>
          </a:extLst>
        </xdr:cNvPr>
        <xdr:cNvSpPr txBox="1"/>
      </xdr:nvSpPr>
      <xdr:spPr>
        <a:xfrm>
          <a:off x="16357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138249</xdr:rowOff>
    </xdr:from>
    <xdr:to>
      <xdr:col>86</xdr:col>
      <xdr:colOff>25400</xdr:colOff>
      <xdr:row>108</xdr:row>
      <xdr:rowOff>138249</xdr:rowOff>
    </xdr:to>
    <xdr:cxnSp macro="">
      <xdr:nvCxnSpPr>
        <xdr:cNvPr id="618" name="直線コネクタ 617">
          <a:extLst>
            <a:ext uri="{FF2B5EF4-FFF2-40B4-BE49-F238E27FC236}">
              <a16:creationId xmlns:a16="http://schemas.microsoft.com/office/drawing/2014/main" id="{E8960549-04BB-403D-AC70-F556775BC1F7}"/>
            </a:ext>
          </a:extLst>
        </xdr:cNvPr>
        <xdr:cNvCxnSpPr/>
      </xdr:nvCxnSpPr>
      <xdr:spPr>
        <a:xfrm>
          <a:off x="16230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405111" cy="259045"/>
    <xdr:sp macro="" textlink="">
      <xdr:nvSpPr>
        <xdr:cNvPr id="619" name="【庁舎】&#10;有形固定資産減価償却率最大値テキスト">
          <a:extLst>
            <a:ext uri="{FF2B5EF4-FFF2-40B4-BE49-F238E27FC236}">
              <a16:creationId xmlns:a16="http://schemas.microsoft.com/office/drawing/2014/main" id="{0AE15B79-47A7-4EB6-BA6B-783B858FF9C9}"/>
            </a:ext>
          </a:extLst>
        </xdr:cNvPr>
        <xdr:cNvSpPr txBox="1"/>
      </xdr:nvSpPr>
      <xdr:spPr>
        <a:xfrm>
          <a:off x="16357600" y="1686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620" name="直線コネクタ 619">
          <a:extLst>
            <a:ext uri="{FF2B5EF4-FFF2-40B4-BE49-F238E27FC236}">
              <a16:creationId xmlns:a16="http://schemas.microsoft.com/office/drawing/2014/main" id="{15CB4EB2-5E6E-4C2B-B20E-E47AC3417951}"/>
            </a:ext>
          </a:extLst>
        </xdr:cNvPr>
        <xdr:cNvCxnSpPr/>
      </xdr:nvCxnSpPr>
      <xdr:spPr>
        <a:xfrm>
          <a:off x="16230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10358</xdr:rowOff>
    </xdr:from>
    <xdr:ext cx="405111" cy="259045"/>
    <xdr:sp macro="" textlink="">
      <xdr:nvSpPr>
        <xdr:cNvPr id="621" name="【庁舎】&#10;有形固定資産減価償却率平均値テキスト">
          <a:extLst>
            <a:ext uri="{FF2B5EF4-FFF2-40B4-BE49-F238E27FC236}">
              <a16:creationId xmlns:a16="http://schemas.microsoft.com/office/drawing/2014/main" id="{00076C53-E950-47BE-97CF-3AC7F26F7CF2}"/>
            </a:ext>
          </a:extLst>
        </xdr:cNvPr>
        <xdr:cNvSpPr txBox="1"/>
      </xdr:nvSpPr>
      <xdr:spPr>
        <a:xfrm>
          <a:off x="16357600" y="1784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622" name="フローチャート: 判断 621">
          <a:extLst>
            <a:ext uri="{FF2B5EF4-FFF2-40B4-BE49-F238E27FC236}">
              <a16:creationId xmlns:a16="http://schemas.microsoft.com/office/drawing/2014/main" id="{CE286089-AC04-4460-A3C7-C6A9A13D8E31}"/>
            </a:ext>
          </a:extLst>
        </xdr:cNvPr>
        <xdr:cNvSpPr/>
      </xdr:nvSpPr>
      <xdr:spPr>
        <a:xfrm>
          <a:off x="162687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12337</xdr:rowOff>
    </xdr:from>
    <xdr:to>
      <xdr:col>81</xdr:col>
      <xdr:colOff>101600</xdr:colOff>
      <xdr:row>104</xdr:row>
      <xdr:rowOff>113937</xdr:rowOff>
    </xdr:to>
    <xdr:sp macro="" textlink="">
      <xdr:nvSpPr>
        <xdr:cNvPr id="623" name="フローチャート: 判断 622">
          <a:extLst>
            <a:ext uri="{FF2B5EF4-FFF2-40B4-BE49-F238E27FC236}">
              <a16:creationId xmlns:a16="http://schemas.microsoft.com/office/drawing/2014/main" id="{2CCC5463-F2F1-4C8D-AFD2-D7D500A7F78D}"/>
            </a:ext>
          </a:extLst>
        </xdr:cNvPr>
        <xdr:cNvSpPr/>
      </xdr:nvSpPr>
      <xdr:spPr>
        <a:xfrm>
          <a:off x="15430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130464</xdr:rowOff>
    </xdr:from>
    <xdr:ext cx="405111" cy="259045"/>
    <xdr:sp macro="" textlink="">
      <xdr:nvSpPr>
        <xdr:cNvPr id="624" name="n_1aveValue【庁舎】&#10;有形固定資産減価償却率">
          <a:extLst>
            <a:ext uri="{FF2B5EF4-FFF2-40B4-BE49-F238E27FC236}">
              <a16:creationId xmlns:a16="http://schemas.microsoft.com/office/drawing/2014/main" id="{B41A157B-0940-47BD-8E63-7B9B8D43FF5F}"/>
            </a:ext>
          </a:extLst>
        </xdr:cNvPr>
        <xdr:cNvSpPr txBox="1"/>
      </xdr:nvSpPr>
      <xdr:spPr>
        <a:xfrm>
          <a:off x="152660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31931</xdr:rowOff>
    </xdr:from>
    <xdr:to>
      <xdr:col>76</xdr:col>
      <xdr:colOff>165100</xdr:colOff>
      <xdr:row>103</xdr:row>
      <xdr:rowOff>133531</xdr:rowOff>
    </xdr:to>
    <xdr:sp macro="" textlink="">
      <xdr:nvSpPr>
        <xdr:cNvPr id="625" name="フローチャート: 判断 624">
          <a:extLst>
            <a:ext uri="{FF2B5EF4-FFF2-40B4-BE49-F238E27FC236}">
              <a16:creationId xmlns:a16="http://schemas.microsoft.com/office/drawing/2014/main" id="{B11ED182-EB2A-4ED8-97E8-0D8371429437}"/>
            </a:ext>
          </a:extLst>
        </xdr:cNvPr>
        <xdr:cNvSpPr/>
      </xdr:nvSpPr>
      <xdr:spPr>
        <a:xfrm>
          <a:off x="145415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124658</xdr:rowOff>
    </xdr:from>
    <xdr:ext cx="405111" cy="259045"/>
    <xdr:sp macro="" textlink="">
      <xdr:nvSpPr>
        <xdr:cNvPr id="626" name="n_2aveValue【庁舎】&#10;有形固定資産減価償却率">
          <a:extLst>
            <a:ext uri="{FF2B5EF4-FFF2-40B4-BE49-F238E27FC236}">
              <a16:creationId xmlns:a16="http://schemas.microsoft.com/office/drawing/2014/main" id="{EAA51AAC-0EB7-4EB2-930B-3281B58B5DEA}"/>
            </a:ext>
          </a:extLst>
        </xdr:cNvPr>
        <xdr:cNvSpPr txBox="1"/>
      </xdr:nvSpPr>
      <xdr:spPr>
        <a:xfrm>
          <a:off x="14389744" y="1778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64588</xdr:rowOff>
    </xdr:from>
    <xdr:to>
      <xdr:col>72</xdr:col>
      <xdr:colOff>38100</xdr:colOff>
      <xdr:row>103</xdr:row>
      <xdr:rowOff>166188</xdr:rowOff>
    </xdr:to>
    <xdr:sp macro="" textlink="">
      <xdr:nvSpPr>
        <xdr:cNvPr id="627" name="フローチャート: 判断 626">
          <a:extLst>
            <a:ext uri="{FF2B5EF4-FFF2-40B4-BE49-F238E27FC236}">
              <a16:creationId xmlns:a16="http://schemas.microsoft.com/office/drawing/2014/main" id="{A51CC55F-E67C-4824-96AB-D79AAFE947C6}"/>
            </a:ext>
          </a:extLst>
        </xdr:cNvPr>
        <xdr:cNvSpPr/>
      </xdr:nvSpPr>
      <xdr:spPr>
        <a:xfrm>
          <a:off x="136525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157315</xdr:rowOff>
    </xdr:from>
    <xdr:ext cx="405111" cy="259045"/>
    <xdr:sp macro="" textlink="">
      <xdr:nvSpPr>
        <xdr:cNvPr id="628" name="n_3aveValue【庁舎】&#10;有形固定資産減価償却率">
          <a:extLst>
            <a:ext uri="{FF2B5EF4-FFF2-40B4-BE49-F238E27FC236}">
              <a16:creationId xmlns:a16="http://schemas.microsoft.com/office/drawing/2014/main" id="{C9272844-6ACF-40EB-8666-BE53B5435705}"/>
            </a:ext>
          </a:extLst>
        </xdr:cNvPr>
        <xdr:cNvSpPr txBox="1"/>
      </xdr:nvSpPr>
      <xdr:spPr>
        <a:xfrm>
          <a:off x="13500744" y="1781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376243CE-9E8B-47B3-B05A-AB2EB00FAA0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3BD66180-2CB9-430B-8315-BB6187D23E6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7B4C1A42-1E94-4B49-A2AB-863B01DF918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B8D230B2-D95B-4CB4-8D13-8C2FADBB7FB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78356422-2022-4C9F-AE4A-FA9BDDB9804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133169</xdr:rowOff>
    </xdr:from>
    <xdr:to>
      <xdr:col>76</xdr:col>
      <xdr:colOff>165100</xdr:colOff>
      <xdr:row>103</xdr:row>
      <xdr:rowOff>63319</xdr:rowOff>
    </xdr:to>
    <xdr:sp macro="" textlink="">
      <xdr:nvSpPr>
        <xdr:cNvPr id="634" name="楕円 633">
          <a:extLst>
            <a:ext uri="{FF2B5EF4-FFF2-40B4-BE49-F238E27FC236}">
              <a16:creationId xmlns:a16="http://schemas.microsoft.com/office/drawing/2014/main" id="{33624830-BCCF-40A0-9888-B1EAB778CE3D}"/>
            </a:ext>
          </a:extLst>
        </xdr:cNvPr>
        <xdr:cNvSpPr/>
      </xdr:nvSpPr>
      <xdr:spPr>
        <a:xfrm>
          <a:off x="145415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170724</xdr:rowOff>
    </xdr:from>
    <xdr:to>
      <xdr:col>72</xdr:col>
      <xdr:colOff>38100</xdr:colOff>
      <xdr:row>103</xdr:row>
      <xdr:rowOff>100874</xdr:rowOff>
    </xdr:to>
    <xdr:sp macro="" textlink="">
      <xdr:nvSpPr>
        <xdr:cNvPr id="635" name="楕円 634">
          <a:extLst>
            <a:ext uri="{FF2B5EF4-FFF2-40B4-BE49-F238E27FC236}">
              <a16:creationId xmlns:a16="http://schemas.microsoft.com/office/drawing/2014/main" id="{4198B5F6-E006-4BE2-8A7D-CFD900F3833A}"/>
            </a:ext>
          </a:extLst>
        </xdr:cNvPr>
        <xdr:cNvSpPr/>
      </xdr:nvSpPr>
      <xdr:spPr>
        <a:xfrm>
          <a:off x="13652500" y="176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12519</xdr:rowOff>
    </xdr:from>
    <xdr:to>
      <xdr:col>76</xdr:col>
      <xdr:colOff>114300</xdr:colOff>
      <xdr:row>103</xdr:row>
      <xdr:rowOff>50074</xdr:rowOff>
    </xdr:to>
    <xdr:cxnSp macro="">
      <xdr:nvCxnSpPr>
        <xdr:cNvPr id="636" name="直線コネクタ 635">
          <a:extLst>
            <a:ext uri="{FF2B5EF4-FFF2-40B4-BE49-F238E27FC236}">
              <a16:creationId xmlns:a16="http://schemas.microsoft.com/office/drawing/2014/main" id="{46D41C00-D936-420A-9FF1-CC9A6850B0E3}"/>
            </a:ext>
          </a:extLst>
        </xdr:cNvPr>
        <xdr:cNvCxnSpPr/>
      </xdr:nvCxnSpPr>
      <xdr:spPr>
        <a:xfrm flipV="1">
          <a:off x="13703300" y="1767186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102244</xdr:colOff>
      <xdr:row>101</xdr:row>
      <xdr:rowOff>79846</xdr:rowOff>
    </xdr:from>
    <xdr:ext cx="405111" cy="259045"/>
    <xdr:sp macro="" textlink="">
      <xdr:nvSpPr>
        <xdr:cNvPr id="637" name="n_2mainValue【庁舎】&#10;有形固定資産減価償却率">
          <a:extLst>
            <a:ext uri="{FF2B5EF4-FFF2-40B4-BE49-F238E27FC236}">
              <a16:creationId xmlns:a16="http://schemas.microsoft.com/office/drawing/2014/main" id="{BBC08E8D-0BC1-4677-AEAF-45ABAC80C8F4}"/>
            </a:ext>
          </a:extLst>
        </xdr:cNvPr>
        <xdr:cNvSpPr txBox="1"/>
      </xdr:nvSpPr>
      <xdr:spPr>
        <a:xfrm>
          <a:off x="14389744" y="1739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117401</xdr:rowOff>
    </xdr:from>
    <xdr:ext cx="405111" cy="259045"/>
    <xdr:sp macro="" textlink="">
      <xdr:nvSpPr>
        <xdr:cNvPr id="638" name="n_3mainValue【庁舎】&#10;有形固定資産減価償却率">
          <a:extLst>
            <a:ext uri="{FF2B5EF4-FFF2-40B4-BE49-F238E27FC236}">
              <a16:creationId xmlns:a16="http://schemas.microsoft.com/office/drawing/2014/main" id="{23BB4F4A-44E7-42A4-8622-4D2C9BB90F29}"/>
            </a:ext>
          </a:extLst>
        </xdr:cNvPr>
        <xdr:cNvSpPr txBox="1"/>
      </xdr:nvSpPr>
      <xdr:spPr>
        <a:xfrm>
          <a:off x="13500744" y="1743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9" name="正方形/長方形 638">
          <a:extLst>
            <a:ext uri="{FF2B5EF4-FFF2-40B4-BE49-F238E27FC236}">
              <a16:creationId xmlns:a16="http://schemas.microsoft.com/office/drawing/2014/main" id="{D47E1743-CF8D-4F03-B20D-D1CB000F4FB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0" name="正方形/長方形 639">
          <a:extLst>
            <a:ext uri="{FF2B5EF4-FFF2-40B4-BE49-F238E27FC236}">
              <a16:creationId xmlns:a16="http://schemas.microsoft.com/office/drawing/2014/main" id="{A79A55DB-5957-4298-AC02-492B2258F5E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1" name="正方形/長方形 640">
          <a:extLst>
            <a:ext uri="{FF2B5EF4-FFF2-40B4-BE49-F238E27FC236}">
              <a16:creationId xmlns:a16="http://schemas.microsoft.com/office/drawing/2014/main" id="{364803CC-4E8F-4A52-BBAF-123620EEC97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2" name="正方形/長方形 641">
          <a:extLst>
            <a:ext uri="{FF2B5EF4-FFF2-40B4-BE49-F238E27FC236}">
              <a16:creationId xmlns:a16="http://schemas.microsoft.com/office/drawing/2014/main" id="{81A09318-7922-44DB-AA53-E546FBA4B73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3" name="正方形/長方形 642">
          <a:extLst>
            <a:ext uri="{FF2B5EF4-FFF2-40B4-BE49-F238E27FC236}">
              <a16:creationId xmlns:a16="http://schemas.microsoft.com/office/drawing/2014/main" id="{AB901A7C-C30A-4210-BDF3-537E9A2DDAD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4" name="正方形/長方形 643">
          <a:extLst>
            <a:ext uri="{FF2B5EF4-FFF2-40B4-BE49-F238E27FC236}">
              <a16:creationId xmlns:a16="http://schemas.microsoft.com/office/drawing/2014/main" id="{6E38032C-76AB-4008-BD7A-3682A45D021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5" name="正方形/長方形 644">
          <a:extLst>
            <a:ext uri="{FF2B5EF4-FFF2-40B4-BE49-F238E27FC236}">
              <a16:creationId xmlns:a16="http://schemas.microsoft.com/office/drawing/2014/main" id="{9DE43C8F-3A2E-4C3D-A51B-C3FBE29F369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6" name="正方形/長方形 645">
          <a:extLst>
            <a:ext uri="{FF2B5EF4-FFF2-40B4-BE49-F238E27FC236}">
              <a16:creationId xmlns:a16="http://schemas.microsoft.com/office/drawing/2014/main" id="{11D4D736-1C20-4FA2-9A43-A2D23B0186C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7" name="テキスト ボックス 646">
          <a:extLst>
            <a:ext uri="{FF2B5EF4-FFF2-40B4-BE49-F238E27FC236}">
              <a16:creationId xmlns:a16="http://schemas.microsoft.com/office/drawing/2014/main" id="{326557CD-CCCA-4A38-B5D7-D31DE143AEA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8" name="直線コネクタ 647">
          <a:extLst>
            <a:ext uri="{FF2B5EF4-FFF2-40B4-BE49-F238E27FC236}">
              <a16:creationId xmlns:a16="http://schemas.microsoft.com/office/drawing/2014/main" id="{35193691-96E4-4EB1-97EB-9BFC559DCFB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9" name="直線コネクタ 648">
          <a:extLst>
            <a:ext uri="{FF2B5EF4-FFF2-40B4-BE49-F238E27FC236}">
              <a16:creationId xmlns:a16="http://schemas.microsoft.com/office/drawing/2014/main" id="{4F7349A6-653A-4042-AF1E-08DEE57B0FB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0" name="テキスト ボックス 649">
          <a:extLst>
            <a:ext uri="{FF2B5EF4-FFF2-40B4-BE49-F238E27FC236}">
              <a16:creationId xmlns:a16="http://schemas.microsoft.com/office/drawing/2014/main" id="{21C67F3D-E4D1-4A69-AA30-F61273DAE963}"/>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1" name="直線コネクタ 650">
          <a:extLst>
            <a:ext uri="{FF2B5EF4-FFF2-40B4-BE49-F238E27FC236}">
              <a16:creationId xmlns:a16="http://schemas.microsoft.com/office/drawing/2014/main" id="{4EC40D74-4EC6-44CE-872D-68346A026948}"/>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2" name="テキスト ボックス 651">
          <a:extLst>
            <a:ext uri="{FF2B5EF4-FFF2-40B4-BE49-F238E27FC236}">
              <a16:creationId xmlns:a16="http://schemas.microsoft.com/office/drawing/2014/main" id="{664B9CF1-2C86-4DDB-98D0-1607FB60852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3" name="直線コネクタ 652">
          <a:extLst>
            <a:ext uri="{FF2B5EF4-FFF2-40B4-BE49-F238E27FC236}">
              <a16:creationId xmlns:a16="http://schemas.microsoft.com/office/drawing/2014/main" id="{27DDCC71-77B7-49F6-AB13-40FC8EF69A4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4" name="テキスト ボックス 653">
          <a:extLst>
            <a:ext uri="{FF2B5EF4-FFF2-40B4-BE49-F238E27FC236}">
              <a16:creationId xmlns:a16="http://schemas.microsoft.com/office/drawing/2014/main" id="{79DF701F-C402-41B0-BDD1-194F21ED8AD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55" name="直線コネクタ 654">
          <a:extLst>
            <a:ext uri="{FF2B5EF4-FFF2-40B4-BE49-F238E27FC236}">
              <a16:creationId xmlns:a16="http://schemas.microsoft.com/office/drawing/2014/main" id="{C7CB8735-43C8-4939-93D1-8FE99FA0D6B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6" name="テキスト ボックス 655">
          <a:extLst>
            <a:ext uri="{FF2B5EF4-FFF2-40B4-BE49-F238E27FC236}">
              <a16:creationId xmlns:a16="http://schemas.microsoft.com/office/drawing/2014/main" id="{0EE145B7-2C17-4A08-AE20-93A0854B1F0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7" name="直線コネクタ 656">
          <a:extLst>
            <a:ext uri="{FF2B5EF4-FFF2-40B4-BE49-F238E27FC236}">
              <a16:creationId xmlns:a16="http://schemas.microsoft.com/office/drawing/2014/main" id="{C5E0B9A7-52FE-482F-B997-49AE2525B4A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8" name="テキスト ボックス 657">
          <a:extLst>
            <a:ext uri="{FF2B5EF4-FFF2-40B4-BE49-F238E27FC236}">
              <a16:creationId xmlns:a16="http://schemas.microsoft.com/office/drawing/2014/main" id="{26242B6B-2E0B-473A-B373-1FCD1E15BCB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9" name="直線コネクタ 658">
          <a:extLst>
            <a:ext uri="{FF2B5EF4-FFF2-40B4-BE49-F238E27FC236}">
              <a16:creationId xmlns:a16="http://schemas.microsoft.com/office/drawing/2014/main" id="{B7FD91FD-73F2-4385-BA95-268350DAB09E}"/>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0" name="テキスト ボックス 659">
          <a:extLst>
            <a:ext uri="{FF2B5EF4-FFF2-40B4-BE49-F238E27FC236}">
              <a16:creationId xmlns:a16="http://schemas.microsoft.com/office/drawing/2014/main" id="{0398909C-71FE-4961-80DE-2949EF04754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1" name="直線コネクタ 660">
          <a:extLst>
            <a:ext uri="{FF2B5EF4-FFF2-40B4-BE49-F238E27FC236}">
              <a16:creationId xmlns:a16="http://schemas.microsoft.com/office/drawing/2014/main" id="{08C8560C-05F4-4E45-8A33-521F50EDD98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2" name="テキスト ボックス 661">
          <a:extLst>
            <a:ext uri="{FF2B5EF4-FFF2-40B4-BE49-F238E27FC236}">
              <a16:creationId xmlns:a16="http://schemas.microsoft.com/office/drawing/2014/main" id="{452EC018-2579-43F1-B88E-C77E4F48E15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3" name="【庁舎】&#10;一人当たり面積グラフ枠">
          <a:extLst>
            <a:ext uri="{FF2B5EF4-FFF2-40B4-BE49-F238E27FC236}">
              <a16:creationId xmlns:a16="http://schemas.microsoft.com/office/drawing/2014/main" id="{F4F3A207-44B4-4E75-945B-1421BF40F7C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54973</xdr:rowOff>
    </xdr:from>
    <xdr:to>
      <xdr:col>116</xdr:col>
      <xdr:colOff>62864</xdr:colOff>
      <xdr:row>107</xdr:row>
      <xdr:rowOff>164374</xdr:rowOff>
    </xdr:to>
    <xdr:cxnSp macro="">
      <xdr:nvCxnSpPr>
        <xdr:cNvPr id="664" name="直線コネクタ 663">
          <a:extLst>
            <a:ext uri="{FF2B5EF4-FFF2-40B4-BE49-F238E27FC236}">
              <a16:creationId xmlns:a16="http://schemas.microsoft.com/office/drawing/2014/main" id="{88C34406-553C-40CC-9D87-C6E3121847A6}"/>
            </a:ext>
          </a:extLst>
        </xdr:cNvPr>
        <xdr:cNvCxnSpPr/>
      </xdr:nvCxnSpPr>
      <xdr:spPr>
        <a:xfrm flipV="1">
          <a:off x="22160864" y="17199973"/>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168201</xdr:rowOff>
    </xdr:from>
    <xdr:ext cx="469744" cy="259045"/>
    <xdr:sp macro="" textlink="">
      <xdr:nvSpPr>
        <xdr:cNvPr id="665" name="【庁舎】&#10;一人当たり面積最小値テキスト">
          <a:extLst>
            <a:ext uri="{FF2B5EF4-FFF2-40B4-BE49-F238E27FC236}">
              <a16:creationId xmlns:a16="http://schemas.microsoft.com/office/drawing/2014/main" id="{49D7370F-5515-43BC-8144-5170A12789C2}"/>
            </a:ext>
          </a:extLst>
        </xdr:cNvPr>
        <xdr:cNvSpPr txBox="1"/>
      </xdr:nvSpPr>
      <xdr:spPr>
        <a:xfrm>
          <a:off x="22199600" y="1851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164374</xdr:rowOff>
    </xdr:from>
    <xdr:to>
      <xdr:col>116</xdr:col>
      <xdr:colOff>152400</xdr:colOff>
      <xdr:row>107</xdr:row>
      <xdr:rowOff>164374</xdr:rowOff>
    </xdr:to>
    <xdr:cxnSp macro="">
      <xdr:nvCxnSpPr>
        <xdr:cNvPr id="666" name="直線コネクタ 665">
          <a:extLst>
            <a:ext uri="{FF2B5EF4-FFF2-40B4-BE49-F238E27FC236}">
              <a16:creationId xmlns:a16="http://schemas.microsoft.com/office/drawing/2014/main" id="{A148B847-3017-495A-BC46-1D3F3BD17F85}"/>
            </a:ext>
          </a:extLst>
        </xdr:cNvPr>
        <xdr:cNvCxnSpPr/>
      </xdr:nvCxnSpPr>
      <xdr:spPr>
        <a:xfrm>
          <a:off x="22072600" y="1850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1650</xdr:rowOff>
    </xdr:from>
    <xdr:ext cx="469744" cy="259045"/>
    <xdr:sp macro="" textlink="">
      <xdr:nvSpPr>
        <xdr:cNvPr id="667" name="【庁舎】&#10;一人当たり面積最大値テキスト">
          <a:extLst>
            <a:ext uri="{FF2B5EF4-FFF2-40B4-BE49-F238E27FC236}">
              <a16:creationId xmlns:a16="http://schemas.microsoft.com/office/drawing/2014/main" id="{AB652D1B-0AAD-4DC6-A841-4FF5089189CE}"/>
            </a:ext>
          </a:extLst>
        </xdr:cNvPr>
        <xdr:cNvSpPr txBox="1"/>
      </xdr:nvSpPr>
      <xdr:spPr>
        <a:xfrm>
          <a:off x="22199600" y="16975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54973</xdr:rowOff>
    </xdr:from>
    <xdr:to>
      <xdr:col>116</xdr:col>
      <xdr:colOff>152400</xdr:colOff>
      <xdr:row>100</xdr:row>
      <xdr:rowOff>54973</xdr:rowOff>
    </xdr:to>
    <xdr:cxnSp macro="">
      <xdr:nvCxnSpPr>
        <xdr:cNvPr id="668" name="直線コネクタ 667">
          <a:extLst>
            <a:ext uri="{FF2B5EF4-FFF2-40B4-BE49-F238E27FC236}">
              <a16:creationId xmlns:a16="http://schemas.microsoft.com/office/drawing/2014/main" id="{48934317-08FC-4E7E-A9CF-440497C0937A}"/>
            </a:ext>
          </a:extLst>
        </xdr:cNvPr>
        <xdr:cNvCxnSpPr/>
      </xdr:nvCxnSpPr>
      <xdr:spPr>
        <a:xfrm>
          <a:off x="22072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105064</xdr:rowOff>
    </xdr:from>
    <xdr:ext cx="469744" cy="259045"/>
    <xdr:sp macro="" textlink="">
      <xdr:nvSpPr>
        <xdr:cNvPr id="669" name="【庁舎】&#10;一人当たり面積平均値テキスト">
          <a:extLst>
            <a:ext uri="{FF2B5EF4-FFF2-40B4-BE49-F238E27FC236}">
              <a16:creationId xmlns:a16="http://schemas.microsoft.com/office/drawing/2014/main" id="{DD26FB32-8A3B-448A-8E26-1E17CD2F5506}"/>
            </a:ext>
          </a:extLst>
        </xdr:cNvPr>
        <xdr:cNvSpPr txBox="1"/>
      </xdr:nvSpPr>
      <xdr:spPr>
        <a:xfrm>
          <a:off x="22199600" y="181073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126637</xdr:rowOff>
    </xdr:from>
    <xdr:to>
      <xdr:col>116</xdr:col>
      <xdr:colOff>114300</xdr:colOff>
      <xdr:row>106</xdr:row>
      <xdr:rowOff>56787</xdr:rowOff>
    </xdr:to>
    <xdr:sp macro="" textlink="">
      <xdr:nvSpPr>
        <xdr:cNvPr id="670" name="フローチャート: 判断 669">
          <a:extLst>
            <a:ext uri="{FF2B5EF4-FFF2-40B4-BE49-F238E27FC236}">
              <a16:creationId xmlns:a16="http://schemas.microsoft.com/office/drawing/2014/main" id="{1F8D18A8-ADD2-476A-BFEA-E02155D17669}"/>
            </a:ext>
          </a:extLst>
        </xdr:cNvPr>
        <xdr:cNvSpPr/>
      </xdr:nvSpPr>
      <xdr:spPr>
        <a:xfrm>
          <a:off x="221107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110308</xdr:rowOff>
    </xdr:from>
    <xdr:to>
      <xdr:col>112</xdr:col>
      <xdr:colOff>38100</xdr:colOff>
      <xdr:row>106</xdr:row>
      <xdr:rowOff>40458</xdr:rowOff>
    </xdr:to>
    <xdr:sp macro="" textlink="">
      <xdr:nvSpPr>
        <xdr:cNvPr id="671" name="フローチャート: 判断 670">
          <a:extLst>
            <a:ext uri="{FF2B5EF4-FFF2-40B4-BE49-F238E27FC236}">
              <a16:creationId xmlns:a16="http://schemas.microsoft.com/office/drawing/2014/main" id="{9AA44C22-33AA-4F5F-AD71-2AA661E06145}"/>
            </a:ext>
          </a:extLst>
        </xdr:cNvPr>
        <xdr:cNvSpPr/>
      </xdr:nvSpPr>
      <xdr:spPr>
        <a:xfrm>
          <a:off x="2127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56985</xdr:rowOff>
    </xdr:from>
    <xdr:ext cx="469744" cy="259045"/>
    <xdr:sp macro="" textlink="">
      <xdr:nvSpPr>
        <xdr:cNvPr id="672" name="n_1aveValue【庁舎】&#10;一人当たり面積">
          <a:extLst>
            <a:ext uri="{FF2B5EF4-FFF2-40B4-BE49-F238E27FC236}">
              <a16:creationId xmlns:a16="http://schemas.microsoft.com/office/drawing/2014/main" id="{2D3EDBA4-1927-4BFF-8A75-4335F54FB0C2}"/>
            </a:ext>
          </a:extLst>
        </xdr:cNvPr>
        <xdr:cNvSpPr txBox="1"/>
      </xdr:nvSpPr>
      <xdr:spPr>
        <a:xfrm>
          <a:off x="21075727" y="1788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15602</xdr:rowOff>
    </xdr:from>
    <xdr:to>
      <xdr:col>107</xdr:col>
      <xdr:colOff>101600</xdr:colOff>
      <xdr:row>106</xdr:row>
      <xdr:rowOff>117202</xdr:rowOff>
    </xdr:to>
    <xdr:sp macro="" textlink="">
      <xdr:nvSpPr>
        <xdr:cNvPr id="673" name="フローチャート: 判断 672">
          <a:extLst>
            <a:ext uri="{FF2B5EF4-FFF2-40B4-BE49-F238E27FC236}">
              <a16:creationId xmlns:a16="http://schemas.microsoft.com/office/drawing/2014/main" id="{28472591-7760-427C-9049-D916A5B2AD9B}"/>
            </a:ext>
          </a:extLst>
        </xdr:cNvPr>
        <xdr:cNvSpPr/>
      </xdr:nvSpPr>
      <xdr:spPr>
        <a:xfrm>
          <a:off x="20383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133729</xdr:rowOff>
    </xdr:from>
    <xdr:ext cx="469744" cy="259045"/>
    <xdr:sp macro="" textlink="">
      <xdr:nvSpPr>
        <xdr:cNvPr id="674" name="n_2aveValue【庁舎】&#10;一人当たり面積">
          <a:extLst>
            <a:ext uri="{FF2B5EF4-FFF2-40B4-BE49-F238E27FC236}">
              <a16:creationId xmlns:a16="http://schemas.microsoft.com/office/drawing/2014/main" id="{EA995716-892E-4F12-9226-3E5C6E685E98}"/>
            </a:ext>
          </a:extLst>
        </xdr:cNvPr>
        <xdr:cNvSpPr txBox="1"/>
      </xdr:nvSpPr>
      <xdr:spPr>
        <a:xfrm>
          <a:off x="20199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4173</xdr:rowOff>
    </xdr:from>
    <xdr:to>
      <xdr:col>102</xdr:col>
      <xdr:colOff>165100</xdr:colOff>
      <xdr:row>106</xdr:row>
      <xdr:rowOff>105773</xdr:rowOff>
    </xdr:to>
    <xdr:sp macro="" textlink="">
      <xdr:nvSpPr>
        <xdr:cNvPr id="675" name="フローチャート: 判断 674">
          <a:extLst>
            <a:ext uri="{FF2B5EF4-FFF2-40B4-BE49-F238E27FC236}">
              <a16:creationId xmlns:a16="http://schemas.microsoft.com/office/drawing/2014/main" id="{A46A8F00-773B-4268-BCDF-F53840B9C6EC}"/>
            </a:ext>
          </a:extLst>
        </xdr:cNvPr>
        <xdr:cNvSpPr/>
      </xdr:nvSpPr>
      <xdr:spPr>
        <a:xfrm>
          <a:off x="19494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122300</xdr:rowOff>
    </xdr:from>
    <xdr:ext cx="469744" cy="259045"/>
    <xdr:sp macro="" textlink="">
      <xdr:nvSpPr>
        <xdr:cNvPr id="676" name="n_3aveValue【庁舎】&#10;一人当たり面積">
          <a:extLst>
            <a:ext uri="{FF2B5EF4-FFF2-40B4-BE49-F238E27FC236}">
              <a16:creationId xmlns:a16="http://schemas.microsoft.com/office/drawing/2014/main" id="{F587F205-8CF0-48D4-BD77-1CCF55E01BF9}"/>
            </a:ext>
          </a:extLst>
        </xdr:cNvPr>
        <xdr:cNvSpPr txBox="1"/>
      </xdr:nvSpPr>
      <xdr:spPr>
        <a:xfrm>
          <a:off x="19310427" y="1795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CFF7BA3B-356C-4A19-BDBC-EA097DBC701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F70F39EC-CA53-4916-BD34-32CA1AE13AF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8A461729-61E0-4BB2-A9A6-F3FD039BD93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26FF985A-4D74-4F28-8222-ED4F628193A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4B5F260D-5968-448D-BBD0-22FD5117039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30299</xdr:rowOff>
    </xdr:from>
    <xdr:to>
      <xdr:col>107</xdr:col>
      <xdr:colOff>101600</xdr:colOff>
      <xdr:row>107</xdr:row>
      <xdr:rowOff>131899</xdr:rowOff>
    </xdr:to>
    <xdr:sp macro="" textlink="">
      <xdr:nvSpPr>
        <xdr:cNvPr id="682" name="楕円 681">
          <a:extLst>
            <a:ext uri="{FF2B5EF4-FFF2-40B4-BE49-F238E27FC236}">
              <a16:creationId xmlns:a16="http://schemas.microsoft.com/office/drawing/2014/main" id="{1EEC13B1-8103-4121-8774-591BBC853B71}"/>
            </a:ext>
          </a:extLst>
        </xdr:cNvPr>
        <xdr:cNvSpPr/>
      </xdr:nvSpPr>
      <xdr:spPr>
        <a:xfrm>
          <a:off x="20383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28666</xdr:rowOff>
    </xdr:from>
    <xdr:to>
      <xdr:col>102</xdr:col>
      <xdr:colOff>165100</xdr:colOff>
      <xdr:row>107</xdr:row>
      <xdr:rowOff>130266</xdr:rowOff>
    </xdr:to>
    <xdr:sp macro="" textlink="">
      <xdr:nvSpPr>
        <xdr:cNvPr id="683" name="楕円 682">
          <a:extLst>
            <a:ext uri="{FF2B5EF4-FFF2-40B4-BE49-F238E27FC236}">
              <a16:creationId xmlns:a16="http://schemas.microsoft.com/office/drawing/2014/main" id="{3FC04A15-4047-44B6-9B26-C9E3196379F4}"/>
            </a:ext>
          </a:extLst>
        </xdr:cNvPr>
        <xdr:cNvSpPr/>
      </xdr:nvSpPr>
      <xdr:spPr>
        <a:xfrm>
          <a:off x="19494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79466</xdr:rowOff>
    </xdr:from>
    <xdr:to>
      <xdr:col>107</xdr:col>
      <xdr:colOff>50800</xdr:colOff>
      <xdr:row>107</xdr:row>
      <xdr:rowOff>81099</xdr:rowOff>
    </xdr:to>
    <xdr:cxnSp macro="">
      <xdr:nvCxnSpPr>
        <xdr:cNvPr id="684" name="直線コネクタ 683">
          <a:extLst>
            <a:ext uri="{FF2B5EF4-FFF2-40B4-BE49-F238E27FC236}">
              <a16:creationId xmlns:a16="http://schemas.microsoft.com/office/drawing/2014/main" id="{A38036F6-FC55-452E-AD99-A4EAEFA7EC6F}"/>
            </a:ext>
          </a:extLst>
        </xdr:cNvPr>
        <xdr:cNvCxnSpPr/>
      </xdr:nvCxnSpPr>
      <xdr:spPr>
        <a:xfrm>
          <a:off x="19545300" y="1842461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6427</xdr:colOff>
      <xdr:row>107</xdr:row>
      <xdr:rowOff>123026</xdr:rowOff>
    </xdr:from>
    <xdr:ext cx="469744" cy="259045"/>
    <xdr:sp macro="" textlink="">
      <xdr:nvSpPr>
        <xdr:cNvPr id="685" name="n_2mainValue【庁舎】&#10;一人当たり面積">
          <a:extLst>
            <a:ext uri="{FF2B5EF4-FFF2-40B4-BE49-F238E27FC236}">
              <a16:creationId xmlns:a16="http://schemas.microsoft.com/office/drawing/2014/main" id="{D0758C6E-777E-4DE6-A387-CD268B4377BF}"/>
            </a:ext>
          </a:extLst>
        </xdr:cNvPr>
        <xdr:cNvSpPr txBox="1"/>
      </xdr:nvSpPr>
      <xdr:spPr>
        <a:xfrm>
          <a:off x="20199427" y="1846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121393</xdr:rowOff>
    </xdr:from>
    <xdr:ext cx="469744" cy="259045"/>
    <xdr:sp macro="" textlink="">
      <xdr:nvSpPr>
        <xdr:cNvPr id="686" name="n_3mainValue【庁舎】&#10;一人当たり面積">
          <a:extLst>
            <a:ext uri="{FF2B5EF4-FFF2-40B4-BE49-F238E27FC236}">
              <a16:creationId xmlns:a16="http://schemas.microsoft.com/office/drawing/2014/main" id="{40407E56-5BC6-4BCA-A84B-E4151D6FEAA3}"/>
            </a:ext>
          </a:extLst>
        </xdr:cNvPr>
        <xdr:cNvSpPr txBox="1"/>
      </xdr:nvSpPr>
      <xdr:spPr>
        <a:xfrm>
          <a:off x="19310427" y="1846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7" name="正方形/長方形 686">
          <a:extLst>
            <a:ext uri="{FF2B5EF4-FFF2-40B4-BE49-F238E27FC236}">
              <a16:creationId xmlns:a16="http://schemas.microsoft.com/office/drawing/2014/main" id="{15CA160A-E536-4B6C-85EC-A4777D23A8D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8" name="正方形/長方形 687">
          <a:extLst>
            <a:ext uri="{FF2B5EF4-FFF2-40B4-BE49-F238E27FC236}">
              <a16:creationId xmlns:a16="http://schemas.microsoft.com/office/drawing/2014/main" id="{E67AA3BB-AD47-45C1-A5BE-0EEB1E19F2E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9" name="テキスト ボックス 688">
          <a:extLst>
            <a:ext uri="{FF2B5EF4-FFF2-40B4-BE49-F238E27FC236}">
              <a16:creationId xmlns:a16="http://schemas.microsoft.com/office/drawing/2014/main" id="{3BAA69A4-E16F-4820-901E-D3A42180ACB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年度に引き続き、平成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年度も数値の算出を行っていない。今後、数値の算出に努める。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長野県御代田町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15,569
15,212
58.79
6,944,158
6,507,894
374,735
3,955,310
6,423,365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おける工場誘致により比較的規模の大きな事業所が集積していることや、人口増加が続いていること、老年人口割合が低く、高齢化率の上昇が緩やかであることなどから、財政基盤は比較的安定しており、類似団体平均を０．１７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今後も課税客体の把握や平成２８年３月に策定した第５次長期振興計画に沿った町政運営により、歳入の確保、歳出の削減に努める。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78336"/>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58965</xdr:rowOff>
    </xdr:from>
    <xdr:to>
      <xdr:col>23</xdr:col>
      <xdr:colOff>133350</xdr:colOff>
      <xdr:row>41</xdr:row>
      <xdr:rowOff>76200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0884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127907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1056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41</xdr:row>
      <xdr:rowOff>145143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15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145143</xdr:rowOff>
    </xdr:from>
    <xdr:to>
      <xdr:col>11</xdr:col>
      <xdr:colOff>31750</xdr:colOff>
      <xdr:row>41</xdr:row>
      <xdr:rowOff>162378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1745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164193</xdr:rowOff>
    </xdr:from>
    <xdr:to>
      <xdr:col>7</xdr:col>
      <xdr:colOff>31750</xdr:colOff>
      <xdr:row>43</xdr:row>
      <xdr:rowOff>94343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79120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24692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94343</xdr:rowOff>
    </xdr:from>
    <xdr:to>
      <xdr:col>11</xdr:col>
      <xdr:colOff>82550</xdr:colOff>
      <xdr:row>42</xdr:row>
      <xdr:rowOff>24493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34670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自律・協働のまちづくり推進計画に沿った人件費をはじめとする経常経費の削減の成果から、類似団体平均を８．５ポイントと大幅に下回っている。</a:t>
          </a:r>
        </a:p>
        <a:p>
          <a:r>
            <a:rPr kumimoji="1" lang="ja-JP" altLang="en-US" sz="1300">
              <a:latin typeface="ＭＳ Ｐゴシック" panose="020B0600070205080204" pitchFamily="50" charset="-128"/>
              <a:ea typeface="ＭＳ Ｐゴシック" panose="020B0600070205080204" pitchFamily="50" charset="-128"/>
            </a:rPr>
            <a:t>　平成２１年度より実施している旧まちづくり交付金事業などの大型事業の元金償還のピークが過ぎ、次年度以降は償還額は減少することから、今後も計画的な繰上償還の実施や長期振興計画に沿った取り組みを継続し、現在の水準を維持するよう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167132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30358"/>
          <a:ext cx="0" cy="1081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56642</xdr:rowOff>
    </xdr:from>
    <xdr:to>
      <xdr:col>23</xdr:col>
      <xdr:colOff>133350</xdr:colOff>
      <xdr:row>61</xdr:row>
      <xdr:rowOff>143510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51509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45229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4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18034</xdr:rowOff>
    </xdr:from>
    <xdr:to>
      <xdr:col>19</xdr:col>
      <xdr:colOff>133350</xdr:colOff>
      <xdr:row>61</xdr:row>
      <xdr:rowOff>143510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47648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53848</xdr:rowOff>
    </xdr:from>
    <xdr:to>
      <xdr:col>19</xdr:col>
      <xdr:colOff>184150</xdr:colOff>
      <xdr:row>63</xdr:row>
      <xdr:rowOff>155448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140225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4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20574</xdr:rowOff>
    </xdr:from>
    <xdr:to>
      <xdr:col>15</xdr:col>
      <xdr:colOff>82550</xdr:colOff>
      <xdr:row>61</xdr:row>
      <xdr:rowOff>18034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307574"/>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10414</xdr:rowOff>
    </xdr:from>
    <xdr:to>
      <xdr:col>15</xdr:col>
      <xdr:colOff>133350</xdr:colOff>
      <xdr:row>63</xdr:row>
      <xdr:rowOff>112014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96791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6096</xdr:rowOff>
    </xdr:from>
    <xdr:to>
      <xdr:col>11</xdr:col>
      <xdr:colOff>31750</xdr:colOff>
      <xdr:row>60</xdr:row>
      <xdr:rowOff>20574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29309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9923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120921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5842</xdr:rowOff>
    </xdr:from>
    <xdr:to>
      <xdr:col>23</xdr:col>
      <xdr:colOff>184150</xdr:colOff>
      <xdr:row>61</xdr:row>
      <xdr:rowOff>107442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22369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30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92710</xdr:rowOff>
    </xdr:from>
    <xdr:to>
      <xdr:col>19</xdr:col>
      <xdr:colOff>184150</xdr:colOff>
      <xdr:row>62</xdr:row>
      <xdr:rowOff>22860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33037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138684</xdr:rowOff>
    </xdr:from>
    <xdr:to>
      <xdr:col>15</xdr:col>
      <xdr:colOff>133350</xdr:colOff>
      <xdr:row>61</xdr:row>
      <xdr:rowOff>68834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79011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141224</xdr:rowOff>
    </xdr:from>
    <xdr:to>
      <xdr:col>11</xdr:col>
      <xdr:colOff>82550</xdr:colOff>
      <xdr:row>60</xdr:row>
      <xdr:rowOff>71374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81551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02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126746</xdr:rowOff>
    </xdr:from>
    <xdr:to>
      <xdr:col>7</xdr:col>
      <xdr:colOff>31750</xdr:colOff>
      <xdr:row>60</xdr:row>
      <xdr:rowOff>56896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67073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01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６年３月に策定した自律・協働のまちづくり推進計画に沿って、人件費や物件費等について、縮減に取り組んできたことから、類似団体平均・長野県平均を下回っている。物件費はゼロベースで見直し、抑制を継続している。</a:t>
          </a:r>
        </a:p>
        <a:p>
          <a:r>
            <a:rPr kumimoji="1" lang="ja-JP" altLang="en-US" sz="1300">
              <a:latin typeface="ＭＳ Ｐゴシック" panose="020B0600070205080204" pitchFamily="50" charset="-128"/>
              <a:ea typeface="ＭＳ Ｐゴシック" panose="020B0600070205080204" pitchFamily="50" charset="-128"/>
            </a:rPr>
            <a:t>　今後も経常的な削減の取り組みを継続するとともに、電算処理費</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などの大きな割合を占める業務の見直しを進めていく。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147532</xdr:rowOff>
    </xdr:from>
    <xdr:to>
      <xdr:col>23</xdr:col>
      <xdr:colOff>133350</xdr:colOff>
      <xdr:row>89</xdr:row>
      <xdr:rowOff>97830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692082"/>
          <a:ext cx="0" cy="1664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69907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32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97830</xdr:rowOff>
    </xdr:from>
    <xdr:to>
      <xdr:col>24</xdr:col>
      <xdr:colOff>12700</xdr:colOff>
      <xdr:row>89</xdr:row>
      <xdr:rowOff>97830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5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62459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3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147532</xdr:rowOff>
    </xdr:from>
    <xdr:to>
      <xdr:col>24</xdr:col>
      <xdr:colOff>12700</xdr:colOff>
      <xdr:row>79</xdr:row>
      <xdr:rowOff>147532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692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135351</xdr:rowOff>
    </xdr:from>
    <xdr:to>
      <xdr:col>23</xdr:col>
      <xdr:colOff>133350</xdr:colOff>
      <xdr:row>80</xdr:row>
      <xdr:rowOff>153874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851351"/>
          <a:ext cx="838200" cy="1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110368</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692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138291</xdr:rowOff>
    </xdr:from>
    <xdr:to>
      <xdr:col>23</xdr:col>
      <xdr:colOff>184150</xdr:colOff>
      <xdr:row>83</xdr:row>
      <xdr:rowOff>68441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9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135351</xdr:rowOff>
    </xdr:from>
    <xdr:to>
      <xdr:col>19</xdr:col>
      <xdr:colOff>133350</xdr:colOff>
      <xdr:row>80</xdr:row>
      <xdr:rowOff>158286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3851351"/>
          <a:ext cx="889000" cy="2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123594</xdr:rowOff>
    </xdr:from>
    <xdr:to>
      <xdr:col>19</xdr:col>
      <xdr:colOff>184150</xdr:colOff>
      <xdr:row>83</xdr:row>
      <xdr:rowOff>53744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8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38521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68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158286</xdr:rowOff>
    </xdr:from>
    <xdr:to>
      <xdr:col>15</xdr:col>
      <xdr:colOff>82550</xdr:colOff>
      <xdr:row>80</xdr:row>
      <xdr:rowOff>159274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3874286"/>
          <a:ext cx="889000" cy="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108462</xdr:rowOff>
    </xdr:from>
    <xdr:to>
      <xdr:col>15</xdr:col>
      <xdr:colOff>133350</xdr:colOff>
      <xdr:row>83</xdr:row>
      <xdr:rowOff>38612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6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23389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5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165170</xdr:rowOff>
    </xdr:from>
    <xdr:to>
      <xdr:col>11</xdr:col>
      <xdr:colOff>31750</xdr:colOff>
      <xdr:row>80</xdr:row>
      <xdr:rowOff>159274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709720"/>
          <a:ext cx="889000" cy="16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155918</xdr:rowOff>
    </xdr:from>
    <xdr:to>
      <xdr:col>11</xdr:col>
      <xdr:colOff>82550</xdr:colOff>
      <xdr:row>82</xdr:row>
      <xdr:rowOff>86068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4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70845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2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129099</xdr:rowOff>
    </xdr:from>
    <xdr:to>
      <xdr:col>7</xdr:col>
      <xdr:colOff>31750</xdr:colOff>
      <xdr:row>83</xdr:row>
      <xdr:rowOff>59249</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8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44026</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74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103074</xdr:rowOff>
    </xdr:from>
    <xdr:to>
      <xdr:col>23</xdr:col>
      <xdr:colOff>184150</xdr:colOff>
      <xdr:row>81</xdr:row>
      <xdr:rowOff>33224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81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119601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664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84551</xdr:rowOff>
    </xdr:from>
    <xdr:to>
      <xdr:col>19</xdr:col>
      <xdr:colOff>184150</xdr:colOff>
      <xdr:row>81</xdr:row>
      <xdr:rowOff>14701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8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24878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569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107486</xdr:rowOff>
    </xdr:from>
    <xdr:to>
      <xdr:col>15</xdr:col>
      <xdr:colOff>133350</xdr:colOff>
      <xdr:row>81</xdr:row>
      <xdr:rowOff>37636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2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47813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59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108474</xdr:rowOff>
    </xdr:from>
    <xdr:to>
      <xdr:col>11</xdr:col>
      <xdr:colOff>82550</xdr:colOff>
      <xdr:row>81</xdr:row>
      <xdr:rowOff>38624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2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48801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59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114370</xdr:rowOff>
    </xdr:from>
    <xdr:to>
      <xdr:col>7</xdr:col>
      <xdr:colOff>31750</xdr:colOff>
      <xdr:row>80</xdr:row>
      <xdr:rowOff>44520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65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54697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42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平成１６年３月に策定した自律・協働のまちづくり推進計画では、人員削減とともに手当をはじめとする給与制度の見直しに取り組んできた。</a:t>
          </a:r>
        </a:p>
        <a:p>
          <a:r>
            <a:rPr kumimoji="1" lang="ja-JP" altLang="en-US" sz="1300">
              <a:latin typeface="ＭＳ Ｐゴシック" panose="020B0600070205080204" pitchFamily="50" charset="-128"/>
              <a:ea typeface="ＭＳ Ｐゴシック" panose="020B0600070205080204" pitchFamily="50" charset="-128"/>
            </a:rPr>
            <a:t>　類似団体平均値と比べ３．３ポイント上回っており、全国の他町村に比べても若干高い状況となっている。</a:t>
          </a:r>
        </a:p>
        <a:p>
          <a:r>
            <a:rPr kumimoji="1" lang="ja-JP" altLang="en-US" sz="1300">
              <a:latin typeface="ＭＳ Ｐゴシック" panose="020B0600070205080204" pitchFamily="50" charset="-128"/>
              <a:ea typeface="ＭＳ Ｐゴシック" panose="020B0600070205080204" pitchFamily="50" charset="-128"/>
            </a:rPr>
            <a:t>　今後も県内市町村や類似団体の状況と比較したうえで、適正な給与水準の確保に努める。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70757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63864"/>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42834</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47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70757</xdr:rowOff>
    </xdr:from>
    <xdr:to>
      <xdr:col>81</xdr:col>
      <xdr:colOff>133350</xdr:colOff>
      <xdr:row>90</xdr:row>
      <xdr:rowOff>70757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50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156029</xdr:rowOff>
    </xdr:from>
    <xdr:to>
      <xdr:col>81</xdr:col>
      <xdr:colOff>44450</xdr:colOff>
      <xdr:row>90</xdr:row>
      <xdr:rowOff>19050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41507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101798</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75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155121</xdr:rowOff>
    </xdr:from>
    <xdr:to>
      <xdr:col>77</xdr:col>
      <xdr:colOff>44450</xdr:colOff>
      <xdr:row>89</xdr:row>
      <xdr:rowOff>156029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5242721"/>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155121</xdr:rowOff>
    </xdr:from>
    <xdr:to>
      <xdr:col>72</xdr:col>
      <xdr:colOff>203200</xdr:colOff>
      <xdr:row>89</xdr:row>
      <xdr:rowOff>907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52427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86179</xdr:rowOff>
    </xdr:from>
    <xdr:to>
      <xdr:col>68</xdr:col>
      <xdr:colOff>152400</xdr:colOff>
      <xdr:row>89</xdr:row>
      <xdr:rowOff>907</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517377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136979</xdr:rowOff>
    </xdr:from>
    <xdr:to>
      <xdr:col>68</xdr:col>
      <xdr:colOff>203200</xdr:colOff>
      <xdr:row>87</xdr:row>
      <xdr:rowOff>67129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88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77306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65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169636</xdr:rowOff>
    </xdr:from>
    <xdr:to>
      <xdr:col>64</xdr:col>
      <xdr:colOff>152400</xdr:colOff>
      <xdr:row>85</xdr:row>
      <xdr:rowOff>99786</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109963</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139700</xdr:rowOff>
    </xdr:from>
    <xdr:to>
      <xdr:col>81</xdr:col>
      <xdr:colOff>95250</xdr:colOff>
      <xdr:row>90</xdr:row>
      <xdr:rowOff>69850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89</xdr:row>
      <xdr:rowOff>35577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29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105229</xdr:rowOff>
    </xdr:from>
    <xdr:to>
      <xdr:col>77</xdr:col>
      <xdr:colOff>95250</xdr:colOff>
      <xdr:row>90</xdr:row>
      <xdr:rowOff>35379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36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20156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450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104321</xdr:rowOff>
    </xdr:from>
    <xdr:to>
      <xdr:col>73</xdr:col>
      <xdr:colOff>44450</xdr:colOff>
      <xdr:row>89</xdr:row>
      <xdr:rowOff>34471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19248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121557</xdr:rowOff>
    </xdr:from>
    <xdr:to>
      <xdr:col>68</xdr:col>
      <xdr:colOff>203200</xdr:colOff>
      <xdr:row>89</xdr:row>
      <xdr:rowOff>51707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36484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35379</xdr:rowOff>
    </xdr:from>
    <xdr:to>
      <xdr:col>64</xdr:col>
      <xdr:colOff>152400</xdr:colOff>
      <xdr:row>88</xdr:row>
      <xdr:rowOff>136979</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121756</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６年３月に策定した自律・協働のまちづくり推進計画では、１０年間で職員数１０％削減の目標を掲げ、組織及び事務の簡素・合理化や職員の資質向上などに取り組み、定員管理の適正化に努めてきた。</a:t>
          </a:r>
        </a:p>
        <a:p>
          <a:r>
            <a:rPr kumimoji="1" lang="ja-JP" altLang="en-US" sz="1300">
              <a:latin typeface="ＭＳ Ｐゴシック" panose="020B0600070205080204" pitchFamily="50" charset="-128"/>
              <a:ea typeface="ＭＳ Ｐゴシック" panose="020B0600070205080204" pitchFamily="50" charset="-128"/>
            </a:rPr>
            <a:t>　集中改革プランによる計画策定前より取り組みを始めており、平成３０年度では類似団体平均を１．５０人下回っている。</a:t>
          </a:r>
        </a:p>
        <a:p>
          <a:r>
            <a:rPr kumimoji="1" lang="ja-JP" altLang="en-US" sz="1300">
              <a:latin typeface="ＭＳ Ｐゴシック" panose="020B0600070205080204" pitchFamily="50" charset="-128"/>
              <a:ea typeface="ＭＳ Ｐゴシック" panose="020B0600070205080204" pitchFamily="50" charset="-128"/>
            </a:rPr>
            <a:t>　今後も随時見直しを行い業務に支障のないよう定員管理の適正化に努める。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120106</xdr:rowOff>
    </xdr:from>
    <xdr:to>
      <xdr:col>81</xdr:col>
      <xdr:colOff>44450</xdr:colOff>
      <xdr:row>66</xdr:row>
      <xdr:rowOff>89444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64206"/>
          <a:ext cx="0" cy="1340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61521</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37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89444</xdr:rowOff>
    </xdr:from>
    <xdr:to>
      <xdr:col>81</xdr:col>
      <xdr:colOff>133350</xdr:colOff>
      <xdr:row>66</xdr:row>
      <xdr:rowOff>89444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35033</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0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120106</xdr:rowOff>
    </xdr:from>
    <xdr:to>
      <xdr:col>81</xdr:col>
      <xdr:colOff>133350</xdr:colOff>
      <xdr:row>58</xdr:row>
      <xdr:rowOff>120106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6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167549</xdr:rowOff>
    </xdr:from>
    <xdr:to>
      <xdr:col>81</xdr:col>
      <xdr:colOff>44450</xdr:colOff>
      <xdr:row>59</xdr:row>
      <xdr:rowOff>169273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6179800" y="10283099"/>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117566</xdr:rowOff>
    </xdr:from>
    <xdr:to>
      <xdr:col>77</xdr:col>
      <xdr:colOff>44450</xdr:colOff>
      <xdr:row>59</xdr:row>
      <xdr:rowOff>169273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23311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11702</xdr:rowOff>
    </xdr:from>
    <xdr:to>
      <xdr:col>77</xdr:col>
      <xdr:colOff>95250</xdr:colOff>
      <xdr:row>61</xdr:row>
      <xdr:rowOff>113302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98079</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5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84818</xdr:rowOff>
    </xdr:from>
    <xdr:to>
      <xdr:col>72</xdr:col>
      <xdr:colOff>203200</xdr:colOff>
      <xdr:row>59</xdr:row>
      <xdr:rowOff>117566</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200368"/>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165916</xdr:rowOff>
    </xdr:from>
    <xdr:to>
      <xdr:col>73</xdr:col>
      <xdr:colOff>44450</xdr:colOff>
      <xdr:row>61</xdr:row>
      <xdr:rowOff>96066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80843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21046</xdr:rowOff>
    </xdr:from>
    <xdr:to>
      <xdr:col>68</xdr:col>
      <xdr:colOff>152400</xdr:colOff>
      <xdr:row>59</xdr:row>
      <xdr:rowOff>84818</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136596"/>
          <a:ext cx="889000" cy="6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100421</xdr:rowOff>
    </xdr:from>
    <xdr:to>
      <xdr:col>68</xdr:col>
      <xdr:colOff>203200</xdr:colOff>
      <xdr:row>61</xdr:row>
      <xdr:rowOff>30571</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3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15348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4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7438</xdr:rowOff>
    </xdr:from>
    <xdr:to>
      <xdr:col>64</xdr:col>
      <xdr:colOff>152400</xdr:colOff>
      <xdr:row>62</xdr:row>
      <xdr:rowOff>109038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93815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116749</xdr:rowOff>
    </xdr:from>
    <xdr:to>
      <xdr:col>81</xdr:col>
      <xdr:colOff>95250</xdr:colOff>
      <xdr:row>60</xdr:row>
      <xdr:rowOff>46899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23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133276</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077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118473</xdr:rowOff>
    </xdr:from>
    <xdr:to>
      <xdr:col>77</xdr:col>
      <xdr:colOff>95250</xdr:colOff>
      <xdr:row>60</xdr:row>
      <xdr:rowOff>48623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58800</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002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66766</xdr:rowOff>
    </xdr:from>
    <xdr:to>
      <xdr:col>73</xdr:col>
      <xdr:colOff>44450</xdr:colOff>
      <xdr:row>59</xdr:row>
      <xdr:rowOff>168366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7093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34018</xdr:rowOff>
    </xdr:from>
    <xdr:to>
      <xdr:col>68</xdr:col>
      <xdr:colOff>203200</xdr:colOff>
      <xdr:row>59</xdr:row>
      <xdr:rowOff>135618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1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145795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991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141696</xdr:rowOff>
    </xdr:from>
    <xdr:to>
      <xdr:col>64</xdr:col>
      <xdr:colOff>152400</xdr:colOff>
      <xdr:row>59</xdr:row>
      <xdr:rowOff>71846</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0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82023</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985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までは類似団体より下回っていたが、平成３０年度は類似団体平均を２．８上回っている。これは平成２１年度から計画的に実施した旧まちづくり交付金事業などの大型事業の元利償還金が増加したことが主な要因である。公債費のピークは過ぎているが、来年度はまだ上昇していく見込みである。</a:t>
          </a:r>
        </a:p>
        <a:p>
          <a:r>
            <a:rPr kumimoji="1" lang="ja-JP" altLang="en-US" sz="1300">
              <a:latin typeface="ＭＳ Ｐゴシック" panose="020B0600070205080204" pitchFamily="50" charset="-128"/>
              <a:ea typeface="ＭＳ Ｐゴシック" panose="020B0600070205080204" pitchFamily="50" charset="-128"/>
            </a:rPr>
            <a:t>　今後も事業の緊急度や必要性を精査の上、起債に大きく頼ることのない財政運営に努める。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110490</xdr:rowOff>
    </xdr:from>
    <xdr:to>
      <xdr:col>81</xdr:col>
      <xdr:colOff>44450</xdr:colOff>
      <xdr:row>45</xdr:row>
      <xdr:rowOff>90170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4541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25417</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110490</xdr:rowOff>
    </xdr:from>
    <xdr:to>
      <xdr:col>81</xdr:col>
      <xdr:colOff>133350</xdr:colOff>
      <xdr:row>37</xdr:row>
      <xdr:rowOff>110490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97790</xdr:rowOff>
    </xdr:from>
    <xdr:to>
      <xdr:col>81</xdr:col>
      <xdr:colOff>44450</xdr:colOff>
      <xdr:row>43</xdr:row>
      <xdr:rowOff>151554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7298690"/>
          <a:ext cx="8382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63517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7092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46990</xdr:rowOff>
    </xdr:from>
    <xdr:to>
      <xdr:col>81</xdr:col>
      <xdr:colOff>95250</xdr:colOff>
      <xdr:row>42</xdr:row>
      <xdr:rowOff>148590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42</xdr:row>
      <xdr:rowOff>97790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7065433"/>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46990</xdr:rowOff>
    </xdr:from>
    <xdr:to>
      <xdr:col>77</xdr:col>
      <xdr:colOff>95250</xdr:colOff>
      <xdr:row>42</xdr:row>
      <xdr:rowOff>148590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158767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016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86783</xdr:rowOff>
    </xdr:from>
    <xdr:to>
      <xdr:col>72</xdr:col>
      <xdr:colOff>203200</xdr:colOff>
      <xdr:row>41</xdr:row>
      <xdr:rowOff>35983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694478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63077</xdr:rowOff>
    </xdr:from>
    <xdr:to>
      <xdr:col>73</xdr:col>
      <xdr:colOff>44450</xdr:colOff>
      <xdr:row>42</xdr:row>
      <xdr:rowOff>164677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149454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46567</xdr:rowOff>
    </xdr:from>
    <xdr:to>
      <xdr:col>68</xdr:col>
      <xdr:colOff>152400</xdr:colOff>
      <xdr:row>40</xdr:row>
      <xdr:rowOff>86783</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69045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63077</xdr:rowOff>
    </xdr:from>
    <xdr:to>
      <xdr:col>64</xdr:col>
      <xdr:colOff>152400</xdr:colOff>
      <xdr:row>42</xdr:row>
      <xdr:rowOff>164677</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149454</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100754</xdr:rowOff>
    </xdr:from>
    <xdr:to>
      <xdr:col>81</xdr:col>
      <xdr:colOff>95250</xdr:colOff>
      <xdr:row>44</xdr:row>
      <xdr:rowOff>30904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72831</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744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46990</xdr:rowOff>
    </xdr:from>
    <xdr:to>
      <xdr:col>77</xdr:col>
      <xdr:colOff>95250</xdr:colOff>
      <xdr:row>42</xdr:row>
      <xdr:rowOff>148590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133367</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96960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35983</xdr:rowOff>
    </xdr:from>
    <xdr:to>
      <xdr:col>68</xdr:col>
      <xdr:colOff>203200</xdr:colOff>
      <xdr:row>40</xdr:row>
      <xdr:rowOff>137583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147760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107544</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充当可能な基金などの財源が将来負担すべき費用を上回っているため、将来負担比率は算定されていない。</a:t>
          </a:r>
        </a:p>
        <a:p>
          <a:r>
            <a:rPr kumimoji="1" lang="ja-JP" altLang="en-US" sz="1300">
              <a:latin typeface="ＭＳ Ｐゴシック" panose="020B0600070205080204" pitchFamily="50" charset="-128"/>
              <a:ea typeface="ＭＳ Ｐゴシック" panose="020B0600070205080204" pitchFamily="50" charset="-128"/>
            </a:rPr>
            <a:t>　今後も適正な公債費管理や計画的な基金積立を継続し、健全財政の堅持に努める。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10946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46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154473</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75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10946</xdr:rowOff>
    </xdr:from>
    <xdr:to>
      <xdr:col>81</xdr:col>
      <xdr:colOff>133350</xdr:colOff>
      <xdr:row>22</xdr:row>
      <xdr:rowOff>10946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78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105125</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67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133048</xdr:rowOff>
    </xdr:from>
    <xdr:to>
      <xdr:col>81</xdr:col>
      <xdr:colOff>95250</xdr:colOff>
      <xdr:row>16</xdr:row>
      <xdr:rowOff>63198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159476</xdr:rowOff>
    </xdr:from>
    <xdr:to>
      <xdr:col>77</xdr:col>
      <xdr:colOff>95250</xdr:colOff>
      <xdr:row>16</xdr:row>
      <xdr:rowOff>89626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99803</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500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35137</xdr:rowOff>
    </xdr:from>
    <xdr:to>
      <xdr:col>73</xdr:col>
      <xdr:colOff>44450</xdr:colOff>
      <xdr:row>16</xdr:row>
      <xdr:rowOff>136737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146914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35137</xdr:rowOff>
    </xdr:from>
    <xdr:to>
      <xdr:col>68</xdr:col>
      <xdr:colOff>203200</xdr:colOff>
      <xdr:row>16</xdr:row>
      <xdr:rowOff>136737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146914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150767</xdr:rowOff>
    </xdr:from>
    <xdr:to>
      <xdr:col>64</xdr:col>
      <xdr:colOff>152400</xdr:colOff>
      <xdr:row>14</xdr:row>
      <xdr:rowOff>80917</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91094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14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長野県御代田町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15,569
15,212
58.79
6,944,158
6,507,894
374,735
3,955,310
6,423,365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平成１６年３月に策定した自律・協働のまちづくり推進計画では、１０年間で職員数１０％削減を掲げ、人員削減や手当をはじめとした給与制度の見直しなど、人件費の削減に取り組んできた。</a:t>
          </a:r>
        </a:p>
        <a:p>
          <a:r>
            <a:rPr kumimoji="1" lang="ja-JP" altLang="en-US" sz="1300">
              <a:latin typeface="ＭＳ Ｐゴシック" panose="020B0600070205080204" pitchFamily="50" charset="-128"/>
              <a:ea typeface="ＭＳ Ｐゴシック" panose="020B0600070205080204" pitchFamily="50" charset="-128"/>
            </a:rPr>
            <a:t>　また、全国の他市町村に比べ平均年齢及び平均給与月額が低い状況となっていることなどを理由に、類似団体平均を２．２ポイント下回っている。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今後も適正な人件費水準を維持できるよう給与制度見直しなど人件費の削減に努める。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46990</xdr:rowOff>
    </xdr:from>
    <xdr:to>
      <xdr:col>24</xdr:col>
      <xdr:colOff>25400</xdr:colOff>
      <xdr:row>35</xdr:row>
      <xdr:rowOff>100330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477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135907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149860</xdr:rowOff>
    </xdr:from>
    <xdr:to>
      <xdr:col>19</xdr:col>
      <xdr:colOff>187325</xdr:colOff>
      <xdr:row>35</xdr:row>
      <xdr:rowOff>100330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791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5080</xdr:rowOff>
    </xdr:from>
    <xdr:to>
      <xdr:col>15</xdr:col>
      <xdr:colOff>98425</xdr:colOff>
      <xdr:row>34</xdr:row>
      <xdr:rowOff>149860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343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140970</xdr:rowOff>
    </xdr:from>
    <xdr:to>
      <xdr:col>15</xdr:col>
      <xdr:colOff>149225</xdr:colOff>
      <xdr:row>36</xdr:row>
      <xdr:rowOff>71120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55897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5080</xdr:rowOff>
    </xdr:from>
    <xdr:to>
      <xdr:col>11</xdr:col>
      <xdr:colOff>9525</xdr:colOff>
      <xdr:row>34</xdr:row>
      <xdr:rowOff>35560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34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167640</xdr:rowOff>
    </xdr:from>
    <xdr:to>
      <xdr:col>24</xdr:col>
      <xdr:colOff>76200</xdr:colOff>
      <xdr:row>35</xdr:row>
      <xdr:rowOff>97790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49530</xdr:rowOff>
    </xdr:from>
    <xdr:to>
      <xdr:col>20</xdr:col>
      <xdr:colOff>38100</xdr:colOff>
      <xdr:row>35</xdr:row>
      <xdr:rowOff>151130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161307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99060</xdr:rowOff>
    </xdr:from>
    <xdr:to>
      <xdr:col>15</xdr:col>
      <xdr:colOff>149225</xdr:colOff>
      <xdr:row>35</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39387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125730</xdr:rowOff>
    </xdr:from>
    <xdr:to>
      <xdr:col>11</xdr:col>
      <xdr:colOff>60325</xdr:colOff>
      <xdr:row>34</xdr:row>
      <xdr:rowOff>55880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66057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96537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６年３月に策定した自律・協働のまちづくり推進計画では、ゼロベースで見直し、抑制を継続してきたが、平成２９年度までは類似団体を上回っている状況であった。平成３０年度は同数になり一定の効果がで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今後は電算処理費などの経常的な費用で大きな割合を占めているものについて、さらに見直しを進めていく。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971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17</xdr:row>
      <xdr:rowOff>6350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321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54627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6350</xdr:rowOff>
    </xdr:from>
    <xdr:to>
      <xdr:col>78</xdr:col>
      <xdr:colOff>69850</xdr:colOff>
      <xdr:row>18</xdr:row>
      <xdr:rowOff>88900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210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12700</xdr:rowOff>
    </xdr:from>
    <xdr:to>
      <xdr:col>78</xdr:col>
      <xdr:colOff>120650</xdr:colOff>
      <xdr:row>16</xdr:row>
      <xdr:rowOff>114300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124477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2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82550</xdr:rowOff>
    </xdr:from>
    <xdr:to>
      <xdr:col>73</xdr:col>
      <xdr:colOff>180975</xdr:colOff>
      <xdr:row>18</xdr:row>
      <xdr:rowOff>88900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972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152400</xdr:rowOff>
    </xdr:from>
    <xdr:to>
      <xdr:col>69</xdr:col>
      <xdr:colOff>92075</xdr:colOff>
      <xdr:row>17</xdr:row>
      <xdr:rowOff>82550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95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107950</xdr:rowOff>
    </xdr:from>
    <xdr:to>
      <xdr:col>69</xdr:col>
      <xdr:colOff>142875</xdr:colOff>
      <xdr:row>16</xdr:row>
      <xdr:rowOff>38100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48277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146050</xdr:rowOff>
    </xdr:from>
    <xdr:to>
      <xdr:col>65</xdr:col>
      <xdr:colOff>53975</xdr:colOff>
      <xdr:row>16</xdr:row>
      <xdr:rowOff>76200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86377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10177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127000</xdr:rowOff>
    </xdr:from>
    <xdr:to>
      <xdr:col>78</xdr:col>
      <xdr:colOff>120650</xdr:colOff>
      <xdr:row>17</xdr:row>
      <xdr:rowOff>57150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41927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5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38100</xdr:rowOff>
    </xdr:from>
    <xdr:to>
      <xdr:col>74</xdr:col>
      <xdr:colOff>31750</xdr:colOff>
      <xdr:row>18</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124477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31750</xdr:rowOff>
    </xdr:from>
    <xdr:to>
      <xdr:col>69</xdr:col>
      <xdr:colOff>142875</xdr:colOff>
      <xdr:row>17</xdr:row>
      <xdr:rowOff>133350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118127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101600</xdr:rowOff>
    </xdr:from>
    <xdr:to>
      <xdr:col>65</xdr:col>
      <xdr:colOff>53975</xdr:colOff>
      <xdr:row>17</xdr:row>
      <xdr:rowOff>31750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16527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類似団体平均を１．７ポイント下回っているが、決算額については上昇傾向にある。</a:t>
          </a:r>
        </a:p>
        <a:p>
          <a:r>
            <a:rPr kumimoji="1" lang="ja-JP" altLang="en-US" sz="1300">
              <a:latin typeface="ＭＳ Ｐゴシック" panose="020B0600070205080204" pitchFamily="50" charset="-128"/>
              <a:ea typeface="ＭＳ Ｐゴシック" panose="020B0600070205080204" pitchFamily="50" charset="-128"/>
            </a:rPr>
            <a:t>　今後も給付の適正化をはじめ、随時見直しを行うことにより上昇傾向に歯止めをかけるよう努める。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69850</xdr:rowOff>
    </xdr:from>
    <xdr:to>
      <xdr:col>24</xdr:col>
      <xdr:colOff>25400</xdr:colOff>
      <xdr:row>61</xdr:row>
      <xdr:rowOff>146050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3281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69850</xdr:rowOff>
    </xdr:from>
    <xdr:to>
      <xdr:col>24</xdr:col>
      <xdr:colOff>114300</xdr:colOff>
      <xdr:row>54</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146050</xdr:rowOff>
    </xdr:from>
    <xdr:to>
      <xdr:col>24</xdr:col>
      <xdr:colOff>25400</xdr:colOff>
      <xdr:row>55</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4043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38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54</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88900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34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57150</xdr:rowOff>
    </xdr:from>
    <xdr:to>
      <xdr:col>6</xdr:col>
      <xdr:colOff>171450</xdr:colOff>
      <xdr:row>56</xdr:row>
      <xdr:rowOff>158750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143527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54627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95250</xdr:rowOff>
    </xdr:from>
    <xdr:to>
      <xdr:col>20</xdr:col>
      <xdr:colOff>38100</xdr:colOff>
      <xdr:row>55</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35577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平成１６年３月に策定した自律・協働のまちづくり推進計画に基づき、各費目について見直しを行い抑制を継続していることにより、類似団体平均を下回って推移している。</a:t>
          </a:r>
        </a:p>
        <a:p>
          <a:r>
            <a:rPr kumimoji="1" lang="ja-JP" altLang="en-US" sz="1300">
              <a:latin typeface="ＭＳ Ｐゴシック" panose="020B0600070205080204" pitchFamily="50" charset="-128"/>
              <a:ea typeface="ＭＳ Ｐゴシック" panose="020B0600070205080204" pitchFamily="50" charset="-128"/>
            </a:rPr>
            <a:t>　今後も同様に各費目の抑制に努めていく。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119380</xdr:rowOff>
    </xdr:from>
    <xdr:to>
      <xdr:col>82</xdr:col>
      <xdr:colOff>107950</xdr:colOff>
      <xdr:row>61</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377680"/>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34307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912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119380</xdr:rowOff>
    </xdr:from>
    <xdr:to>
      <xdr:col>82</xdr:col>
      <xdr:colOff>196850</xdr:colOff>
      <xdr:row>54</xdr:row>
      <xdr:rowOff>119380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37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66040</xdr:rowOff>
    </xdr:from>
    <xdr:to>
      <xdr:col>82</xdr:col>
      <xdr:colOff>107950</xdr:colOff>
      <xdr:row>54</xdr:row>
      <xdr:rowOff>119380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3243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170197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43180</xdr:rowOff>
    </xdr:from>
    <xdr:to>
      <xdr:col>78</xdr:col>
      <xdr:colOff>69850</xdr:colOff>
      <xdr:row>54</xdr:row>
      <xdr:rowOff>66040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301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43180</xdr:rowOff>
    </xdr:from>
    <xdr:to>
      <xdr:col>73</xdr:col>
      <xdr:colOff>180975</xdr:colOff>
      <xdr:row>55</xdr:row>
      <xdr:rowOff>24130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3014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96520</xdr:rowOff>
    </xdr:from>
    <xdr:to>
      <xdr:col>69</xdr:col>
      <xdr:colOff>92075</xdr:colOff>
      <xdr:row>55</xdr:row>
      <xdr:rowOff>24130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3548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68580</xdr:rowOff>
    </xdr:from>
    <xdr:to>
      <xdr:col>82</xdr:col>
      <xdr:colOff>158750</xdr:colOff>
      <xdr:row>54</xdr:row>
      <xdr:rowOff>170180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148607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23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xdr:rowOff>
    </xdr:from>
    <xdr:to>
      <xdr:col>78</xdr:col>
      <xdr:colOff>120650</xdr:colOff>
      <xdr:row>54</xdr:row>
      <xdr:rowOff>116840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127017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04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163830</xdr:rowOff>
    </xdr:from>
    <xdr:to>
      <xdr:col>74</xdr:col>
      <xdr:colOff>31750</xdr:colOff>
      <xdr:row>54</xdr:row>
      <xdr:rowOff>93980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104157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144780</xdr:rowOff>
    </xdr:from>
    <xdr:to>
      <xdr:col>69</xdr:col>
      <xdr:colOff>142875</xdr:colOff>
      <xdr:row>55</xdr:row>
      <xdr:rowOff>74930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85107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45720</xdr:rowOff>
    </xdr:from>
    <xdr:to>
      <xdr:col>65</xdr:col>
      <xdr:colOff>53975</xdr:colOff>
      <xdr:row>54</xdr:row>
      <xdr:rowOff>147320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157497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平成１６年３月に策定した自律・協働のまちづくり推進計画に基づき、既存の交付金や補助金の見直しに取り組んできたことなどにより、類似団体平均を４．０ポイント下回っている。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今後も補助目的を達成したものや事業効果が見込めなくなってきたものなどを見直し、適正な執行に努めていく。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99568</xdr:rowOff>
    </xdr:from>
    <xdr:to>
      <xdr:col>82</xdr:col>
      <xdr:colOff>107950</xdr:colOff>
      <xdr:row>40</xdr:row>
      <xdr:rowOff>8128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288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14495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7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99568</xdr:rowOff>
    </xdr:from>
    <xdr:to>
      <xdr:col>82</xdr:col>
      <xdr:colOff>196850</xdr:colOff>
      <xdr:row>34</xdr:row>
      <xdr:rowOff>99568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2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44704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18490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44704</xdr:rowOff>
    </xdr:from>
    <xdr:to>
      <xdr:col>78</xdr:col>
      <xdr:colOff>69850</xdr:colOff>
      <xdr:row>36</xdr:row>
      <xdr:rowOff>67564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2169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67564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2306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140716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2306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165354</xdr:rowOff>
    </xdr:from>
    <xdr:to>
      <xdr:col>78</xdr:col>
      <xdr:colOff>120650</xdr:colOff>
      <xdr:row>36</xdr:row>
      <xdr:rowOff>95504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105681</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xdr:rowOff>
    </xdr:from>
    <xdr:to>
      <xdr:col>74</xdr:col>
      <xdr:colOff>31750</xdr:colOff>
      <xdr:row>36</xdr:row>
      <xdr:rowOff>118364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に繰上償還を行ったことなどにより、比率の上昇を抑えていたが、平成２１年度から実施している旧まちづくり交付金事業などの起債償還がピークを迎えたことから、類似団体平均を５．６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今後は公債費のピークが過ぎたことから、徐々に減っていくことが見込まれる。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153670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152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88900</xdr:rowOff>
    </xdr:from>
    <xdr:to>
      <xdr:col>24</xdr:col>
      <xdr:colOff>25400</xdr:colOff>
      <xdr:row>80</xdr:row>
      <xdr:rowOff>165100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804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142257</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100330</xdr:rowOff>
    </xdr:from>
    <xdr:to>
      <xdr:col>19</xdr:col>
      <xdr:colOff>187325</xdr:colOff>
      <xdr:row>80</xdr:row>
      <xdr:rowOff>165100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64488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118111</xdr:rowOff>
    </xdr:from>
    <xdr:to>
      <xdr:col>20</xdr:col>
      <xdr:colOff>38100</xdr:colOff>
      <xdr:row>78</xdr:row>
      <xdr:rowOff>48261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58438</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088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134620</xdr:rowOff>
    </xdr:from>
    <xdr:to>
      <xdr:col>15</xdr:col>
      <xdr:colOff>98425</xdr:colOff>
      <xdr:row>79</xdr:row>
      <xdr:rowOff>100330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5077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50816</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104139</xdr:rowOff>
    </xdr:from>
    <xdr:to>
      <xdr:col>11</xdr:col>
      <xdr:colOff>9525</xdr:colOff>
      <xdr:row>78</xdr:row>
      <xdr:rowOff>134620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4772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38100</xdr:rowOff>
    </xdr:from>
    <xdr:to>
      <xdr:col>24</xdr:col>
      <xdr:colOff>76200</xdr:colOff>
      <xdr:row>80</xdr:row>
      <xdr:rowOff>139700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10177</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114300</xdr:rowOff>
    </xdr:from>
    <xdr:to>
      <xdr:col>20</xdr:col>
      <xdr:colOff>38100</xdr:colOff>
      <xdr:row>81</xdr:row>
      <xdr:rowOff>44450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29227</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91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49530</xdr:rowOff>
    </xdr:from>
    <xdr:to>
      <xdr:col>15</xdr:col>
      <xdr:colOff>149225</xdr:colOff>
      <xdr:row>79</xdr:row>
      <xdr:rowOff>151130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135907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83820</xdr:rowOff>
    </xdr:from>
    <xdr:to>
      <xdr:col>11</xdr:col>
      <xdr:colOff>60325</xdr:colOff>
      <xdr:row>79</xdr:row>
      <xdr:rowOff>13970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170197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平成１６年３月に策定した自律・協働のまちづくり推進計画に基づき、各費目について見直しを行い抑制を継続していることにより、類似団体平均を下回って推移している。</a:t>
          </a:r>
        </a:p>
        <a:p>
          <a:r>
            <a:rPr kumimoji="1" lang="ja-JP" altLang="en-US" sz="1300">
              <a:latin typeface="ＭＳ Ｐゴシック" panose="020B0600070205080204" pitchFamily="50" charset="-128"/>
              <a:ea typeface="ＭＳ Ｐゴシック" panose="020B0600070205080204" pitchFamily="50" charset="-128"/>
            </a:rPr>
            <a:t>　今後も同様に各費目の抑制に努めていく。</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96520</xdr:rowOff>
    </xdr:from>
    <xdr:to>
      <xdr:col>82</xdr:col>
      <xdr:colOff>107950</xdr:colOff>
      <xdr:row>80</xdr:row>
      <xdr:rowOff>81280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83820"/>
          <a:ext cx="0" cy="1013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11447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52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96520</xdr:rowOff>
    </xdr:from>
    <xdr:to>
      <xdr:col>82</xdr:col>
      <xdr:colOff>196850</xdr:colOff>
      <xdr:row>74</xdr:row>
      <xdr:rowOff>96520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8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96520</xdr:rowOff>
    </xdr:from>
    <xdr:to>
      <xdr:col>82</xdr:col>
      <xdr:colOff>107950</xdr:colOff>
      <xdr:row>74</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7838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40657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24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68580</xdr:rowOff>
    </xdr:from>
    <xdr:to>
      <xdr:col>82</xdr:col>
      <xdr:colOff>158750</xdr:colOff>
      <xdr:row>77</xdr:row>
      <xdr:rowOff>170180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127000</xdr:rowOff>
    </xdr:from>
    <xdr:to>
      <xdr:col>78</xdr:col>
      <xdr:colOff>69850</xdr:colOff>
      <xdr:row>74</xdr:row>
      <xdr:rowOff>146050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2814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57150</xdr:rowOff>
    </xdr:from>
    <xdr:to>
      <xdr:col>78</xdr:col>
      <xdr:colOff>120650</xdr:colOff>
      <xdr:row>77</xdr:row>
      <xdr:rowOff>158750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143527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81280</xdr:rowOff>
    </xdr:from>
    <xdr:to>
      <xdr:col>73</xdr:col>
      <xdr:colOff>180975</xdr:colOff>
      <xdr:row>74</xdr:row>
      <xdr:rowOff>146050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27685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26670</xdr:rowOff>
    </xdr:from>
    <xdr:to>
      <xdr:col>74</xdr:col>
      <xdr:colOff>31750</xdr:colOff>
      <xdr:row>77</xdr:row>
      <xdr:rowOff>128270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113047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81280</xdr:rowOff>
    </xdr:from>
    <xdr:to>
      <xdr:col>69</xdr:col>
      <xdr:colOff>92075</xdr:colOff>
      <xdr:row>74</xdr:row>
      <xdr:rowOff>85090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27685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163830</xdr:rowOff>
    </xdr:from>
    <xdr:to>
      <xdr:col>69</xdr:col>
      <xdr:colOff>142875</xdr:colOff>
      <xdr:row>77</xdr:row>
      <xdr:rowOff>93980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78757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45720</xdr:rowOff>
    </xdr:from>
    <xdr:to>
      <xdr:col>65</xdr:col>
      <xdr:colOff>53975</xdr:colOff>
      <xdr:row>77</xdr:row>
      <xdr:rowOff>147320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132097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45720</xdr:rowOff>
    </xdr:from>
    <xdr:to>
      <xdr:col>82</xdr:col>
      <xdr:colOff>158750</xdr:colOff>
      <xdr:row>74</xdr:row>
      <xdr:rowOff>147320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125747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64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76200</xdr:rowOff>
    </xdr:from>
    <xdr:to>
      <xdr:col>78</xdr:col>
      <xdr:colOff>120650</xdr:colOff>
      <xdr:row>75</xdr:row>
      <xdr:rowOff>6350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95250</xdr:rowOff>
    </xdr:from>
    <xdr:to>
      <xdr:col>74</xdr:col>
      <xdr:colOff>31750</xdr:colOff>
      <xdr:row>75</xdr:row>
      <xdr:rowOff>25400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35577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30480</xdr:rowOff>
    </xdr:from>
    <xdr:to>
      <xdr:col>69</xdr:col>
      <xdr:colOff>142875</xdr:colOff>
      <xdr:row>74</xdr:row>
      <xdr:rowOff>132080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142257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34290</xdr:rowOff>
    </xdr:from>
    <xdr:to>
      <xdr:col>65</xdr:col>
      <xdr:colOff>53975</xdr:colOff>
      <xdr:row>74</xdr:row>
      <xdr:rowOff>135890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146067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49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長野県御代田町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14523</xdr:rowOff>
    </xdr:from>
    <xdr:to>
      <xdr:col>29</xdr:col>
      <xdr:colOff>127000</xdr:colOff>
      <xdr:row>19</xdr:row>
      <xdr:rowOff>140302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8098"/>
          <a:ext cx="0" cy="1497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112379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1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140302</xdr:rowOff>
    </xdr:from>
    <xdr:to>
      <xdr:col>30</xdr:col>
      <xdr:colOff>25400</xdr:colOff>
      <xdr:row>19</xdr:row>
      <xdr:rowOff>140302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45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100900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9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14523</xdr:rowOff>
    </xdr:from>
    <xdr:to>
      <xdr:col>30</xdr:col>
      <xdr:colOff>25400</xdr:colOff>
      <xdr:row>11</xdr:row>
      <xdr:rowOff>14523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8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141690</xdr:rowOff>
    </xdr:from>
    <xdr:to>
      <xdr:col>29</xdr:col>
      <xdr:colOff>127000</xdr:colOff>
      <xdr:row>18</xdr:row>
      <xdr:rowOff>151455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275415"/>
          <a:ext cx="647700" cy="9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91481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10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74954</xdr:rowOff>
    </xdr:from>
    <xdr:to>
      <xdr:col>29</xdr:col>
      <xdr:colOff>177800</xdr:colOff>
      <xdr:row>17</xdr:row>
      <xdr:rowOff>5104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141690</xdr:rowOff>
    </xdr:from>
    <xdr:to>
      <xdr:col>26</xdr:col>
      <xdr:colOff>50800</xdr:colOff>
      <xdr:row>18</xdr:row>
      <xdr:rowOff>142605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75415"/>
          <a:ext cx="698500" cy="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70088</xdr:rowOff>
    </xdr:from>
    <xdr:to>
      <xdr:col>26</xdr:col>
      <xdr:colOff>101600</xdr:colOff>
      <xdr:row>17</xdr:row>
      <xdr:rowOff>238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10415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29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128742</xdr:rowOff>
    </xdr:from>
    <xdr:to>
      <xdr:col>22</xdr:col>
      <xdr:colOff>114300</xdr:colOff>
      <xdr:row>18</xdr:row>
      <xdr:rowOff>142605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262467"/>
          <a:ext cx="698500" cy="13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148220</xdr:rowOff>
    </xdr:from>
    <xdr:to>
      <xdr:col>22</xdr:col>
      <xdr:colOff>165100</xdr:colOff>
      <xdr:row>17</xdr:row>
      <xdr:rowOff>78370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88547</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07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128742</xdr:rowOff>
    </xdr:from>
    <xdr:to>
      <xdr:col>18</xdr:col>
      <xdr:colOff>177800</xdr:colOff>
      <xdr:row>19</xdr:row>
      <xdr:rowOff>1330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62467"/>
          <a:ext cx="698500" cy="44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20628</xdr:rowOff>
    </xdr:from>
    <xdr:to>
      <xdr:col>19</xdr:col>
      <xdr:colOff>38100</xdr:colOff>
      <xdr:row>17</xdr:row>
      <xdr:rowOff>122228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132405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5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138259</xdr:rowOff>
    </xdr:from>
    <xdr:to>
      <xdr:col>15</xdr:col>
      <xdr:colOff>101600</xdr:colOff>
      <xdr:row>16</xdr:row>
      <xdr:rowOff>68409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75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78586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52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100655</xdr:rowOff>
    </xdr:from>
    <xdr:to>
      <xdr:col>29</xdr:col>
      <xdr:colOff>177800</xdr:colOff>
      <xdr:row>19</xdr:row>
      <xdr:rowOff>30805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34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72732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0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90890</xdr:rowOff>
    </xdr:from>
    <xdr:to>
      <xdr:col>26</xdr:col>
      <xdr:colOff>101600</xdr:colOff>
      <xdr:row>19</xdr:row>
      <xdr:rowOff>21040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24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5817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1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91805</xdr:rowOff>
    </xdr:from>
    <xdr:to>
      <xdr:col>22</xdr:col>
      <xdr:colOff>165100</xdr:colOff>
      <xdr:row>19</xdr:row>
      <xdr:rowOff>21954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2553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6732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1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77942</xdr:rowOff>
    </xdr:from>
    <xdr:to>
      <xdr:col>19</xdr:col>
      <xdr:colOff>38100</xdr:colOff>
      <xdr:row>19</xdr:row>
      <xdr:rowOff>8092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11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164319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98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121980</xdr:rowOff>
    </xdr:from>
    <xdr:to>
      <xdr:col>15</xdr:col>
      <xdr:colOff>101600</xdr:colOff>
      <xdr:row>19</xdr:row>
      <xdr:rowOff>52130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55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36907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4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255107</xdr:rowOff>
    </xdr:from>
    <xdr:to>
      <xdr:col>29</xdr:col>
      <xdr:colOff>127000</xdr:colOff>
      <xdr:row>38</xdr:row>
      <xdr:rowOff>120462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79657"/>
          <a:ext cx="0" cy="14084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92539</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6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120462</xdr:rowOff>
    </xdr:from>
    <xdr:to>
      <xdr:col>30</xdr:col>
      <xdr:colOff>25400</xdr:colOff>
      <xdr:row>38</xdr:row>
      <xdr:rowOff>120462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8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170034</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2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255107</xdr:rowOff>
    </xdr:from>
    <xdr:to>
      <xdr:col>30</xdr:col>
      <xdr:colOff>25400</xdr:colOff>
      <xdr:row>33</xdr:row>
      <xdr:rowOff>255107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79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146066</xdr:rowOff>
    </xdr:from>
    <xdr:to>
      <xdr:col>29</xdr:col>
      <xdr:colOff>127000</xdr:colOff>
      <xdr:row>35</xdr:row>
      <xdr:rowOff>241186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56416"/>
          <a:ext cx="647700" cy="95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240621</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50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268544</xdr:rowOff>
    </xdr:from>
    <xdr:to>
      <xdr:col>29</xdr:col>
      <xdr:colOff>177800</xdr:colOff>
      <xdr:row>36</xdr:row>
      <xdr:rowOff>27244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241186</xdr:rowOff>
    </xdr:from>
    <xdr:to>
      <xdr:col>26</xdr:col>
      <xdr:colOff>50800</xdr:colOff>
      <xdr:row>36</xdr:row>
      <xdr:rowOff>154067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51536"/>
          <a:ext cx="698500" cy="255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265938</xdr:rowOff>
    </xdr:from>
    <xdr:to>
      <xdr:col>26</xdr:col>
      <xdr:colOff>101600</xdr:colOff>
      <xdr:row>36</xdr:row>
      <xdr:rowOff>24638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9415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6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154067</xdr:rowOff>
    </xdr:from>
    <xdr:to>
      <xdr:col>22</xdr:col>
      <xdr:colOff>114300</xdr:colOff>
      <xdr:row>37</xdr:row>
      <xdr:rowOff>38189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107317"/>
          <a:ext cx="698500" cy="55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274122</xdr:rowOff>
    </xdr:from>
    <xdr:to>
      <xdr:col>22</xdr:col>
      <xdr:colOff>165100</xdr:colOff>
      <xdr:row>36</xdr:row>
      <xdr:rowOff>32822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42999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38189</xdr:rowOff>
    </xdr:from>
    <xdr:to>
      <xdr:col>18</xdr:col>
      <xdr:colOff>177800</xdr:colOff>
      <xdr:row>37</xdr:row>
      <xdr:rowOff>163713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162889"/>
          <a:ext cx="698500" cy="125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10454</xdr:rowOff>
    </xdr:from>
    <xdr:to>
      <xdr:col>19</xdr:col>
      <xdr:colOff>38100</xdr:colOff>
      <xdr:row>36</xdr:row>
      <xdr:rowOff>112054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122231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3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285597</xdr:rowOff>
    </xdr:from>
    <xdr:to>
      <xdr:col>15</xdr:col>
      <xdr:colOff>101600</xdr:colOff>
      <xdr:row>36</xdr:row>
      <xdr:rowOff>44297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54474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6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95266</xdr:rowOff>
    </xdr:from>
    <xdr:to>
      <xdr:col>29</xdr:col>
      <xdr:colOff>177800</xdr:colOff>
      <xdr:row>35</xdr:row>
      <xdr:rowOff>196866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05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283243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5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190386</xdr:rowOff>
    </xdr:from>
    <xdr:to>
      <xdr:col>26</xdr:col>
      <xdr:colOff>101600</xdr:colOff>
      <xdr:row>35</xdr:row>
      <xdr:rowOff>291986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00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302163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69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103267</xdr:rowOff>
    </xdr:from>
    <xdr:to>
      <xdr:col>22</xdr:col>
      <xdr:colOff>165100</xdr:colOff>
      <xdr:row>37</xdr:row>
      <xdr:rowOff>33417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56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18194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4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158839</xdr:rowOff>
    </xdr:from>
    <xdr:to>
      <xdr:col>19</xdr:col>
      <xdr:colOff>38100</xdr:colOff>
      <xdr:row>37</xdr:row>
      <xdr:rowOff>88989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12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73766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9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112913</xdr:rowOff>
    </xdr:from>
    <xdr:to>
      <xdr:col>15</xdr:col>
      <xdr:colOff>101600</xdr:colOff>
      <xdr:row>37</xdr:row>
      <xdr:rowOff>214513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37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199290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2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長野県御代田町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15,569
15,212
58.79
6,944,158
6,507,894
374,735
3,955,310
6,423,365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161156</xdr:rowOff>
    </xdr:from>
    <xdr:to>
      <xdr:col>24</xdr:col>
      <xdr:colOff>62865</xdr:colOff>
      <xdr:row>38</xdr:row>
      <xdr:rowOff>64768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3206"/>
          <a:ext cx="1270" cy="1446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68595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64768</xdr:rowOff>
    </xdr:from>
    <xdr:to>
      <xdr:col>24</xdr:col>
      <xdr:colOff>152400</xdr:colOff>
      <xdr:row>38</xdr:row>
      <xdr:rowOff>64768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107833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161156</xdr:rowOff>
    </xdr:from>
    <xdr:to>
      <xdr:col>24</xdr:col>
      <xdr:colOff>152400</xdr:colOff>
      <xdr:row>29</xdr:row>
      <xdr:rowOff>161156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124416</xdr:rowOff>
    </xdr:from>
    <xdr:to>
      <xdr:col>24</xdr:col>
      <xdr:colOff>63500</xdr:colOff>
      <xdr:row>37</xdr:row>
      <xdr:rowOff>126066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468066"/>
          <a:ext cx="838200" cy="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73144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02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50267</xdr:rowOff>
    </xdr:from>
    <xdr:to>
      <xdr:col>24</xdr:col>
      <xdr:colOff>114300</xdr:colOff>
      <xdr:row>35</xdr:row>
      <xdr:rowOff>151867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5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119992</xdr:rowOff>
    </xdr:from>
    <xdr:to>
      <xdr:col>19</xdr:col>
      <xdr:colOff>177800</xdr:colOff>
      <xdr:row>37</xdr:row>
      <xdr:rowOff>126066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463642"/>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60407</xdr:rowOff>
    </xdr:from>
    <xdr:to>
      <xdr:col>20</xdr:col>
      <xdr:colOff>38100</xdr:colOff>
      <xdr:row>35</xdr:row>
      <xdr:rowOff>162007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7084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3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119992</xdr:rowOff>
    </xdr:from>
    <xdr:to>
      <xdr:col>15</xdr:col>
      <xdr:colOff>50800</xdr:colOff>
      <xdr:row>37</xdr:row>
      <xdr:rowOff>123567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63642"/>
          <a:ext cx="889000" cy="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83528</xdr:rowOff>
    </xdr:from>
    <xdr:to>
      <xdr:col>15</xdr:col>
      <xdr:colOff>101600</xdr:colOff>
      <xdr:row>36</xdr:row>
      <xdr:rowOff>13678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30205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5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123567</xdr:rowOff>
    </xdr:from>
    <xdr:to>
      <xdr:col>10</xdr:col>
      <xdr:colOff>114300</xdr:colOff>
      <xdr:row>37</xdr:row>
      <xdr:rowOff>137512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67217"/>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125525</xdr:rowOff>
    </xdr:from>
    <xdr:to>
      <xdr:col>10</xdr:col>
      <xdr:colOff>165100</xdr:colOff>
      <xdr:row>36</xdr:row>
      <xdr:rowOff>55675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72202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95513</xdr:rowOff>
    </xdr:from>
    <xdr:to>
      <xdr:col>6</xdr:col>
      <xdr:colOff>38100</xdr:colOff>
      <xdr:row>35</xdr:row>
      <xdr:rowOff>25663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92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42190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70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73616</xdr:rowOff>
    </xdr:from>
    <xdr:to>
      <xdr:col>24</xdr:col>
      <xdr:colOff>114300</xdr:colOff>
      <xdr:row>38</xdr:row>
      <xdr:rowOff>3766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1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159993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3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75266</xdr:rowOff>
    </xdr:from>
    <xdr:to>
      <xdr:col>20</xdr:col>
      <xdr:colOff>38100</xdr:colOff>
      <xdr:row>38</xdr:row>
      <xdr:rowOff>5415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189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167993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1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69192</xdr:rowOff>
    </xdr:from>
    <xdr:to>
      <xdr:col>15</xdr:col>
      <xdr:colOff>101600</xdr:colOff>
      <xdr:row>37</xdr:row>
      <xdr:rowOff>170791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128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161918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0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72767</xdr:rowOff>
    </xdr:from>
    <xdr:to>
      <xdr:col>10</xdr:col>
      <xdr:colOff>165100</xdr:colOff>
      <xdr:row>38</xdr:row>
      <xdr:rowOff>2918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164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165495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0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86712</xdr:rowOff>
    </xdr:from>
    <xdr:to>
      <xdr:col>6</xdr:col>
      <xdr:colOff>38100</xdr:colOff>
      <xdr:row>38</xdr:row>
      <xdr:rowOff>16863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303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7989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2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13105</xdr:rowOff>
    </xdr:from>
    <xdr:to>
      <xdr:col>24</xdr:col>
      <xdr:colOff>62865</xdr:colOff>
      <xdr:row>58</xdr:row>
      <xdr:rowOff>128417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57055"/>
          <a:ext cx="1270" cy="1315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132244</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7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128417</xdr:rowOff>
    </xdr:from>
    <xdr:to>
      <xdr:col>24</xdr:col>
      <xdr:colOff>152400</xdr:colOff>
      <xdr:row>58</xdr:row>
      <xdr:rowOff>128417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72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131232</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32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13105</xdr:rowOff>
    </xdr:from>
    <xdr:to>
      <xdr:col>24</xdr:col>
      <xdr:colOff>152400</xdr:colOff>
      <xdr:row>51</xdr:row>
      <xdr:rowOff>13105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5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67560</xdr:rowOff>
    </xdr:from>
    <xdr:to>
      <xdr:col>24</xdr:col>
      <xdr:colOff>63500</xdr:colOff>
      <xdr:row>56</xdr:row>
      <xdr:rowOff>77325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668760"/>
          <a:ext cx="838200" cy="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79544</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37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56667</xdr:rowOff>
    </xdr:from>
    <xdr:to>
      <xdr:col>24</xdr:col>
      <xdr:colOff>114300</xdr:colOff>
      <xdr:row>55</xdr:row>
      <xdr:rowOff>158267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8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48831</xdr:rowOff>
    </xdr:from>
    <xdr:to>
      <xdr:col>19</xdr:col>
      <xdr:colOff>177800</xdr:colOff>
      <xdr:row>56</xdr:row>
      <xdr:rowOff>77325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650031"/>
          <a:ext cx="889000" cy="2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106421</xdr:rowOff>
    </xdr:from>
    <xdr:to>
      <xdr:col>20</xdr:col>
      <xdr:colOff>38100</xdr:colOff>
      <xdr:row>56</xdr:row>
      <xdr:rowOff>36571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53098</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48831</xdr:rowOff>
    </xdr:from>
    <xdr:to>
      <xdr:col>15</xdr:col>
      <xdr:colOff>50800</xdr:colOff>
      <xdr:row>56</xdr:row>
      <xdr:rowOff>51118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650031"/>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72702</xdr:rowOff>
    </xdr:from>
    <xdr:to>
      <xdr:col>15</xdr:col>
      <xdr:colOff>101600</xdr:colOff>
      <xdr:row>56</xdr:row>
      <xdr:rowOff>2852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0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19379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27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51118</xdr:rowOff>
    </xdr:from>
    <xdr:to>
      <xdr:col>10</xdr:col>
      <xdr:colOff>114300</xdr:colOff>
      <xdr:row>57</xdr:row>
      <xdr:rowOff>102226</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652318"/>
          <a:ext cx="889000" cy="22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157464</xdr:rowOff>
    </xdr:from>
    <xdr:to>
      <xdr:col>10</xdr:col>
      <xdr:colOff>165100</xdr:colOff>
      <xdr:row>56</xdr:row>
      <xdr:rowOff>87614</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58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104141</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36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157627</xdr:rowOff>
    </xdr:from>
    <xdr:to>
      <xdr:col>6</xdr:col>
      <xdr:colOff>38100</xdr:colOff>
      <xdr:row>56</xdr:row>
      <xdr:rowOff>87777</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58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104304</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36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16760</xdr:rowOff>
    </xdr:from>
    <xdr:to>
      <xdr:col>24</xdr:col>
      <xdr:colOff>114300</xdr:colOff>
      <xdr:row>56</xdr:row>
      <xdr:rowOff>118360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1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166637</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59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26525</xdr:rowOff>
    </xdr:from>
    <xdr:to>
      <xdr:col>20</xdr:col>
      <xdr:colOff>38100</xdr:colOff>
      <xdr:row>56</xdr:row>
      <xdr:rowOff>128125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6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119252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72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169481</xdr:rowOff>
    </xdr:from>
    <xdr:to>
      <xdr:col>15</xdr:col>
      <xdr:colOff>101600</xdr:colOff>
      <xdr:row>56</xdr:row>
      <xdr:rowOff>99631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59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90758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69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318</xdr:rowOff>
    </xdr:from>
    <xdr:to>
      <xdr:col>10</xdr:col>
      <xdr:colOff>165100</xdr:colOff>
      <xdr:row>56</xdr:row>
      <xdr:rowOff>101918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60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93045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69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51426</xdr:rowOff>
    </xdr:from>
    <xdr:to>
      <xdr:col>6</xdr:col>
      <xdr:colOff>38100</xdr:colOff>
      <xdr:row>57</xdr:row>
      <xdr:rowOff>153026</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2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144153</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1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54570</xdr:rowOff>
    </xdr:from>
    <xdr:to>
      <xdr:col>24</xdr:col>
      <xdr:colOff>62865</xdr:colOff>
      <xdr:row>78</xdr:row>
      <xdr:rowOff>75189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56070"/>
          <a:ext cx="1270" cy="139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79016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5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75189</xdr:rowOff>
    </xdr:from>
    <xdr:to>
      <xdr:col>24</xdr:col>
      <xdr:colOff>152400</xdr:colOff>
      <xdr:row>78</xdr:row>
      <xdr:rowOff>75189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48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54570</xdr:rowOff>
    </xdr:from>
    <xdr:to>
      <xdr:col>24</xdr:col>
      <xdr:colOff>152400</xdr:colOff>
      <xdr:row>70</xdr:row>
      <xdr:rowOff>54570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56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4049</xdr:rowOff>
    </xdr:from>
    <xdr:to>
      <xdr:col>24</xdr:col>
      <xdr:colOff>63500</xdr:colOff>
      <xdr:row>78</xdr:row>
      <xdr:rowOff>50043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77149"/>
          <a:ext cx="838200" cy="4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141450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002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118573</xdr:rowOff>
    </xdr:from>
    <xdr:to>
      <xdr:col>24</xdr:col>
      <xdr:colOff>114300</xdr:colOff>
      <xdr:row>77</xdr:row>
      <xdr:rowOff>48723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50043</xdr:rowOff>
    </xdr:from>
    <xdr:to>
      <xdr:col>19</xdr:col>
      <xdr:colOff>177800</xdr:colOff>
      <xdr:row>78</xdr:row>
      <xdr:rowOff>60376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23143"/>
          <a:ext cx="889000" cy="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43591</xdr:rowOff>
    </xdr:from>
    <xdr:to>
      <xdr:col>20</xdr:col>
      <xdr:colOff>38100</xdr:colOff>
      <xdr:row>76</xdr:row>
      <xdr:rowOff>145191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07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161718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84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45334</xdr:rowOff>
    </xdr:from>
    <xdr:to>
      <xdr:col>15</xdr:col>
      <xdr:colOff>50800</xdr:colOff>
      <xdr:row>78</xdr:row>
      <xdr:rowOff>60376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18434"/>
          <a:ext cx="889000" cy="1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84190</xdr:rowOff>
    </xdr:from>
    <xdr:to>
      <xdr:col>15</xdr:col>
      <xdr:colOff>101600</xdr:colOff>
      <xdr:row>77</xdr:row>
      <xdr:rowOff>14340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11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30868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88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39253</xdr:rowOff>
    </xdr:from>
    <xdr:to>
      <xdr:col>10</xdr:col>
      <xdr:colOff>114300</xdr:colOff>
      <xdr:row>78</xdr:row>
      <xdr:rowOff>45334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12353"/>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47706</xdr:rowOff>
    </xdr:from>
    <xdr:to>
      <xdr:col>10</xdr:col>
      <xdr:colOff>165100</xdr:colOff>
      <xdr:row>77</xdr:row>
      <xdr:rowOff>149306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4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165833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2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156246</xdr:rowOff>
    </xdr:from>
    <xdr:to>
      <xdr:col>6</xdr:col>
      <xdr:colOff>38100</xdr:colOff>
      <xdr:row>77</xdr:row>
      <xdr:rowOff>86396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102923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124699</xdr:rowOff>
    </xdr:from>
    <xdr:to>
      <xdr:col>24</xdr:col>
      <xdr:colOff>114300</xdr:colOff>
      <xdr:row>78</xdr:row>
      <xdr:rowOff>54849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2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39626</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4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170693</xdr:rowOff>
    </xdr:from>
    <xdr:to>
      <xdr:col>20</xdr:col>
      <xdr:colOff>38100</xdr:colOff>
      <xdr:row>78</xdr:row>
      <xdr:rowOff>100843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7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91970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9576</xdr:rowOff>
    </xdr:from>
    <xdr:to>
      <xdr:col>15</xdr:col>
      <xdr:colOff>101600</xdr:colOff>
      <xdr:row>78</xdr:row>
      <xdr:rowOff>111176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102303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7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165984</xdr:rowOff>
    </xdr:from>
    <xdr:to>
      <xdr:col>10</xdr:col>
      <xdr:colOff>165100</xdr:colOff>
      <xdr:row>78</xdr:row>
      <xdr:rowOff>96134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6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87261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6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159903</xdr:rowOff>
    </xdr:from>
    <xdr:to>
      <xdr:col>6</xdr:col>
      <xdr:colOff>38100</xdr:colOff>
      <xdr:row>78</xdr:row>
      <xdr:rowOff>90053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6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81180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5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137376</xdr:rowOff>
    </xdr:from>
    <xdr:to>
      <xdr:col>24</xdr:col>
      <xdr:colOff>62865</xdr:colOff>
      <xdr:row>97</xdr:row>
      <xdr:rowOff>64185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67876"/>
          <a:ext cx="1270" cy="112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68012</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69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64185</xdr:rowOff>
    </xdr:from>
    <xdr:to>
      <xdr:col>24</xdr:col>
      <xdr:colOff>152400</xdr:colOff>
      <xdr:row>97</xdr:row>
      <xdr:rowOff>64185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694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84053</xdr:rowOff>
    </xdr:from>
    <xdr:ext cx="534377"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4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137376</xdr:rowOff>
    </xdr:from>
    <xdr:to>
      <xdr:col>24</xdr:col>
      <xdr:colOff>152400</xdr:colOff>
      <xdr:row>90</xdr:row>
      <xdr:rowOff>137376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67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57899</xdr:rowOff>
    </xdr:from>
    <xdr:to>
      <xdr:col>24</xdr:col>
      <xdr:colOff>63500</xdr:colOff>
      <xdr:row>97</xdr:row>
      <xdr:rowOff>64185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688549"/>
          <a:ext cx="8382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132427</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07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109550</xdr:rowOff>
    </xdr:from>
    <xdr:to>
      <xdr:col>24</xdr:col>
      <xdr:colOff>114300</xdr:colOff>
      <xdr:row>95</xdr:row>
      <xdr:rowOff>39700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2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57899</xdr:rowOff>
    </xdr:from>
    <xdr:to>
      <xdr:col>19</xdr:col>
      <xdr:colOff>177800</xdr:colOff>
      <xdr:row>97</xdr:row>
      <xdr:rowOff>59386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688549"/>
          <a:ext cx="8890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100749</xdr:rowOff>
    </xdr:from>
    <xdr:to>
      <xdr:col>20</xdr:col>
      <xdr:colOff>38100</xdr:colOff>
      <xdr:row>95</xdr:row>
      <xdr:rowOff>30899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21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47426</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599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59386</xdr:rowOff>
    </xdr:from>
    <xdr:to>
      <xdr:col>15</xdr:col>
      <xdr:colOff>50800</xdr:colOff>
      <xdr:row>97</xdr:row>
      <xdr:rowOff>113258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90036"/>
          <a:ext cx="889000" cy="5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95186</xdr:rowOff>
    </xdr:from>
    <xdr:to>
      <xdr:col>15</xdr:col>
      <xdr:colOff>101600</xdr:colOff>
      <xdr:row>95</xdr:row>
      <xdr:rowOff>25336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21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41863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598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50603</xdr:rowOff>
    </xdr:from>
    <xdr:to>
      <xdr:col>10</xdr:col>
      <xdr:colOff>114300</xdr:colOff>
      <xdr:row>97</xdr:row>
      <xdr:rowOff>113258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681253"/>
          <a:ext cx="889000" cy="6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162224</xdr:rowOff>
    </xdr:from>
    <xdr:to>
      <xdr:col>10</xdr:col>
      <xdr:colOff>165100</xdr:colOff>
      <xdr:row>95</xdr:row>
      <xdr:rowOff>92374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27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108901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05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78403</xdr:rowOff>
    </xdr:from>
    <xdr:to>
      <xdr:col>6</xdr:col>
      <xdr:colOff>38100</xdr:colOff>
      <xdr:row>95</xdr:row>
      <xdr:rowOff>8553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19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25080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596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13385</xdr:rowOff>
    </xdr:from>
    <xdr:to>
      <xdr:col>24</xdr:col>
      <xdr:colOff>114300</xdr:colOff>
      <xdr:row>97</xdr:row>
      <xdr:rowOff>114985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4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99762</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5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7099</xdr:rowOff>
    </xdr:from>
    <xdr:to>
      <xdr:col>20</xdr:col>
      <xdr:colOff>38100</xdr:colOff>
      <xdr:row>97</xdr:row>
      <xdr:rowOff>108699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63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99826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73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8586</xdr:rowOff>
    </xdr:from>
    <xdr:to>
      <xdr:col>15</xdr:col>
      <xdr:colOff>101600</xdr:colOff>
      <xdr:row>97</xdr:row>
      <xdr:rowOff>110186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3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101313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73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62458</xdr:rowOff>
    </xdr:from>
    <xdr:to>
      <xdr:col>10</xdr:col>
      <xdr:colOff>165100</xdr:colOff>
      <xdr:row>97</xdr:row>
      <xdr:rowOff>164058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9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155185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78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171253</xdr:rowOff>
    </xdr:from>
    <xdr:to>
      <xdr:col>6</xdr:col>
      <xdr:colOff>38100</xdr:colOff>
      <xdr:row>97</xdr:row>
      <xdr:rowOff>101403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3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92530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72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169029</xdr:rowOff>
    </xdr:from>
    <xdr:to>
      <xdr:col>54</xdr:col>
      <xdr:colOff>189865</xdr:colOff>
      <xdr:row>38</xdr:row>
      <xdr:rowOff>147785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312529"/>
          <a:ext cx="1270" cy="1350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151612</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6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147785</xdr:rowOff>
    </xdr:from>
    <xdr:to>
      <xdr:col>55</xdr:col>
      <xdr:colOff>88900</xdr:colOff>
      <xdr:row>38</xdr:row>
      <xdr:rowOff>147785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6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115706</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087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169029</xdr:rowOff>
    </xdr:from>
    <xdr:to>
      <xdr:col>55</xdr:col>
      <xdr:colOff>88900</xdr:colOff>
      <xdr:row>30</xdr:row>
      <xdr:rowOff>169029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31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132779</xdr:rowOff>
    </xdr:from>
    <xdr:to>
      <xdr:col>55</xdr:col>
      <xdr:colOff>0</xdr:colOff>
      <xdr:row>38</xdr:row>
      <xdr:rowOff>138117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647879"/>
          <a:ext cx="838200" cy="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2664</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346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151237</xdr:rowOff>
    </xdr:from>
    <xdr:to>
      <xdr:col>55</xdr:col>
      <xdr:colOff>50800</xdr:colOff>
      <xdr:row>38</xdr:row>
      <xdr:rowOff>81387</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49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138117</xdr:rowOff>
    </xdr:from>
    <xdr:to>
      <xdr:col>50</xdr:col>
      <xdr:colOff>114300</xdr:colOff>
      <xdr:row>38</xdr:row>
      <xdr:rowOff>141177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653217"/>
          <a:ext cx="889000" cy="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13467</xdr:rowOff>
    </xdr:from>
    <xdr:to>
      <xdr:col>50</xdr:col>
      <xdr:colOff>165100</xdr:colOff>
      <xdr:row>38</xdr:row>
      <xdr:rowOff>115067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5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131595</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30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121982</xdr:rowOff>
    </xdr:from>
    <xdr:to>
      <xdr:col>45</xdr:col>
      <xdr:colOff>177800</xdr:colOff>
      <xdr:row>38</xdr:row>
      <xdr:rowOff>141177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637082"/>
          <a:ext cx="889000" cy="1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18375</xdr:rowOff>
    </xdr:from>
    <xdr:to>
      <xdr:col>46</xdr:col>
      <xdr:colOff>38100</xdr:colOff>
      <xdr:row>38</xdr:row>
      <xdr:rowOff>119975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53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136502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30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117768</xdr:rowOff>
    </xdr:from>
    <xdr:to>
      <xdr:col>41</xdr:col>
      <xdr:colOff>50800</xdr:colOff>
      <xdr:row>38</xdr:row>
      <xdr:rowOff>121982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632868"/>
          <a:ext cx="889000" cy="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27203</xdr:rowOff>
    </xdr:from>
    <xdr:to>
      <xdr:col>41</xdr:col>
      <xdr:colOff>101600</xdr:colOff>
      <xdr:row>38</xdr:row>
      <xdr:rowOff>128803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54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145330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31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29655</xdr:rowOff>
    </xdr:from>
    <xdr:to>
      <xdr:col>36</xdr:col>
      <xdr:colOff>165100</xdr:colOff>
      <xdr:row>38</xdr:row>
      <xdr:rowOff>131255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54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147781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31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81979</xdr:rowOff>
    </xdr:from>
    <xdr:to>
      <xdr:col>55</xdr:col>
      <xdr:colOff>50800</xdr:colOff>
      <xdr:row>39</xdr:row>
      <xdr:rowOff>12129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59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168356</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51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87317</xdr:rowOff>
    </xdr:from>
    <xdr:to>
      <xdr:col>50</xdr:col>
      <xdr:colOff>165100</xdr:colOff>
      <xdr:row>39</xdr:row>
      <xdr:rowOff>17467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60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8594</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69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90377</xdr:rowOff>
    </xdr:from>
    <xdr:to>
      <xdr:col>46</xdr:col>
      <xdr:colOff>38100</xdr:colOff>
      <xdr:row>39</xdr:row>
      <xdr:rowOff>20527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60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11654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69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71182</xdr:rowOff>
    </xdr:from>
    <xdr:to>
      <xdr:col>41</xdr:col>
      <xdr:colOff>101600</xdr:colOff>
      <xdr:row>39</xdr:row>
      <xdr:rowOff>1332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58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163909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67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66968</xdr:rowOff>
    </xdr:from>
    <xdr:to>
      <xdr:col>36</xdr:col>
      <xdr:colOff>165100</xdr:colOff>
      <xdr:row>38</xdr:row>
      <xdr:rowOff>168568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58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159695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67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46092</xdr:rowOff>
    </xdr:from>
    <xdr:to>
      <xdr:col>54</xdr:col>
      <xdr:colOff>189865</xdr:colOff>
      <xdr:row>59</xdr:row>
      <xdr:rowOff>64014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618592"/>
          <a:ext cx="1270" cy="15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67841</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8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64014</xdr:rowOff>
    </xdr:from>
    <xdr:to>
      <xdr:col>55</xdr:col>
      <xdr:colOff>88900</xdr:colOff>
      <xdr:row>59</xdr:row>
      <xdr:rowOff>64014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17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164219</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93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46092</xdr:rowOff>
    </xdr:from>
    <xdr:to>
      <xdr:col>55</xdr:col>
      <xdr:colOff>88900</xdr:colOff>
      <xdr:row>50</xdr:row>
      <xdr:rowOff>46092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61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10413</xdr:rowOff>
    </xdr:from>
    <xdr:to>
      <xdr:col>55</xdr:col>
      <xdr:colOff>0</xdr:colOff>
      <xdr:row>58</xdr:row>
      <xdr:rowOff>155971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954513"/>
          <a:ext cx="838200" cy="14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10413</xdr:rowOff>
    </xdr:from>
    <xdr:to>
      <xdr:col>50</xdr:col>
      <xdr:colOff>114300</xdr:colOff>
      <xdr:row>58</xdr:row>
      <xdr:rowOff>162762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954513"/>
          <a:ext cx="889000" cy="1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58041</xdr:rowOff>
    </xdr:from>
    <xdr:to>
      <xdr:col>50</xdr:col>
      <xdr:colOff>165100</xdr:colOff>
      <xdr:row>58</xdr:row>
      <xdr:rowOff>159641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1000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150768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1009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146055</xdr:rowOff>
    </xdr:from>
    <xdr:to>
      <xdr:col>45</xdr:col>
      <xdr:colOff>177800</xdr:colOff>
      <xdr:row>58</xdr:row>
      <xdr:rowOff>162762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10090155"/>
          <a:ext cx="889000" cy="1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31549</xdr:rowOff>
    </xdr:from>
    <xdr:to>
      <xdr:col>46</xdr:col>
      <xdr:colOff>38100</xdr:colOff>
      <xdr:row>58</xdr:row>
      <xdr:rowOff>133149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97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149676</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50795" y="975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128420</xdr:rowOff>
    </xdr:from>
    <xdr:to>
      <xdr:col>41</xdr:col>
      <xdr:colOff>50800</xdr:colOff>
      <xdr:row>58</xdr:row>
      <xdr:rowOff>146055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10072520"/>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92856</xdr:rowOff>
    </xdr:from>
    <xdr:to>
      <xdr:col>41</xdr:col>
      <xdr:colOff>101600</xdr:colOff>
      <xdr:row>59</xdr:row>
      <xdr:rowOff>23006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10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39533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8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69572</xdr:rowOff>
    </xdr:from>
    <xdr:to>
      <xdr:col>36</xdr:col>
      <xdr:colOff>165100</xdr:colOff>
      <xdr:row>58</xdr:row>
      <xdr:rowOff>171172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1001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16249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78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105171</xdr:rowOff>
    </xdr:from>
    <xdr:to>
      <xdr:col>55</xdr:col>
      <xdr:colOff>50800</xdr:colOff>
      <xdr:row>59</xdr:row>
      <xdr:rowOff>35321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1004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40446</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98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131063</xdr:rowOff>
    </xdr:from>
    <xdr:to>
      <xdr:col>50</xdr:col>
      <xdr:colOff>165100</xdr:colOff>
      <xdr:row>58</xdr:row>
      <xdr:rowOff>61213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90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77740</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39795" y="9678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111962</xdr:rowOff>
    </xdr:from>
    <xdr:to>
      <xdr:col>46</xdr:col>
      <xdr:colOff>38100</xdr:colOff>
      <xdr:row>59</xdr:row>
      <xdr:rowOff>42112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1005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33239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1014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95255</xdr:rowOff>
    </xdr:from>
    <xdr:to>
      <xdr:col>41</xdr:col>
      <xdr:colOff>101600</xdr:colOff>
      <xdr:row>59</xdr:row>
      <xdr:rowOff>25405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1003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16532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1013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77620</xdr:rowOff>
    </xdr:from>
    <xdr:to>
      <xdr:col>36</xdr:col>
      <xdr:colOff>165100</xdr:colOff>
      <xdr:row>59</xdr:row>
      <xdr:rowOff>7770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1002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170347</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1011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39198</xdr:rowOff>
    </xdr:from>
    <xdr:to>
      <xdr:col>54</xdr:col>
      <xdr:colOff>189865</xdr:colOff>
      <xdr:row>79</xdr:row>
      <xdr:rowOff>98879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212148"/>
          <a:ext cx="1270" cy="143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157325</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87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39198</xdr:rowOff>
    </xdr:from>
    <xdr:to>
      <xdr:col>55</xdr:col>
      <xdr:colOff>88900</xdr:colOff>
      <xdr:row>71</xdr:row>
      <xdr:rowOff>39198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2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80869</xdr:rowOff>
    </xdr:from>
    <xdr:to>
      <xdr:col>55</xdr:col>
      <xdr:colOff>0</xdr:colOff>
      <xdr:row>79</xdr:row>
      <xdr:rowOff>81518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453969"/>
          <a:ext cx="838200" cy="17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167795</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369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144918</xdr:rowOff>
    </xdr:from>
    <xdr:to>
      <xdr:col>55</xdr:col>
      <xdr:colOff>50800</xdr:colOff>
      <xdr:row>79</xdr:row>
      <xdr:rowOff>75068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51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80869</xdr:rowOff>
    </xdr:from>
    <xdr:to>
      <xdr:col>50</xdr:col>
      <xdr:colOff>114300</xdr:colOff>
      <xdr:row>79</xdr:row>
      <xdr:rowOff>39963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453969"/>
          <a:ext cx="889000" cy="13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137384</xdr:rowOff>
    </xdr:from>
    <xdr:to>
      <xdr:col>50</xdr:col>
      <xdr:colOff>165100</xdr:colOff>
      <xdr:row>79</xdr:row>
      <xdr:rowOff>67534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51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58661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60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39963</xdr:rowOff>
    </xdr:from>
    <xdr:to>
      <xdr:col>45</xdr:col>
      <xdr:colOff>177800</xdr:colOff>
      <xdr:row>79</xdr:row>
      <xdr:rowOff>70828</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584513"/>
          <a:ext cx="889000" cy="3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119805</xdr:rowOff>
    </xdr:from>
    <xdr:to>
      <xdr:col>46</xdr:col>
      <xdr:colOff>38100</xdr:colOff>
      <xdr:row>79</xdr:row>
      <xdr:rowOff>49955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66482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26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56398</xdr:rowOff>
    </xdr:from>
    <xdr:to>
      <xdr:col>41</xdr:col>
      <xdr:colOff>50800</xdr:colOff>
      <xdr:row>79</xdr:row>
      <xdr:rowOff>70828</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600948"/>
          <a:ext cx="889000" cy="1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154919</xdr:rowOff>
    </xdr:from>
    <xdr:to>
      <xdr:col>41</xdr:col>
      <xdr:colOff>101600</xdr:colOff>
      <xdr:row>79</xdr:row>
      <xdr:rowOff>85069</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52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101596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30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157091</xdr:rowOff>
    </xdr:from>
    <xdr:to>
      <xdr:col>36</xdr:col>
      <xdr:colOff>165100</xdr:colOff>
      <xdr:row>79</xdr:row>
      <xdr:rowOff>87241</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53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103768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30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30718</xdr:rowOff>
    </xdr:from>
    <xdr:to>
      <xdr:col>55</xdr:col>
      <xdr:colOff>50800</xdr:colOff>
      <xdr:row>79</xdr:row>
      <xdr:rowOff>132318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57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123345</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9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30069</xdr:rowOff>
    </xdr:from>
    <xdr:to>
      <xdr:col>50</xdr:col>
      <xdr:colOff>165100</xdr:colOff>
      <xdr:row>78</xdr:row>
      <xdr:rowOff>131669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40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148196</xdr:rowOff>
    </xdr:from>
    <xdr:ext cx="59901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39795" y="13178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160613</xdr:rowOff>
    </xdr:from>
    <xdr:to>
      <xdr:col>46</xdr:col>
      <xdr:colOff>38100</xdr:colOff>
      <xdr:row>79</xdr:row>
      <xdr:rowOff>90763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53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81890</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62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20028</xdr:rowOff>
    </xdr:from>
    <xdr:to>
      <xdr:col>41</xdr:col>
      <xdr:colOff>101600</xdr:colOff>
      <xdr:row>79</xdr:row>
      <xdr:rowOff>121628</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56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112755</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65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5598</xdr:rowOff>
    </xdr:from>
    <xdr:to>
      <xdr:col>36</xdr:col>
      <xdr:colOff>165100</xdr:colOff>
      <xdr:row>79</xdr:row>
      <xdr:rowOff>107198</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55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98325</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64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89326</xdr:rowOff>
    </xdr:from>
    <xdr:to>
      <xdr:col>54</xdr:col>
      <xdr:colOff>189865</xdr:colOff>
      <xdr:row>98</xdr:row>
      <xdr:rowOff>127143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348376"/>
          <a:ext cx="1270" cy="158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130970</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93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127143</xdr:rowOff>
    </xdr:from>
    <xdr:to>
      <xdr:col>55</xdr:col>
      <xdr:colOff>88900</xdr:colOff>
      <xdr:row>98</xdr:row>
      <xdr:rowOff>127143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29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36003</xdr:rowOff>
    </xdr:from>
    <xdr:ext cx="599010"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123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89326</xdr:rowOff>
    </xdr:from>
    <xdr:to>
      <xdr:col>55</xdr:col>
      <xdr:colOff>88900</xdr:colOff>
      <xdr:row>89</xdr:row>
      <xdr:rowOff>89326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348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150640</xdr:rowOff>
    </xdr:from>
    <xdr:to>
      <xdr:col>55</xdr:col>
      <xdr:colOff>0</xdr:colOff>
      <xdr:row>95</xdr:row>
      <xdr:rowOff>105246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266940"/>
          <a:ext cx="838200" cy="12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127254</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41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148827</xdr:rowOff>
    </xdr:from>
    <xdr:to>
      <xdr:col>55</xdr:col>
      <xdr:colOff>50800</xdr:colOff>
      <xdr:row>96</xdr:row>
      <xdr:rowOff>78977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43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105246</xdr:rowOff>
    </xdr:from>
    <xdr:to>
      <xdr:col>50</xdr:col>
      <xdr:colOff>114300</xdr:colOff>
      <xdr:row>97</xdr:row>
      <xdr:rowOff>77308</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392996"/>
          <a:ext cx="889000" cy="31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124969</xdr:rowOff>
    </xdr:from>
    <xdr:to>
      <xdr:col>50</xdr:col>
      <xdr:colOff>165100</xdr:colOff>
      <xdr:row>96</xdr:row>
      <xdr:rowOff>55119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41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46246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50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21203</xdr:rowOff>
    </xdr:from>
    <xdr:to>
      <xdr:col>45</xdr:col>
      <xdr:colOff>177800</xdr:colOff>
      <xdr:row>97</xdr:row>
      <xdr:rowOff>77308</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7861300" y="16480403"/>
          <a:ext cx="889000" cy="22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85651</xdr:rowOff>
    </xdr:from>
    <xdr:to>
      <xdr:col>46</xdr:col>
      <xdr:colOff>38100</xdr:colOff>
      <xdr:row>97</xdr:row>
      <xdr:rowOff>15801</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54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32328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32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21203</xdr:rowOff>
    </xdr:from>
    <xdr:to>
      <xdr:col>41</xdr:col>
      <xdr:colOff>50800</xdr:colOff>
      <xdr:row>97</xdr:row>
      <xdr:rowOff>141252</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6480403"/>
          <a:ext cx="889000" cy="29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100166</xdr:rowOff>
    </xdr:from>
    <xdr:to>
      <xdr:col>41</xdr:col>
      <xdr:colOff>101600</xdr:colOff>
      <xdr:row>97</xdr:row>
      <xdr:rowOff>30316</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5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21443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65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71331</xdr:rowOff>
    </xdr:from>
    <xdr:to>
      <xdr:col>36</xdr:col>
      <xdr:colOff>165100</xdr:colOff>
      <xdr:row>96</xdr:row>
      <xdr:rowOff>1481</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3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18008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1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99840</xdr:rowOff>
    </xdr:from>
    <xdr:to>
      <xdr:col>55</xdr:col>
      <xdr:colOff>50800</xdr:colOff>
      <xdr:row>95</xdr:row>
      <xdr:rowOff>29990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21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122717</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06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54446</xdr:rowOff>
    </xdr:from>
    <xdr:to>
      <xdr:col>50</xdr:col>
      <xdr:colOff>165100</xdr:colOff>
      <xdr:row>95</xdr:row>
      <xdr:rowOff>156046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34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1123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11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26508</xdr:rowOff>
    </xdr:from>
    <xdr:to>
      <xdr:col>46</xdr:col>
      <xdr:colOff>38100</xdr:colOff>
      <xdr:row>97</xdr:row>
      <xdr:rowOff>128108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65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119235</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74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141853</xdr:rowOff>
    </xdr:from>
    <xdr:to>
      <xdr:col>41</xdr:col>
      <xdr:colOff>101600</xdr:colOff>
      <xdr:row>96</xdr:row>
      <xdr:rowOff>72003</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42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88530</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20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90452</xdr:rowOff>
    </xdr:from>
    <xdr:to>
      <xdr:col>36</xdr:col>
      <xdr:colOff>165100</xdr:colOff>
      <xdr:row>98</xdr:row>
      <xdr:rowOff>20602</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72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11729</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81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122517</xdr:rowOff>
    </xdr:from>
    <xdr:to>
      <xdr:col>85</xdr:col>
      <xdr:colOff>126364</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437467"/>
          <a:ext cx="1269" cy="1293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69194</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521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122517</xdr:rowOff>
    </xdr:from>
    <xdr:to>
      <xdr:col>86</xdr:col>
      <xdr:colOff>25400</xdr:colOff>
      <xdr:row>31</xdr:row>
      <xdr:rowOff>122517</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437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36144</xdr:rowOff>
    </xdr:from>
    <xdr:to>
      <xdr:col>85</xdr:col>
      <xdr:colOff>127000</xdr:colOff>
      <xdr:row>39</xdr:row>
      <xdr:rowOff>37954</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722694"/>
          <a:ext cx="8382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43426</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387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20548</xdr:rowOff>
    </xdr:from>
    <xdr:to>
      <xdr:col>85</xdr:col>
      <xdr:colOff>177800</xdr:colOff>
      <xdr:row>38</xdr:row>
      <xdr:rowOff>122148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36144</xdr:rowOff>
    </xdr:from>
    <xdr:to>
      <xdr:col>81</xdr:col>
      <xdr:colOff>50800</xdr:colOff>
      <xdr:row>39</xdr:row>
      <xdr:rowOff>38278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4592300" y="6722694"/>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48457</xdr:rowOff>
    </xdr:from>
    <xdr:to>
      <xdr:col>81</xdr:col>
      <xdr:colOff>101600</xdr:colOff>
      <xdr:row>38</xdr:row>
      <xdr:rowOff>150057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166584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3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38278</xdr:rowOff>
    </xdr:from>
    <xdr:to>
      <xdr:col>76</xdr:col>
      <xdr:colOff>114300</xdr:colOff>
      <xdr:row>39</xdr:row>
      <xdr:rowOff>39212</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3703300" y="6724828"/>
          <a:ext cx="889000" cy="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26073</xdr:rowOff>
    </xdr:from>
    <xdr:to>
      <xdr:col>76</xdr:col>
      <xdr:colOff>165100</xdr:colOff>
      <xdr:row>38</xdr:row>
      <xdr:rowOff>127673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144200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39212</xdr:rowOff>
    </xdr:from>
    <xdr:to>
      <xdr:col>71</xdr:col>
      <xdr:colOff>177800</xdr:colOff>
      <xdr:row>39</xdr:row>
      <xdr:rowOff>39954</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2814300" y="6725762"/>
          <a:ext cx="889000" cy="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103625</xdr:rowOff>
    </xdr:from>
    <xdr:to>
      <xdr:col>72</xdr:col>
      <xdr:colOff>38100</xdr:colOff>
      <xdr:row>39</xdr:row>
      <xdr:rowOff>33775</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6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50302</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39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75717</xdr:rowOff>
    </xdr:from>
    <xdr:to>
      <xdr:col>67</xdr:col>
      <xdr:colOff>101600</xdr:colOff>
      <xdr:row>39</xdr:row>
      <xdr:rowOff>5867</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22394</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158604</xdr:rowOff>
    </xdr:from>
    <xdr:to>
      <xdr:col>85</xdr:col>
      <xdr:colOff>177800</xdr:colOff>
      <xdr:row>39</xdr:row>
      <xdr:rowOff>88754</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67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73531</xdr:rowOff>
    </xdr:from>
    <xdr:ext cx="378565"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588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156794</xdr:rowOff>
    </xdr:from>
    <xdr:to>
      <xdr:col>81</xdr:col>
      <xdr:colOff>101600</xdr:colOff>
      <xdr:row>39</xdr:row>
      <xdr:rowOff>86944</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67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78071</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292017" y="6764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158928</xdr:rowOff>
    </xdr:from>
    <xdr:to>
      <xdr:col>76</xdr:col>
      <xdr:colOff>165100</xdr:colOff>
      <xdr:row>39</xdr:row>
      <xdr:rowOff>89078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67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80205</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03017" y="6766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159862</xdr:rowOff>
    </xdr:from>
    <xdr:to>
      <xdr:col>72</xdr:col>
      <xdr:colOff>38100</xdr:colOff>
      <xdr:row>39</xdr:row>
      <xdr:rowOff>90012</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67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81139</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14017" y="6767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160604</xdr:rowOff>
    </xdr:from>
    <xdr:to>
      <xdr:col>67</xdr:col>
      <xdr:colOff>101600</xdr:colOff>
      <xdr:row>39</xdr:row>
      <xdr:rowOff>90754</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67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81881</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25017" y="6768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122961</xdr:rowOff>
    </xdr:from>
    <xdr:to>
      <xdr:col>85</xdr:col>
      <xdr:colOff>126364</xdr:colOff>
      <xdr:row>79</xdr:row>
      <xdr:rowOff>137567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124461"/>
          <a:ext cx="1269" cy="1557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141394</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68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137567</xdr:rowOff>
    </xdr:from>
    <xdr:to>
      <xdr:col>86</xdr:col>
      <xdr:colOff>25400</xdr:colOff>
      <xdr:row>79</xdr:row>
      <xdr:rowOff>137567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682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69638</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899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122961</xdr:rowOff>
    </xdr:from>
    <xdr:to>
      <xdr:col>86</xdr:col>
      <xdr:colOff>25400</xdr:colOff>
      <xdr:row>70</xdr:row>
      <xdr:rowOff>122961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12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7125</xdr:rowOff>
    </xdr:from>
    <xdr:to>
      <xdr:col>85</xdr:col>
      <xdr:colOff>127000</xdr:colOff>
      <xdr:row>77</xdr:row>
      <xdr:rowOff>10300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3208775"/>
          <a:ext cx="8382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161065</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3191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11188</xdr:rowOff>
    </xdr:from>
    <xdr:to>
      <xdr:col>85</xdr:col>
      <xdr:colOff>177800</xdr:colOff>
      <xdr:row>77</xdr:row>
      <xdr:rowOff>112788</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2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114948</xdr:rowOff>
    </xdr:from>
    <xdr:to>
      <xdr:col>81</xdr:col>
      <xdr:colOff>50800</xdr:colOff>
      <xdr:row>77</xdr:row>
      <xdr:rowOff>10300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4592300" y="13145148"/>
          <a:ext cx="889000" cy="6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23050</xdr:rowOff>
    </xdr:from>
    <xdr:to>
      <xdr:col>81</xdr:col>
      <xdr:colOff>101600</xdr:colOff>
      <xdr:row>77</xdr:row>
      <xdr:rowOff>124650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2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115777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31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114948</xdr:rowOff>
    </xdr:from>
    <xdr:to>
      <xdr:col>76</xdr:col>
      <xdr:colOff>114300</xdr:colOff>
      <xdr:row>77</xdr:row>
      <xdr:rowOff>126631</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3145148"/>
          <a:ext cx="889000" cy="18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23380</xdr:rowOff>
    </xdr:from>
    <xdr:to>
      <xdr:col>76</xdr:col>
      <xdr:colOff>165100</xdr:colOff>
      <xdr:row>77</xdr:row>
      <xdr:rowOff>124980</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116107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31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126631</xdr:rowOff>
    </xdr:from>
    <xdr:to>
      <xdr:col>71</xdr:col>
      <xdr:colOff>177800</xdr:colOff>
      <xdr:row>77</xdr:row>
      <xdr:rowOff>149085</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2814300" y="13328281"/>
          <a:ext cx="889000" cy="2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61988</xdr:rowOff>
    </xdr:from>
    <xdr:to>
      <xdr:col>72</xdr:col>
      <xdr:colOff>38100</xdr:colOff>
      <xdr:row>77</xdr:row>
      <xdr:rowOff>163588</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26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8665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03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116294</xdr:rowOff>
    </xdr:from>
    <xdr:to>
      <xdr:col>67</xdr:col>
      <xdr:colOff>101600</xdr:colOff>
      <xdr:row>77</xdr:row>
      <xdr:rowOff>46444</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14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62971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92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127775</xdr:rowOff>
    </xdr:from>
    <xdr:to>
      <xdr:col>85</xdr:col>
      <xdr:colOff>177800</xdr:colOff>
      <xdr:row>77</xdr:row>
      <xdr:rowOff>57925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15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150652</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30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130950</xdr:rowOff>
    </xdr:from>
    <xdr:to>
      <xdr:col>81</xdr:col>
      <xdr:colOff>101600</xdr:colOff>
      <xdr:row>77</xdr:row>
      <xdr:rowOff>61100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1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77626</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293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64148</xdr:rowOff>
    </xdr:from>
    <xdr:to>
      <xdr:col>76</xdr:col>
      <xdr:colOff>165100</xdr:colOff>
      <xdr:row>76</xdr:row>
      <xdr:rowOff>165748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09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10825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286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75831</xdr:rowOff>
    </xdr:from>
    <xdr:to>
      <xdr:col>72</xdr:col>
      <xdr:colOff>38100</xdr:colOff>
      <xdr:row>78</xdr:row>
      <xdr:rowOff>5981</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27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168558</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337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98285</xdr:rowOff>
    </xdr:from>
    <xdr:to>
      <xdr:col>67</xdr:col>
      <xdr:colOff>101600</xdr:colOff>
      <xdr:row>78</xdr:row>
      <xdr:rowOff>28435</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29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19562</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39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21056</xdr:rowOff>
    </xdr:from>
    <xdr:to>
      <xdr:col>85</xdr:col>
      <xdr:colOff>126364</xdr:colOff>
      <xdr:row>98</xdr:row>
      <xdr:rowOff>128115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451556"/>
          <a:ext cx="1269" cy="1478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131942</xdr:rowOff>
    </xdr:from>
    <xdr:ext cx="469744"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3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128115</xdr:rowOff>
    </xdr:from>
    <xdr:to>
      <xdr:col>86</xdr:col>
      <xdr:colOff>25400</xdr:colOff>
      <xdr:row>98</xdr:row>
      <xdr:rowOff>128115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3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139183</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22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21056</xdr:rowOff>
    </xdr:from>
    <xdr:to>
      <xdr:col>86</xdr:col>
      <xdr:colOff>25400</xdr:colOff>
      <xdr:row>90</xdr:row>
      <xdr:rowOff>21056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45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116886</xdr:rowOff>
    </xdr:from>
    <xdr:to>
      <xdr:col>85</xdr:col>
      <xdr:colOff>127000</xdr:colOff>
      <xdr:row>98</xdr:row>
      <xdr:rowOff>119720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5481300" y="16918986"/>
          <a:ext cx="8382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101573</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560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78696</xdr:rowOff>
    </xdr:from>
    <xdr:to>
      <xdr:col>85</xdr:col>
      <xdr:colOff>177800</xdr:colOff>
      <xdr:row>98</xdr:row>
      <xdr:rowOff>8846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70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29990</xdr:rowOff>
    </xdr:from>
    <xdr:to>
      <xdr:col>81</xdr:col>
      <xdr:colOff>50800</xdr:colOff>
      <xdr:row>98</xdr:row>
      <xdr:rowOff>116886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4592300" y="16832090"/>
          <a:ext cx="889000" cy="8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61596</xdr:rowOff>
    </xdr:from>
    <xdr:to>
      <xdr:col>81</xdr:col>
      <xdr:colOff>101600</xdr:colOff>
      <xdr:row>97</xdr:row>
      <xdr:rowOff>163196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69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8273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46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29990</xdr:rowOff>
    </xdr:from>
    <xdr:to>
      <xdr:col>76</xdr:col>
      <xdr:colOff>114300</xdr:colOff>
      <xdr:row>98</xdr:row>
      <xdr:rowOff>38083</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832090"/>
          <a:ext cx="8890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78422</xdr:rowOff>
    </xdr:from>
    <xdr:to>
      <xdr:col>76</xdr:col>
      <xdr:colOff>165100</xdr:colOff>
      <xdr:row>97</xdr:row>
      <xdr:rowOff>8572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53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25099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31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130135</xdr:rowOff>
    </xdr:from>
    <xdr:to>
      <xdr:col>71</xdr:col>
      <xdr:colOff>177800</xdr:colOff>
      <xdr:row>98</xdr:row>
      <xdr:rowOff>38083</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6760785"/>
          <a:ext cx="889000" cy="7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75211</xdr:rowOff>
    </xdr:from>
    <xdr:to>
      <xdr:col>72</xdr:col>
      <xdr:colOff>38100</xdr:colOff>
      <xdr:row>98</xdr:row>
      <xdr:rowOff>5361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70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21888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48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15016</xdr:rowOff>
    </xdr:from>
    <xdr:to>
      <xdr:col>67</xdr:col>
      <xdr:colOff>101600</xdr:colOff>
      <xdr:row>94</xdr:row>
      <xdr:rowOff>116616</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13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133143</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590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68920</xdr:rowOff>
    </xdr:from>
    <xdr:to>
      <xdr:col>85</xdr:col>
      <xdr:colOff>177800</xdr:colOff>
      <xdr:row>98</xdr:row>
      <xdr:rowOff>170520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87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155297</xdr:rowOff>
    </xdr:from>
    <xdr:ext cx="469744"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78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66086</xdr:rowOff>
    </xdr:from>
    <xdr:to>
      <xdr:col>81</xdr:col>
      <xdr:colOff>101600</xdr:colOff>
      <xdr:row>98</xdr:row>
      <xdr:rowOff>167686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8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158813</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46428" y="169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150640</xdr:rowOff>
    </xdr:from>
    <xdr:to>
      <xdr:col>76</xdr:col>
      <xdr:colOff>165100</xdr:colOff>
      <xdr:row>98</xdr:row>
      <xdr:rowOff>80790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78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71917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687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158733</xdr:rowOff>
    </xdr:from>
    <xdr:to>
      <xdr:col>72</xdr:col>
      <xdr:colOff>38100</xdr:colOff>
      <xdr:row>98</xdr:row>
      <xdr:rowOff>88883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78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80010</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688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79335</xdr:rowOff>
    </xdr:from>
    <xdr:to>
      <xdr:col>67</xdr:col>
      <xdr:colOff>101600</xdr:colOff>
      <xdr:row>98</xdr:row>
      <xdr:rowOff>9485</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70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612</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680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71291</xdr:rowOff>
    </xdr:from>
    <xdr:to>
      <xdr:col>116</xdr:col>
      <xdr:colOff>62864</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86241"/>
          <a:ext cx="1269" cy="1154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17968</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16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71291</xdr:rowOff>
    </xdr:from>
    <xdr:to>
      <xdr:col>116</xdr:col>
      <xdr:colOff>152400</xdr:colOff>
      <xdr:row>31</xdr:row>
      <xdr:rowOff>71291</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8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167155</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1679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144278</xdr:rowOff>
    </xdr:from>
    <xdr:to>
      <xdr:col>116</xdr:col>
      <xdr:colOff>114300</xdr:colOff>
      <xdr:row>37</xdr:row>
      <xdr:rowOff>74428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31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155880</xdr:rowOff>
    </xdr:from>
    <xdr:to>
      <xdr:col>112</xdr:col>
      <xdr:colOff>38100</xdr:colOff>
      <xdr:row>37</xdr:row>
      <xdr:rowOff>86030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3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102557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1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162852</xdr:rowOff>
    </xdr:from>
    <xdr:to>
      <xdr:col>107</xdr:col>
      <xdr:colOff>101600</xdr:colOff>
      <xdr:row>37</xdr:row>
      <xdr:rowOff>93002</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109529</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11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27635</xdr:rowOff>
    </xdr:from>
    <xdr:to>
      <xdr:col>102</xdr:col>
      <xdr:colOff>165100</xdr:colOff>
      <xdr:row>37</xdr:row>
      <xdr:rowOff>129235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3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145762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14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76670</xdr:rowOff>
    </xdr:from>
    <xdr:to>
      <xdr:col>98</xdr:col>
      <xdr:colOff>38100</xdr:colOff>
      <xdr:row>38</xdr:row>
      <xdr:rowOff>6820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2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23347</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19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97580</xdr:rowOff>
    </xdr:from>
    <xdr:to>
      <xdr:col>116</xdr:col>
      <xdr:colOff>62864</xdr:colOff>
      <xdr:row>58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70080"/>
          <a:ext cx="1269" cy="1299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44257</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4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97580</xdr:rowOff>
    </xdr:from>
    <xdr:to>
      <xdr:col>116</xdr:col>
      <xdr:colOff>152400</xdr:colOff>
      <xdr:row>50</xdr:row>
      <xdr:rowOff>97580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7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97580</xdr:rowOff>
    </xdr:from>
    <xdr:to>
      <xdr:col>116</xdr:col>
      <xdr:colOff>63500</xdr:colOff>
      <xdr:row>58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8670080"/>
          <a:ext cx="838200" cy="129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112304</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135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133877</xdr:rowOff>
    </xdr:from>
    <xdr:to>
      <xdr:col>116</xdr:col>
      <xdr:colOff>114300</xdr:colOff>
      <xdr:row>57</xdr:row>
      <xdr:rowOff>64027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73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23628</xdr:rowOff>
    </xdr:from>
    <xdr:to>
      <xdr:col>111</xdr:col>
      <xdr:colOff>177800</xdr:colOff>
      <xdr:row>58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9967728"/>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1003</xdr:rowOff>
    </xdr:from>
    <xdr:to>
      <xdr:col>112</xdr:col>
      <xdr:colOff>38100</xdr:colOff>
      <xdr:row>57</xdr:row>
      <xdr:rowOff>102603</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77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119130</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54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20085</xdr:rowOff>
    </xdr:from>
    <xdr:to>
      <xdr:col>107</xdr:col>
      <xdr:colOff>50800</xdr:colOff>
      <xdr:row>58</xdr:row>
      <xdr:rowOff>23628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9964185"/>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140450</xdr:rowOff>
    </xdr:from>
    <xdr:to>
      <xdr:col>107</xdr:col>
      <xdr:colOff>101600</xdr:colOff>
      <xdr:row>57</xdr:row>
      <xdr:rowOff>70600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74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87127</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51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14770</xdr:rowOff>
    </xdr:from>
    <xdr:to>
      <xdr:col>102</xdr:col>
      <xdr:colOff>114300</xdr:colOff>
      <xdr:row>58</xdr:row>
      <xdr:rowOff>20085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9958870"/>
          <a:ext cx="88900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110445</xdr:rowOff>
    </xdr:from>
    <xdr:to>
      <xdr:col>102</xdr:col>
      <xdr:colOff>165100</xdr:colOff>
      <xdr:row>57</xdr:row>
      <xdr:rowOff>40595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57122</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48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121990</xdr:rowOff>
    </xdr:from>
    <xdr:to>
      <xdr:col>98</xdr:col>
      <xdr:colOff>38100</xdr:colOff>
      <xdr:row>57</xdr:row>
      <xdr:rowOff>52140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72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68667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49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46780</xdr:rowOff>
    </xdr:from>
    <xdr:to>
      <xdr:col>116</xdr:col>
      <xdr:colOff>114300</xdr:colOff>
      <xdr:row>50</xdr:row>
      <xdr:rowOff>148380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861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49</xdr:row>
      <xdr:rowOff>171257</xdr:rowOff>
    </xdr:from>
    <xdr:ext cx="534377"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857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144278</xdr:rowOff>
    </xdr:from>
    <xdr:to>
      <xdr:col>107</xdr:col>
      <xdr:colOff>101600</xdr:colOff>
      <xdr:row>58</xdr:row>
      <xdr:rowOff>74428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91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58</xdr:row>
      <xdr:rowOff>65555</xdr:rowOff>
    </xdr:from>
    <xdr:ext cx="313932"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77333" y="100096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140735</xdr:rowOff>
    </xdr:from>
    <xdr:to>
      <xdr:col>102</xdr:col>
      <xdr:colOff>165100</xdr:colOff>
      <xdr:row>58</xdr:row>
      <xdr:rowOff>70885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9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58</xdr:row>
      <xdr:rowOff>62012</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88333" y="100061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135420</xdr:rowOff>
    </xdr:from>
    <xdr:to>
      <xdr:col>98</xdr:col>
      <xdr:colOff>38100</xdr:colOff>
      <xdr:row>58</xdr:row>
      <xdr:rowOff>65570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90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56697</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000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31915</xdr:rowOff>
    </xdr:from>
    <xdr:to>
      <xdr:col>116</xdr:col>
      <xdr:colOff>62864</xdr:colOff>
      <xdr:row>78</xdr:row>
      <xdr:rowOff>161761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033415"/>
          <a:ext cx="1269" cy="1501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165588</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53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161761</xdr:rowOff>
    </xdr:from>
    <xdr:to>
      <xdr:col>116</xdr:col>
      <xdr:colOff>152400</xdr:colOff>
      <xdr:row>78</xdr:row>
      <xdr:rowOff>161761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53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150042</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808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31915</xdr:rowOff>
    </xdr:from>
    <xdr:to>
      <xdr:col>116</xdr:col>
      <xdr:colOff>152400</xdr:colOff>
      <xdr:row>70</xdr:row>
      <xdr:rowOff>31915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56890</xdr:rowOff>
    </xdr:from>
    <xdr:to>
      <xdr:col>116</xdr:col>
      <xdr:colOff>63500</xdr:colOff>
      <xdr:row>76</xdr:row>
      <xdr:rowOff>128651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087090"/>
          <a:ext cx="838200" cy="7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169651</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685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146774</xdr:rowOff>
    </xdr:from>
    <xdr:to>
      <xdr:col>116</xdr:col>
      <xdr:colOff>114300</xdr:colOff>
      <xdr:row>75</xdr:row>
      <xdr:rowOff>76924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91903</xdr:rowOff>
    </xdr:from>
    <xdr:to>
      <xdr:col>111</xdr:col>
      <xdr:colOff>177800</xdr:colOff>
      <xdr:row>76</xdr:row>
      <xdr:rowOff>128651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3122103"/>
          <a:ext cx="889000" cy="3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143783</xdr:rowOff>
    </xdr:from>
    <xdr:to>
      <xdr:col>112</xdr:col>
      <xdr:colOff>38100</xdr:colOff>
      <xdr:row>75</xdr:row>
      <xdr:rowOff>73933</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90460</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6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91903</xdr:rowOff>
    </xdr:from>
    <xdr:to>
      <xdr:col>107</xdr:col>
      <xdr:colOff>50800</xdr:colOff>
      <xdr:row>76</xdr:row>
      <xdr:rowOff>94647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3122103"/>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99702</xdr:rowOff>
    </xdr:from>
    <xdr:to>
      <xdr:col>107</xdr:col>
      <xdr:colOff>101600</xdr:colOff>
      <xdr:row>75</xdr:row>
      <xdr:rowOff>29852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46379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5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94647</xdr:rowOff>
    </xdr:from>
    <xdr:to>
      <xdr:col>102</xdr:col>
      <xdr:colOff>114300</xdr:colOff>
      <xdr:row>76</xdr:row>
      <xdr:rowOff>168847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124847"/>
          <a:ext cx="889000" cy="7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118370</xdr:rowOff>
    </xdr:from>
    <xdr:to>
      <xdr:col>102</xdr:col>
      <xdr:colOff>165100</xdr:colOff>
      <xdr:row>75</xdr:row>
      <xdr:rowOff>48520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65047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65240</xdr:rowOff>
    </xdr:from>
    <xdr:to>
      <xdr:col>98</xdr:col>
      <xdr:colOff>38100</xdr:colOff>
      <xdr:row>74</xdr:row>
      <xdr:rowOff>166840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75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11917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5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6090</xdr:rowOff>
    </xdr:from>
    <xdr:to>
      <xdr:col>116</xdr:col>
      <xdr:colOff>114300</xdr:colOff>
      <xdr:row>76</xdr:row>
      <xdr:rowOff>107690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03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155967</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0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77851</xdr:rowOff>
    </xdr:from>
    <xdr:to>
      <xdr:col>112</xdr:col>
      <xdr:colOff>38100</xdr:colOff>
      <xdr:row>77</xdr:row>
      <xdr:rowOff>8001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10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170578</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20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41103</xdr:rowOff>
    </xdr:from>
    <xdr:to>
      <xdr:col>107</xdr:col>
      <xdr:colOff>101600</xdr:colOff>
      <xdr:row>76</xdr:row>
      <xdr:rowOff>142703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07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133830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1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43847</xdr:rowOff>
    </xdr:from>
    <xdr:to>
      <xdr:col>102</xdr:col>
      <xdr:colOff>165100</xdr:colOff>
      <xdr:row>76</xdr:row>
      <xdr:rowOff>145447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07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136574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16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118047</xdr:rowOff>
    </xdr:from>
    <xdr:to>
      <xdr:col>98</xdr:col>
      <xdr:colOff>38100</xdr:colOff>
      <xdr:row>77</xdr:row>
      <xdr:rowOff>48197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14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39324</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24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歳出決算総額は、住民一人当たり４１８，００３円となっている。各費目について見直しを行い、抑制を継続していることにより、類似団体平均を下回って推移している。</a:t>
          </a:r>
        </a:p>
        <a:p>
          <a:r>
            <a:rPr kumimoji="1" lang="ja-JP" altLang="en-US" sz="1300">
              <a:latin typeface="ＭＳ Ｐゴシック" panose="020B0600070205080204" pitchFamily="50" charset="-128"/>
              <a:ea typeface="ＭＳ Ｐゴシック" panose="020B0600070205080204" pitchFamily="50" charset="-128"/>
            </a:rPr>
            <a:t>　今後も同様に各費目の抑制に努めていく。普通建設事業費は、社会資本整備総合交付金事業等の国庫補助を活用した道路の修繕工事等を行っているため類似団体を上回っているが、新規整備を含めた全体の数値は類似団体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公債費は、平成２１年度から実施している旧まちづくり交付金事業など大型事業の起債償還が続いていたが、償還のピークを迎えたことから、今後は減少していくことが見込まれる。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長野県御代田町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15,569
15,212
58.79
6,944,158
6,507,894
374,735
3,955,310
6,423,365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25019</xdr:rowOff>
    </xdr:from>
    <xdr:to>
      <xdr:col>24</xdr:col>
      <xdr:colOff>62865</xdr:colOff>
      <xdr:row>38</xdr:row>
      <xdr:rowOff>162941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68519"/>
          <a:ext cx="1270" cy="1509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166768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162941</xdr:rowOff>
    </xdr:from>
    <xdr:to>
      <xdr:col>24</xdr:col>
      <xdr:colOff>152400</xdr:colOff>
      <xdr:row>38</xdr:row>
      <xdr:rowOff>162941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143146</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4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25019</xdr:rowOff>
    </xdr:from>
    <xdr:to>
      <xdr:col>24</xdr:col>
      <xdr:colOff>152400</xdr:colOff>
      <xdr:row>30</xdr:row>
      <xdr:rowOff>25019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6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131318</xdr:rowOff>
    </xdr:from>
    <xdr:to>
      <xdr:col>24</xdr:col>
      <xdr:colOff>63500</xdr:colOff>
      <xdr:row>35</xdr:row>
      <xdr:rowOff>151892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3206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171213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2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148336</xdr:rowOff>
    </xdr:from>
    <xdr:to>
      <xdr:col>24</xdr:col>
      <xdr:colOff>114300</xdr:colOff>
      <xdr:row>35</xdr:row>
      <xdr:rowOff>78486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151892</xdr:rowOff>
    </xdr:from>
    <xdr:to>
      <xdr:col>19</xdr:col>
      <xdr:colOff>177800</xdr:colOff>
      <xdr:row>36</xdr:row>
      <xdr:rowOff>53594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5264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165100</xdr:rowOff>
    </xdr:from>
    <xdr:to>
      <xdr:col>20</xdr:col>
      <xdr:colOff>38100</xdr:colOff>
      <xdr:row>35</xdr:row>
      <xdr:rowOff>95250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111777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52070</xdr:rowOff>
    </xdr:from>
    <xdr:to>
      <xdr:col>15</xdr:col>
      <xdr:colOff>50800</xdr:colOff>
      <xdr:row>36</xdr:row>
      <xdr:rowOff>53594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52820"/>
          <a:ext cx="889000" cy="17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30607</xdr:rowOff>
    </xdr:from>
    <xdr:to>
      <xdr:col>15</xdr:col>
      <xdr:colOff>101600</xdr:colOff>
      <xdr:row>35</xdr:row>
      <xdr:rowOff>132207</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148734</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52070</xdr:rowOff>
    </xdr:from>
    <xdr:to>
      <xdr:col>10</xdr:col>
      <xdr:colOff>114300</xdr:colOff>
      <xdr:row>35</xdr:row>
      <xdr:rowOff>142748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52820"/>
          <a:ext cx="889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81661</xdr:rowOff>
    </xdr:from>
    <xdr:to>
      <xdr:col>10</xdr:col>
      <xdr:colOff>165100</xdr:colOff>
      <xdr:row>35</xdr:row>
      <xdr:rowOff>11811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28338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8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131572</xdr:rowOff>
    </xdr:from>
    <xdr:to>
      <xdr:col>6</xdr:col>
      <xdr:colOff>38100</xdr:colOff>
      <xdr:row>32</xdr:row>
      <xdr:rowOff>61722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44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78249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22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80518</xdr:rowOff>
    </xdr:from>
    <xdr:to>
      <xdr:col>24</xdr:col>
      <xdr:colOff>114300</xdr:colOff>
      <xdr:row>36</xdr:row>
      <xdr:rowOff>10668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8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58945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5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101092</xdr:rowOff>
    </xdr:from>
    <xdr:to>
      <xdr:col>20</xdr:col>
      <xdr:colOff>38100</xdr:colOff>
      <xdr:row>36</xdr:row>
      <xdr:rowOff>31242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0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22369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9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2794</xdr:rowOff>
    </xdr:from>
    <xdr:to>
      <xdr:col>15</xdr:col>
      <xdr:colOff>101600</xdr:colOff>
      <xdr:row>36</xdr:row>
      <xdr:rowOff>104394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95521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1270</xdr:rowOff>
    </xdr:from>
    <xdr:to>
      <xdr:col>10</xdr:col>
      <xdr:colOff>165100</xdr:colOff>
      <xdr:row>35</xdr:row>
      <xdr:rowOff>102870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93997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91948</xdr:rowOff>
    </xdr:from>
    <xdr:to>
      <xdr:col>6</xdr:col>
      <xdr:colOff>38100</xdr:colOff>
      <xdr:row>36</xdr:row>
      <xdr:rowOff>22098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9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13225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8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58065</xdr:rowOff>
    </xdr:from>
    <xdr:to>
      <xdr:col>24</xdr:col>
      <xdr:colOff>62865</xdr:colOff>
      <xdr:row>59</xdr:row>
      <xdr:rowOff>29377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802015"/>
          <a:ext cx="1270" cy="134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33204</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4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29377</xdr:rowOff>
    </xdr:from>
    <xdr:to>
      <xdr:col>24</xdr:col>
      <xdr:colOff>152400</xdr:colOff>
      <xdr:row>59</xdr:row>
      <xdr:rowOff>29377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44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4742</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7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864,995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58065</xdr:rowOff>
    </xdr:from>
    <xdr:to>
      <xdr:col>24</xdr:col>
      <xdr:colOff>152400</xdr:colOff>
      <xdr:row>51</xdr:row>
      <xdr:rowOff>58065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80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163870</xdr:rowOff>
    </xdr:from>
    <xdr:to>
      <xdr:col>24</xdr:col>
      <xdr:colOff>63500</xdr:colOff>
      <xdr:row>58</xdr:row>
      <xdr:rowOff>160531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36520"/>
          <a:ext cx="838200" cy="1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75288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47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52411</xdr:rowOff>
    </xdr:from>
    <xdr:to>
      <xdr:col>24</xdr:col>
      <xdr:colOff>114300</xdr:colOff>
      <xdr:row>58</xdr:row>
      <xdr:rowOff>154011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9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163870</xdr:rowOff>
    </xdr:from>
    <xdr:to>
      <xdr:col>19</xdr:col>
      <xdr:colOff>177800</xdr:colOff>
      <xdr:row>58</xdr:row>
      <xdr:rowOff>145418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36520"/>
          <a:ext cx="889000" cy="15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68742</xdr:rowOff>
    </xdr:from>
    <xdr:to>
      <xdr:col>20</xdr:col>
      <xdr:colOff>38100</xdr:colOff>
      <xdr:row>58</xdr:row>
      <xdr:rowOff>170342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161469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1010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145418</xdr:rowOff>
    </xdr:from>
    <xdr:to>
      <xdr:col>15</xdr:col>
      <xdr:colOff>50800</xdr:colOff>
      <xdr:row>58</xdr:row>
      <xdr:rowOff>165542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89518"/>
          <a:ext cx="889000" cy="2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43755</xdr:rowOff>
    </xdr:from>
    <xdr:to>
      <xdr:col>15</xdr:col>
      <xdr:colOff>101600</xdr:colOff>
      <xdr:row>58</xdr:row>
      <xdr:rowOff>145355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161882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155418</xdr:rowOff>
    </xdr:from>
    <xdr:to>
      <xdr:col>10</xdr:col>
      <xdr:colOff>114300</xdr:colOff>
      <xdr:row>58</xdr:row>
      <xdr:rowOff>165542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99518"/>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91143</xdr:rowOff>
    </xdr:from>
    <xdr:to>
      <xdr:col>10</xdr:col>
      <xdr:colOff>165100</xdr:colOff>
      <xdr:row>59</xdr:row>
      <xdr:rowOff>21293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37820</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8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132357</xdr:rowOff>
    </xdr:from>
    <xdr:to>
      <xdr:col>6</xdr:col>
      <xdr:colOff>38100</xdr:colOff>
      <xdr:row>58</xdr:row>
      <xdr:rowOff>62507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0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79034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80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109731</xdr:rowOff>
    </xdr:from>
    <xdr:to>
      <xdr:col>24</xdr:col>
      <xdr:colOff>114300</xdr:colOff>
      <xdr:row>59</xdr:row>
      <xdr:rowOff>39881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5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30838</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7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113070</xdr:rowOff>
    </xdr:from>
    <xdr:to>
      <xdr:col>20</xdr:col>
      <xdr:colOff>38100</xdr:colOff>
      <xdr:row>58</xdr:row>
      <xdr:rowOff>43220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8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59747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60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94618</xdr:rowOff>
    </xdr:from>
    <xdr:to>
      <xdr:col>15</xdr:col>
      <xdr:colOff>101600</xdr:colOff>
      <xdr:row>59</xdr:row>
      <xdr:rowOff>24768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3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15895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3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114742</xdr:rowOff>
    </xdr:from>
    <xdr:to>
      <xdr:col>10</xdr:col>
      <xdr:colOff>165100</xdr:colOff>
      <xdr:row>59</xdr:row>
      <xdr:rowOff>44892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5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36019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5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104618</xdr:rowOff>
    </xdr:from>
    <xdr:to>
      <xdr:col>6</xdr:col>
      <xdr:colOff>38100</xdr:colOff>
      <xdr:row>59</xdr:row>
      <xdr:rowOff>34768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4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25895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4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124427</xdr:rowOff>
    </xdr:from>
    <xdr:to>
      <xdr:col>24</xdr:col>
      <xdr:colOff>62865</xdr:colOff>
      <xdr:row>79</xdr:row>
      <xdr:rowOff>1789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25927"/>
          <a:ext cx="1270" cy="142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5616</xdr:rowOff>
    </xdr:from>
    <xdr:ext cx="534377"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1789</xdr:rowOff>
    </xdr:from>
    <xdr:to>
      <xdr:col>24</xdr:col>
      <xdr:colOff>152400</xdr:colOff>
      <xdr:row>79</xdr:row>
      <xdr:rowOff>1789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71104</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0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229,403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124427</xdr:rowOff>
    </xdr:from>
    <xdr:to>
      <xdr:col>24</xdr:col>
      <xdr:colOff>152400</xdr:colOff>
      <xdr:row>70</xdr:row>
      <xdr:rowOff>124427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2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110124</xdr:rowOff>
    </xdr:from>
    <xdr:to>
      <xdr:col>24</xdr:col>
      <xdr:colOff>63500</xdr:colOff>
      <xdr:row>78</xdr:row>
      <xdr:rowOff>133158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483224"/>
          <a:ext cx="838200" cy="2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95917</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9546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73039</xdr:rowOff>
    </xdr:from>
    <xdr:to>
      <xdr:col>24</xdr:col>
      <xdr:colOff>114300</xdr:colOff>
      <xdr:row>77</xdr:row>
      <xdr:rowOff>3189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10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33956</xdr:rowOff>
    </xdr:from>
    <xdr:to>
      <xdr:col>19</xdr:col>
      <xdr:colOff>177800</xdr:colOff>
      <xdr:row>78</xdr:row>
      <xdr:rowOff>133158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908300" y="13407056"/>
          <a:ext cx="889000" cy="9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72081</xdr:rowOff>
    </xdr:from>
    <xdr:to>
      <xdr:col>20</xdr:col>
      <xdr:colOff>38100</xdr:colOff>
      <xdr:row>77</xdr:row>
      <xdr:rowOff>2231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0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18759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7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33956</xdr:rowOff>
    </xdr:from>
    <xdr:to>
      <xdr:col>15</xdr:col>
      <xdr:colOff>50800</xdr:colOff>
      <xdr:row>78</xdr:row>
      <xdr:rowOff>39105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407056"/>
          <a:ext cx="889000" cy="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30487</xdr:rowOff>
    </xdr:from>
    <xdr:to>
      <xdr:col>15</xdr:col>
      <xdr:colOff>101600</xdr:colOff>
      <xdr:row>76</xdr:row>
      <xdr:rowOff>132087</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06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148614</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835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39105</xdr:rowOff>
    </xdr:from>
    <xdr:to>
      <xdr:col>10</xdr:col>
      <xdr:colOff>114300</xdr:colOff>
      <xdr:row>78</xdr:row>
      <xdr:rowOff>123023</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412205"/>
          <a:ext cx="889000" cy="8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85514</xdr:rowOff>
    </xdr:from>
    <xdr:to>
      <xdr:col>10</xdr:col>
      <xdr:colOff>165100</xdr:colOff>
      <xdr:row>77</xdr:row>
      <xdr:rowOff>15664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32191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89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20016</xdr:rowOff>
    </xdr:from>
    <xdr:to>
      <xdr:col>6</xdr:col>
      <xdr:colOff>38100</xdr:colOff>
      <xdr:row>76</xdr:row>
      <xdr:rowOff>121616</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05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138142</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82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59324</xdr:rowOff>
    </xdr:from>
    <xdr:to>
      <xdr:col>24</xdr:col>
      <xdr:colOff>114300</xdr:colOff>
      <xdr:row>78</xdr:row>
      <xdr:rowOff>160924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43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145701</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34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82358</xdr:rowOff>
    </xdr:from>
    <xdr:to>
      <xdr:col>20</xdr:col>
      <xdr:colOff>38100</xdr:colOff>
      <xdr:row>79</xdr:row>
      <xdr:rowOff>12508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4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3635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54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154606</xdr:rowOff>
    </xdr:from>
    <xdr:to>
      <xdr:col>15</xdr:col>
      <xdr:colOff>101600</xdr:colOff>
      <xdr:row>78</xdr:row>
      <xdr:rowOff>84756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35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75883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448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159755</xdr:rowOff>
    </xdr:from>
    <xdr:to>
      <xdr:col>10</xdr:col>
      <xdr:colOff>165100</xdr:colOff>
      <xdr:row>78</xdr:row>
      <xdr:rowOff>89905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3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81032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45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72223</xdr:rowOff>
    </xdr:from>
    <xdr:to>
      <xdr:col>6</xdr:col>
      <xdr:colOff>38100</xdr:colOff>
      <xdr:row>79</xdr:row>
      <xdr:rowOff>2373</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44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164950</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53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141529</xdr:rowOff>
    </xdr:from>
    <xdr:to>
      <xdr:col>24</xdr:col>
      <xdr:colOff>62865</xdr:colOff>
      <xdr:row>99</xdr:row>
      <xdr:rowOff>129772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572029"/>
          <a:ext cx="1270" cy="153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133599</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10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129772</xdr:rowOff>
    </xdr:from>
    <xdr:to>
      <xdr:col>24</xdr:col>
      <xdr:colOff>152400</xdr:colOff>
      <xdr:row>99</xdr:row>
      <xdr:rowOff>129772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103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88206</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34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141529</xdr:rowOff>
    </xdr:from>
    <xdr:to>
      <xdr:col>24</xdr:col>
      <xdr:colOff>152400</xdr:colOff>
      <xdr:row>90</xdr:row>
      <xdr:rowOff>141529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57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135438</xdr:rowOff>
    </xdr:from>
    <xdr:to>
      <xdr:col>24</xdr:col>
      <xdr:colOff>63500</xdr:colOff>
      <xdr:row>98</xdr:row>
      <xdr:rowOff>145399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6937538"/>
          <a:ext cx="8382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61306</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520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38429</xdr:rowOff>
    </xdr:from>
    <xdr:to>
      <xdr:col>24</xdr:col>
      <xdr:colOff>114300</xdr:colOff>
      <xdr:row>97</xdr:row>
      <xdr:rowOff>140029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169907</xdr:rowOff>
    </xdr:from>
    <xdr:to>
      <xdr:col>19</xdr:col>
      <xdr:colOff>177800</xdr:colOff>
      <xdr:row>98</xdr:row>
      <xdr:rowOff>145399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908300" y="16800557"/>
          <a:ext cx="889000" cy="14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10066</xdr:rowOff>
    </xdr:from>
    <xdr:to>
      <xdr:col>20</xdr:col>
      <xdr:colOff>38100</xdr:colOff>
      <xdr:row>97</xdr:row>
      <xdr:rowOff>111666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128193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4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108071</xdr:rowOff>
    </xdr:from>
    <xdr:to>
      <xdr:col>15</xdr:col>
      <xdr:colOff>50800</xdr:colOff>
      <xdr:row>97</xdr:row>
      <xdr:rowOff>169907</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2019300" y="16738721"/>
          <a:ext cx="889000" cy="6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161055</xdr:rowOff>
    </xdr:from>
    <xdr:to>
      <xdr:col>15</xdr:col>
      <xdr:colOff>101600</xdr:colOff>
      <xdr:row>97</xdr:row>
      <xdr:rowOff>91205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107732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39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108071</xdr:rowOff>
    </xdr:from>
    <xdr:to>
      <xdr:col>10</xdr:col>
      <xdr:colOff>114300</xdr:colOff>
      <xdr:row>98</xdr:row>
      <xdr:rowOff>125820</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1130300" y="16738721"/>
          <a:ext cx="889000" cy="18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131305</xdr:rowOff>
    </xdr:from>
    <xdr:to>
      <xdr:col>10</xdr:col>
      <xdr:colOff>165100</xdr:colOff>
      <xdr:row>97</xdr:row>
      <xdr:rowOff>61455</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77982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36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27651</xdr:rowOff>
    </xdr:from>
    <xdr:to>
      <xdr:col>6</xdr:col>
      <xdr:colOff>38100</xdr:colOff>
      <xdr:row>96</xdr:row>
      <xdr:rowOff>129251</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48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145778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26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84638</xdr:rowOff>
    </xdr:from>
    <xdr:to>
      <xdr:col>24</xdr:col>
      <xdr:colOff>114300</xdr:colOff>
      <xdr:row>99</xdr:row>
      <xdr:rowOff>14788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88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63065</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86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94599</xdr:rowOff>
    </xdr:from>
    <xdr:to>
      <xdr:col>20</xdr:col>
      <xdr:colOff>38100</xdr:colOff>
      <xdr:row>99</xdr:row>
      <xdr:rowOff>24749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89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15876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9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119107</xdr:rowOff>
    </xdr:from>
    <xdr:to>
      <xdr:col>15</xdr:col>
      <xdr:colOff>101600</xdr:colOff>
      <xdr:row>98</xdr:row>
      <xdr:rowOff>49257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74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40384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84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57271</xdr:rowOff>
    </xdr:from>
    <xdr:to>
      <xdr:col>10</xdr:col>
      <xdr:colOff>165100</xdr:colOff>
      <xdr:row>97</xdr:row>
      <xdr:rowOff>158871</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68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149998</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78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75020</xdr:rowOff>
    </xdr:from>
    <xdr:to>
      <xdr:col>6</xdr:col>
      <xdr:colOff>38100</xdr:colOff>
      <xdr:row>99</xdr:row>
      <xdr:rowOff>5170</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8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167747</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96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110439</xdr:rowOff>
    </xdr:from>
    <xdr:to>
      <xdr:col>54</xdr:col>
      <xdr:colOff>189865</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425389"/>
          <a:ext cx="1270" cy="1229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57116</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20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110439</xdr:rowOff>
    </xdr:from>
    <xdr:to>
      <xdr:col>55</xdr:col>
      <xdr:colOff>88900</xdr:colOff>
      <xdr:row>31</xdr:row>
      <xdr:rowOff>110439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425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93523</xdr:rowOff>
    </xdr:from>
    <xdr:to>
      <xdr:col>55</xdr:col>
      <xdr:colOff>0</xdr:colOff>
      <xdr:row>38</xdr:row>
      <xdr:rowOff>121412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608623"/>
          <a:ext cx="8382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101261</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734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78384</xdr:rowOff>
    </xdr:from>
    <xdr:to>
      <xdr:col>55</xdr:col>
      <xdr:colOff>50800</xdr:colOff>
      <xdr:row>38</xdr:row>
      <xdr:rowOff>8534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93523</xdr:rowOff>
    </xdr:from>
    <xdr:to>
      <xdr:col>50</xdr:col>
      <xdr:colOff>114300</xdr:colOff>
      <xdr:row>38</xdr:row>
      <xdr:rowOff>122327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608623"/>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50038</xdr:rowOff>
    </xdr:from>
    <xdr:to>
      <xdr:col>50</xdr:col>
      <xdr:colOff>165100</xdr:colOff>
      <xdr:row>37</xdr:row>
      <xdr:rowOff>151638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168165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16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122327</xdr:rowOff>
    </xdr:from>
    <xdr:to>
      <xdr:col>45</xdr:col>
      <xdr:colOff>177800</xdr:colOff>
      <xdr:row>38</xdr:row>
      <xdr:rowOff>122327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6374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52324</xdr:rowOff>
    </xdr:from>
    <xdr:to>
      <xdr:col>46</xdr:col>
      <xdr:colOff>38100</xdr:colOff>
      <xdr:row>37</xdr:row>
      <xdr:rowOff>153924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170451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122327</xdr:rowOff>
    </xdr:from>
    <xdr:to>
      <xdr:col>41</xdr:col>
      <xdr:colOff>50800</xdr:colOff>
      <xdr:row>38</xdr:row>
      <xdr:rowOff>122327</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6374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33122</xdr:rowOff>
    </xdr:from>
    <xdr:to>
      <xdr:col>41</xdr:col>
      <xdr:colOff>101600</xdr:colOff>
      <xdr:row>36</xdr:row>
      <xdr:rowOff>134722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151249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5980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41808</xdr:rowOff>
    </xdr:from>
    <xdr:to>
      <xdr:col>36</xdr:col>
      <xdr:colOff>165100</xdr:colOff>
      <xdr:row>36</xdr:row>
      <xdr:rowOff>143408</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21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159935</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598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156989</xdr:rowOff>
    </xdr:from>
    <xdr:ext cx="313932"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006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42723</xdr:rowOff>
    </xdr:from>
    <xdr:to>
      <xdr:col>50</xdr:col>
      <xdr:colOff>165100</xdr:colOff>
      <xdr:row>38</xdr:row>
      <xdr:rowOff>144323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5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135450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65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71527</xdr:rowOff>
    </xdr:from>
    <xdr:to>
      <xdr:col>46</xdr:col>
      <xdr:colOff>38100</xdr:colOff>
      <xdr:row>39</xdr:row>
      <xdr:rowOff>1677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5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164254</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93333" y="6679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71527</xdr:rowOff>
    </xdr:from>
    <xdr:to>
      <xdr:col>41</xdr:col>
      <xdr:colOff>101600</xdr:colOff>
      <xdr:row>39</xdr:row>
      <xdr:rowOff>1677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5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164254</xdr:rowOff>
    </xdr:from>
    <xdr:ext cx="313932"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04333" y="6679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71527</xdr:rowOff>
    </xdr:from>
    <xdr:to>
      <xdr:col>36</xdr:col>
      <xdr:colOff>165100</xdr:colOff>
      <xdr:row>39</xdr:row>
      <xdr:rowOff>1677</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5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164254</xdr:rowOff>
    </xdr:from>
    <xdr:ext cx="313932"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15333" y="6679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56866</xdr:rowOff>
    </xdr:from>
    <xdr:to>
      <xdr:col>54</xdr:col>
      <xdr:colOff>189865</xdr:colOff>
      <xdr:row>58</xdr:row>
      <xdr:rowOff>145203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29366"/>
          <a:ext cx="1270" cy="1459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149030</xdr:rowOff>
    </xdr:from>
    <xdr:ext cx="469744"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09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145203</xdr:rowOff>
    </xdr:from>
    <xdr:to>
      <xdr:col>55</xdr:col>
      <xdr:colOff>88900</xdr:colOff>
      <xdr:row>58</xdr:row>
      <xdr:rowOff>145203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08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3543</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0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56866</xdr:rowOff>
    </xdr:from>
    <xdr:to>
      <xdr:col>55</xdr:col>
      <xdr:colOff>88900</xdr:colOff>
      <xdr:row>50</xdr:row>
      <xdr:rowOff>56866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29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61127</xdr:rowOff>
    </xdr:from>
    <xdr:to>
      <xdr:col>55</xdr:col>
      <xdr:colOff>0</xdr:colOff>
      <xdr:row>58</xdr:row>
      <xdr:rowOff>87220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005227"/>
          <a:ext cx="838200" cy="2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23096</xdr:rowOff>
    </xdr:from>
    <xdr:ext cx="534377"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452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219</xdr:rowOff>
    </xdr:from>
    <xdr:to>
      <xdr:col>55</xdr:col>
      <xdr:colOff>50800</xdr:colOff>
      <xdr:row>56</xdr:row>
      <xdr:rowOff>101819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87220</xdr:rowOff>
    </xdr:from>
    <xdr:to>
      <xdr:col>50</xdr:col>
      <xdr:colOff>114300</xdr:colOff>
      <xdr:row>58</xdr:row>
      <xdr:rowOff>92821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031320"/>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158688</xdr:rowOff>
    </xdr:from>
    <xdr:to>
      <xdr:col>50</xdr:col>
      <xdr:colOff>165100</xdr:colOff>
      <xdr:row>56</xdr:row>
      <xdr:rowOff>88838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105365</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36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142149</xdr:rowOff>
    </xdr:from>
    <xdr:to>
      <xdr:col>45</xdr:col>
      <xdr:colOff>177800</xdr:colOff>
      <xdr:row>58</xdr:row>
      <xdr:rowOff>92821</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9743349"/>
          <a:ext cx="889000" cy="29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125640</xdr:rowOff>
    </xdr:from>
    <xdr:to>
      <xdr:col>46</xdr:col>
      <xdr:colOff>38100</xdr:colOff>
      <xdr:row>56</xdr:row>
      <xdr:rowOff>55790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5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72317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33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142149</xdr:rowOff>
    </xdr:from>
    <xdr:to>
      <xdr:col>41</xdr:col>
      <xdr:colOff>50800</xdr:colOff>
      <xdr:row>57</xdr:row>
      <xdr:rowOff>20991</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9743349"/>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105490</xdr:rowOff>
    </xdr:from>
    <xdr:to>
      <xdr:col>41</xdr:col>
      <xdr:colOff>101600</xdr:colOff>
      <xdr:row>57</xdr:row>
      <xdr:rowOff>35640</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7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26767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113116</xdr:rowOff>
    </xdr:from>
    <xdr:to>
      <xdr:col>36</xdr:col>
      <xdr:colOff>165100</xdr:colOff>
      <xdr:row>57</xdr:row>
      <xdr:rowOff>43266</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71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59793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48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10327</xdr:rowOff>
    </xdr:from>
    <xdr:to>
      <xdr:col>55</xdr:col>
      <xdr:colOff>50800</xdr:colOff>
      <xdr:row>58</xdr:row>
      <xdr:rowOff>111927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95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96704</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86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36420</xdr:rowOff>
    </xdr:from>
    <xdr:to>
      <xdr:col>50</xdr:col>
      <xdr:colOff>165100</xdr:colOff>
      <xdr:row>58</xdr:row>
      <xdr:rowOff>138020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98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129147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372111" y="1007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42021</xdr:rowOff>
    </xdr:from>
    <xdr:to>
      <xdr:col>46</xdr:col>
      <xdr:colOff>38100</xdr:colOff>
      <xdr:row>58</xdr:row>
      <xdr:rowOff>143621</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98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134748</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1007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91349</xdr:rowOff>
    </xdr:from>
    <xdr:to>
      <xdr:col>41</xdr:col>
      <xdr:colOff>101600</xdr:colOff>
      <xdr:row>57</xdr:row>
      <xdr:rowOff>21499</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69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38026</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946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141641</xdr:rowOff>
    </xdr:from>
    <xdr:to>
      <xdr:col>36</xdr:col>
      <xdr:colOff>165100</xdr:colOff>
      <xdr:row>57</xdr:row>
      <xdr:rowOff>71791</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74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62918</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983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93542</xdr:rowOff>
    </xdr:from>
    <xdr:to>
      <xdr:col>54</xdr:col>
      <xdr:colOff>189865</xdr:colOff>
      <xdr:row>78</xdr:row>
      <xdr:rowOff>165379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2095042"/>
          <a:ext cx="1270" cy="1443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169206</xdr:rowOff>
    </xdr:from>
    <xdr:ext cx="469744"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165379</xdr:rowOff>
    </xdr:from>
    <xdr:to>
      <xdr:col>55</xdr:col>
      <xdr:colOff>88900</xdr:colOff>
      <xdr:row>78</xdr:row>
      <xdr:rowOff>165379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40219</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87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78,423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93542</xdr:rowOff>
    </xdr:from>
    <xdr:to>
      <xdr:col>55</xdr:col>
      <xdr:colOff>88900</xdr:colOff>
      <xdr:row>70</xdr:row>
      <xdr:rowOff>93542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209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26143</xdr:rowOff>
    </xdr:from>
    <xdr:to>
      <xdr:col>55</xdr:col>
      <xdr:colOff>0</xdr:colOff>
      <xdr:row>78</xdr:row>
      <xdr:rowOff>136634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3056343"/>
          <a:ext cx="838200" cy="45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8062</xdr:rowOff>
    </xdr:from>
    <xdr:ext cx="534377"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209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29635</xdr:rowOff>
    </xdr:from>
    <xdr:to>
      <xdr:col>55</xdr:col>
      <xdr:colOff>50800</xdr:colOff>
      <xdr:row>77</xdr:row>
      <xdr:rowOff>131235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2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131908</xdr:rowOff>
    </xdr:from>
    <xdr:to>
      <xdr:col>50</xdr:col>
      <xdr:colOff>114300</xdr:colOff>
      <xdr:row>78</xdr:row>
      <xdr:rowOff>136634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3505008"/>
          <a:ext cx="889000" cy="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36207</xdr:rowOff>
    </xdr:from>
    <xdr:to>
      <xdr:col>50</xdr:col>
      <xdr:colOff>165100</xdr:colOff>
      <xdr:row>77</xdr:row>
      <xdr:rowOff>137807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154334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2111" y="1301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110516</xdr:rowOff>
    </xdr:from>
    <xdr:to>
      <xdr:col>45</xdr:col>
      <xdr:colOff>177800</xdr:colOff>
      <xdr:row>78</xdr:row>
      <xdr:rowOff>131908</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7861300" y="13483616"/>
          <a:ext cx="889000" cy="2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60401</xdr:rowOff>
    </xdr:from>
    <xdr:to>
      <xdr:col>46</xdr:col>
      <xdr:colOff>38100</xdr:colOff>
      <xdr:row>77</xdr:row>
      <xdr:rowOff>162001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2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7078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303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110516</xdr:rowOff>
    </xdr:from>
    <xdr:to>
      <xdr:col>41</xdr:col>
      <xdr:colOff>50800</xdr:colOff>
      <xdr:row>78</xdr:row>
      <xdr:rowOff>135567</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483616"/>
          <a:ext cx="889000" cy="2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38342</xdr:rowOff>
    </xdr:from>
    <xdr:to>
      <xdr:col>41</xdr:col>
      <xdr:colOff>101600</xdr:colOff>
      <xdr:row>77</xdr:row>
      <xdr:rowOff>139942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156469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01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100901</xdr:rowOff>
    </xdr:from>
    <xdr:to>
      <xdr:col>36</xdr:col>
      <xdr:colOff>165100</xdr:colOff>
      <xdr:row>78</xdr:row>
      <xdr:rowOff>31051</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47578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07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146793</xdr:rowOff>
    </xdr:from>
    <xdr:to>
      <xdr:col>55</xdr:col>
      <xdr:colOff>50800</xdr:colOff>
      <xdr:row>76</xdr:row>
      <xdr:rowOff>76943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00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169670</xdr:rowOff>
    </xdr:from>
    <xdr:ext cx="534377"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285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85834</xdr:rowOff>
    </xdr:from>
    <xdr:to>
      <xdr:col>50</xdr:col>
      <xdr:colOff>165100</xdr:colOff>
      <xdr:row>79</xdr:row>
      <xdr:rowOff>15984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45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7111</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5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81108</xdr:rowOff>
    </xdr:from>
    <xdr:to>
      <xdr:col>46</xdr:col>
      <xdr:colOff>38100</xdr:colOff>
      <xdr:row>79</xdr:row>
      <xdr:rowOff>11258</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45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2385</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54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59716</xdr:rowOff>
    </xdr:from>
    <xdr:to>
      <xdr:col>41</xdr:col>
      <xdr:colOff>101600</xdr:colOff>
      <xdr:row>78</xdr:row>
      <xdr:rowOff>161316</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43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152443</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52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84767</xdr:rowOff>
    </xdr:from>
    <xdr:to>
      <xdr:col>36</xdr:col>
      <xdr:colOff>165100</xdr:colOff>
      <xdr:row>79</xdr:row>
      <xdr:rowOff>14917</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45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6044</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55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83702</xdr:rowOff>
    </xdr:from>
    <xdr:to>
      <xdr:col>54</xdr:col>
      <xdr:colOff>189865</xdr:colOff>
      <xdr:row>99</xdr:row>
      <xdr:rowOff>48096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14202"/>
          <a:ext cx="1270" cy="1507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51923</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702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48096</xdr:rowOff>
    </xdr:from>
    <xdr:to>
      <xdr:col>55</xdr:col>
      <xdr:colOff>88900</xdr:colOff>
      <xdr:row>99</xdr:row>
      <xdr:rowOff>48096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70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30379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28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954,295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83702</xdr:rowOff>
    </xdr:from>
    <xdr:to>
      <xdr:col>55</xdr:col>
      <xdr:colOff>88900</xdr:colOff>
      <xdr:row>90</xdr:row>
      <xdr:rowOff>83702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14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326</xdr:rowOff>
    </xdr:from>
    <xdr:to>
      <xdr:col>55</xdr:col>
      <xdr:colOff>0</xdr:colOff>
      <xdr:row>99</xdr:row>
      <xdr:rowOff>16835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973876"/>
          <a:ext cx="8382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104320</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73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81443</xdr:rowOff>
    </xdr:from>
    <xdr:to>
      <xdr:col>55</xdr:col>
      <xdr:colOff>50800</xdr:colOff>
      <xdr:row>99</xdr:row>
      <xdr:rowOff>11593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8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16835</xdr:rowOff>
    </xdr:from>
    <xdr:to>
      <xdr:col>50</xdr:col>
      <xdr:colOff>114300</xdr:colOff>
      <xdr:row>99</xdr:row>
      <xdr:rowOff>33854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990385"/>
          <a:ext cx="889000" cy="1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84423</xdr:rowOff>
    </xdr:from>
    <xdr:to>
      <xdr:col>50</xdr:col>
      <xdr:colOff>165100</xdr:colOff>
      <xdr:row>99</xdr:row>
      <xdr:rowOff>14573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8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31100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66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27474</xdr:rowOff>
    </xdr:from>
    <xdr:to>
      <xdr:col>45</xdr:col>
      <xdr:colOff>177800</xdr:colOff>
      <xdr:row>99</xdr:row>
      <xdr:rowOff>33854</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7001024"/>
          <a:ext cx="889000" cy="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72560</xdr:rowOff>
    </xdr:from>
    <xdr:to>
      <xdr:col>46</xdr:col>
      <xdr:colOff>38100</xdr:colOff>
      <xdr:row>99</xdr:row>
      <xdr:rowOff>2710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8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19237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6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164705</xdr:rowOff>
    </xdr:from>
    <xdr:to>
      <xdr:col>41</xdr:col>
      <xdr:colOff>50800</xdr:colOff>
      <xdr:row>99</xdr:row>
      <xdr:rowOff>27474</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966805"/>
          <a:ext cx="889000" cy="3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135062</xdr:rowOff>
    </xdr:from>
    <xdr:to>
      <xdr:col>41</xdr:col>
      <xdr:colOff>101600</xdr:colOff>
      <xdr:row>99</xdr:row>
      <xdr:rowOff>65212</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93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81739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71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131832</xdr:rowOff>
    </xdr:from>
    <xdr:to>
      <xdr:col>36</xdr:col>
      <xdr:colOff>165100</xdr:colOff>
      <xdr:row>99</xdr:row>
      <xdr:rowOff>61982</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93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53109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702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120976</xdr:rowOff>
    </xdr:from>
    <xdr:to>
      <xdr:col>55</xdr:col>
      <xdr:colOff>50800</xdr:colOff>
      <xdr:row>99</xdr:row>
      <xdr:rowOff>51126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92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59870</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86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137485</xdr:rowOff>
    </xdr:from>
    <xdr:to>
      <xdr:col>50</xdr:col>
      <xdr:colOff>165100</xdr:colOff>
      <xdr:row>99</xdr:row>
      <xdr:rowOff>67635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9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58762</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703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154504</xdr:rowOff>
    </xdr:from>
    <xdr:to>
      <xdr:col>46</xdr:col>
      <xdr:colOff>38100</xdr:colOff>
      <xdr:row>99</xdr:row>
      <xdr:rowOff>84654</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95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75781</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704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148124</xdr:rowOff>
    </xdr:from>
    <xdr:to>
      <xdr:col>41</xdr:col>
      <xdr:colOff>101600</xdr:colOff>
      <xdr:row>99</xdr:row>
      <xdr:rowOff>78274</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95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69401</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704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113905</xdr:rowOff>
    </xdr:from>
    <xdr:to>
      <xdr:col>36</xdr:col>
      <xdr:colOff>165100</xdr:colOff>
      <xdr:row>99</xdr:row>
      <xdr:rowOff>44055</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91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60582</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69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a:extLst>
            <a:ext uri="{FF2B5EF4-FFF2-40B4-BE49-F238E27FC236}">
              <a16:creationId xmlns:a16="http://schemas.microsoft.com/office/drawing/2014/main" id="{00000000-0008-0000-07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157245</xdr:rowOff>
    </xdr:from>
    <xdr:to>
      <xdr:col>85</xdr:col>
      <xdr:colOff>126364</xdr:colOff>
      <xdr:row>38</xdr:row>
      <xdr:rowOff>121755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6317595" y="5300745"/>
          <a:ext cx="1269" cy="133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125582</xdr:rowOff>
    </xdr:from>
    <xdr:ext cx="534377" cy="259045"/>
    <xdr:sp macro="" textlink="">
      <xdr:nvSpPr>
        <xdr:cNvPr id="527" name="消防費最小値テキスト">
          <a:extLst>
            <a:ext uri="{FF2B5EF4-FFF2-40B4-BE49-F238E27FC236}">
              <a16:creationId xmlns:a16="http://schemas.microsoft.com/office/drawing/2014/main" id="{00000000-0008-0000-0700-00000F020000}"/>
            </a:ext>
          </a:extLst>
        </xdr:cNvPr>
        <xdr:cNvSpPr txBox="1"/>
      </xdr:nvSpPr>
      <xdr:spPr>
        <a:xfrm>
          <a:off x="16370300" y="664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121755</xdr:rowOff>
    </xdr:from>
    <xdr:to>
      <xdr:col>86</xdr:col>
      <xdr:colOff>25400</xdr:colOff>
      <xdr:row>38</xdr:row>
      <xdr:rowOff>121755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6230600" y="663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103922</xdr:rowOff>
    </xdr:from>
    <xdr:ext cx="599010" cy="259045"/>
    <xdr:sp macro="" textlink="">
      <xdr:nvSpPr>
        <xdr:cNvPr id="529" name="消防費最大値テキスト">
          <a:extLst>
            <a:ext uri="{FF2B5EF4-FFF2-40B4-BE49-F238E27FC236}">
              <a16:creationId xmlns:a16="http://schemas.microsoft.com/office/drawing/2014/main" id="{00000000-0008-0000-0700-000011020000}"/>
            </a:ext>
          </a:extLst>
        </xdr:cNvPr>
        <xdr:cNvSpPr txBox="1"/>
      </xdr:nvSpPr>
      <xdr:spPr>
        <a:xfrm>
          <a:off x="16370300" y="507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157245</xdr:rowOff>
    </xdr:from>
    <xdr:to>
      <xdr:col>86</xdr:col>
      <xdr:colOff>25400</xdr:colOff>
      <xdr:row>30</xdr:row>
      <xdr:rowOff>157245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53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58347</xdr:rowOff>
    </xdr:from>
    <xdr:to>
      <xdr:col>85</xdr:col>
      <xdr:colOff>127000</xdr:colOff>
      <xdr:row>38</xdr:row>
      <xdr:rowOff>85979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5481300" y="6573447"/>
          <a:ext cx="838200" cy="2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77944</xdr:rowOff>
    </xdr:from>
    <xdr:ext cx="534377" cy="259045"/>
    <xdr:sp macro="" textlink="">
      <xdr:nvSpPr>
        <xdr:cNvPr id="532" name="消防費平均値テキスト">
          <a:extLst>
            <a:ext uri="{FF2B5EF4-FFF2-40B4-BE49-F238E27FC236}">
              <a16:creationId xmlns:a16="http://schemas.microsoft.com/office/drawing/2014/main" id="{00000000-0008-0000-0700-000014020000}"/>
            </a:ext>
          </a:extLst>
        </xdr:cNvPr>
        <xdr:cNvSpPr txBox="1"/>
      </xdr:nvSpPr>
      <xdr:spPr>
        <a:xfrm>
          <a:off x="16370300" y="6250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55067</xdr:rowOff>
    </xdr:from>
    <xdr:to>
      <xdr:col>85</xdr:col>
      <xdr:colOff>177800</xdr:colOff>
      <xdr:row>37</xdr:row>
      <xdr:rowOff>156667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6268700" y="639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85979</xdr:rowOff>
    </xdr:from>
    <xdr:to>
      <xdr:col>81</xdr:col>
      <xdr:colOff>50800</xdr:colOff>
      <xdr:row>38</xdr:row>
      <xdr:rowOff>86308</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4592300" y="6601079"/>
          <a:ext cx="889000" cy="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117504</xdr:rowOff>
    </xdr:from>
    <xdr:to>
      <xdr:col>81</xdr:col>
      <xdr:colOff>101600</xdr:colOff>
      <xdr:row>38</xdr:row>
      <xdr:rowOff>47654</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5430500" y="646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64181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23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79307</xdr:rowOff>
    </xdr:from>
    <xdr:to>
      <xdr:col>76</xdr:col>
      <xdr:colOff>114300</xdr:colOff>
      <xdr:row>38</xdr:row>
      <xdr:rowOff>86308</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3703300" y="6594407"/>
          <a:ext cx="889000" cy="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64283</xdr:rowOff>
    </xdr:from>
    <xdr:to>
      <xdr:col>76</xdr:col>
      <xdr:colOff>165100</xdr:colOff>
      <xdr:row>37</xdr:row>
      <xdr:rowOff>165883</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4541500" y="640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10960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18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64862</xdr:rowOff>
    </xdr:from>
    <xdr:to>
      <xdr:col>71</xdr:col>
      <xdr:colOff>177800</xdr:colOff>
      <xdr:row>38</xdr:row>
      <xdr:rowOff>79307</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a:off x="12814300" y="6579962"/>
          <a:ext cx="889000" cy="1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48795</xdr:rowOff>
    </xdr:from>
    <xdr:to>
      <xdr:col>72</xdr:col>
      <xdr:colOff>38100</xdr:colOff>
      <xdr:row>37</xdr:row>
      <xdr:rowOff>150395</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3652500" y="639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166922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16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25464</xdr:rowOff>
    </xdr:from>
    <xdr:to>
      <xdr:col>67</xdr:col>
      <xdr:colOff>101600</xdr:colOff>
      <xdr:row>37</xdr:row>
      <xdr:rowOff>127064</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2763500" y="63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143591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1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7547</xdr:rowOff>
    </xdr:from>
    <xdr:to>
      <xdr:col>85</xdr:col>
      <xdr:colOff>177800</xdr:colOff>
      <xdr:row>38</xdr:row>
      <xdr:rowOff>109147</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6268700" y="652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93924</xdr:rowOff>
    </xdr:from>
    <xdr:ext cx="534377" cy="259045"/>
    <xdr:sp macro="" textlink="">
      <xdr:nvSpPr>
        <xdr:cNvPr id="551" name="消防費該当値テキスト">
          <a:extLst>
            <a:ext uri="{FF2B5EF4-FFF2-40B4-BE49-F238E27FC236}">
              <a16:creationId xmlns:a16="http://schemas.microsoft.com/office/drawing/2014/main" id="{00000000-0008-0000-0700-000027020000}"/>
            </a:ext>
          </a:extLst>
        </xdr:cNvPr>
        <xdr:cNvSpPr txBox="1"/>
      </xdr:nvSpPr>
      <xdr:spPr>
        <a:xfrm>
          <a:off x="16370300" y="643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35179</xdr:rowOff>
    </xdr:from>
    <xdr:to>
      <xdr:col>81</xdr:col>
      <xdr:colOff>101600</xdr:colOff>
      <xdr:row>38</xdr:row>
      <xdr:rowOff>136779</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5430500" y="655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127906</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5214111" y="664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35508</xdr:rowOff>
    </xdr:from>
    <xdr:to>
      <xdr:col>76</xdr:col>
      <xdr:colOff>165100</xdr:colOff>
      <xdr:row>38</xdr:row>
      <xdr:rowOff>137108</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4541500" y="655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128235</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4325111" y="664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28507</xdr:rowOff>
    </xdr:from>
    <xdr:to>
      <xdr:col>72</xdr:col>
      <xdr:colOff>38100</xdr:colOff>
      <xdr:row>38</xdr:row>
      <xdr:rowOff>130107</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3652500" y="654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121234</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3436111" y="663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14062</xdr:rowOff>
    </xdr:from>
    <xdr:to>
      <xdr:col>67</xdr:col>
      <xdr:colOff>101600</xdr:colOff>
      <xdr:row>38</xdr:row>
      <xdr:rowOff>115662</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2763500" y="652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106789</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547111" y="662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3" name="教育費グラフ枠">
          <a:extLst>
            <a:ext uri="{FF2B5EF4-FFF2-40B4-BE49-F238E27FC236}">
              <a16:creationId xmlns:a16="http://schemas.microsoft.com/office/drawing/2014/main" id="{00000000-0008-0000-0700-00004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151016</xdr:rowOff>
    </xdr:from>
    <xdr:to>
      <xdr:col>85</xdr:col>
      <xdr:colOff>126364</xdr:colOff>
      <xdr:row>58</xdr:row>
      <xdr:rowOff>36068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6317595" y="855206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39895</xdr:rowOff>
    </xdr:from>
    <xdr:ext cx="534377" cy="259045"/>
    <xdr:sp macro="" textlink="">
      <xdr:nvSpPr>
        <xdr:cNvPr id="585" name="教育費最小値テキスト">
          <a:extLst>
            <a:ext uri="{FF2B5EF4-FFF2-40B4-BE49-F238E27FC236}">
              <a16:creationId xmlns:a16="http://schemas.microsoft.com/office/drawing/2014/main" id="{00000000-0008-0000-0700-000049020000}"/>
            </a:ext>
          </a:extLst>
        </xdr:cNvPr>
        <xdr:cNvSpPr txBox="1"/>
      </xdr:nvSpPr>
      <xdr:spPr>
        <a:xfrm>
          <a:off x="16370300" y="998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36068</xdr:rowOff>
    </xdr:from>
    <xdr:to>
      <xdr:col>86</xdr:col>
      <xdr:colOff>25400</xdr:colOff>
      <xdr:row>58</xdr:row>
      <xdr:rowOff>36068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9980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97693</xdr:rowOff>
    </xdr:from>
    <xdr:ext cx="599010" cy="259045"/>
    <xdr:sp macro="" textlink="">
      <xdr:nvSpPr>
        <xdr:cNvPr id="587" name="教育費最大値テキスト">
          <a:extLst>
            <a:ext uri="{FF2B5EF4-FFF2-40B4-BE49-F238E27FC236}">
              <a16:creationId xmlns:a16="http://schemas.microsoft.com/office/drawing/2014/main" id="{00000000-0008-0000-0700-00004B020000}"/>
            </a:ext>
          </a:extLst>
        </xdr:cNvPr>
        <xdr:cNvSpPr txBox="1"/>
      </xdr:nvSpPr>
      <xdr:spPr>
        <a:xfrm>
          <a:off x="16370300" y="8327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151016</xdr:rowOff>
    </xdr:from>
    <xdr:to>
      <xdr:col>86</xdr:col>
      <xdr:colOff>25400</xdr:colOff>
      <xdr:row>49</xdr:row>
      <xdr:rowOff>151016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855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138423</xdr:rowOff>
    </xdr:from>
    <xdr:to>
      <xdr:col>85</xdr:col>
      <xdr:colOff>127000</xdr:colOff>
      <xdr:row>58</xdr:row>
      <xdr:rowOff>43612</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5481300" y="9911073"/>
          <a:ext cx="838200" cy="7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131589</xdr:rowOff>
    </xdr:from>
    <xdr:ext cx="534377" cy="259045"/>
    <xdr:sp macro="" textlink="">
      <xdr:nvSpPr>
        <xdr:cNvPr id="590" name="教育費平均値テキスト">
          <a:extLst>
            <a:ext uri="{FF2B5EF4-FFF2-40B4-BE49-F238E27FC236}">
              <a16:creationId xmlns:a16="http://schemas.microsoft.com/office/drawing/2014/main" id="{00000000-0008-0000-0700-00004E020000}"/>
            </a:ext>
          </a:extLst>
        </xdr:cNvPr>
        <xdr:cNvSpPr txBox="1"/>
      </xdr:nvSpPr>
      <xdr:spPr>
        <a:xfrm>
          <a:off x="16370300" y="9218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108712</xdr:rowOff>
    </xdr:from>
    <xdr:to>
      <xdr:col>85</xdr:col>
      <xdr:colOff>177800</xdr:colOff>
      <xdr:row>55</xdr:row>
      <xdr:rowOff>38862</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6268700" y="936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124575</xdr:rowOff>
    </xdr:from>
    <xdr:to>
      <xdr:col>81</xdr:col>
      <xdr:colOff>50800</xdr:colOff>
      <xdr:row>58</xdr:row>
      <xdr:rowOff>43612</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4592300" y="9897225"/>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146565</xdr:rowOff>
    </xdr:from>
    <xdr:to>
      <xdr:col>81</xdr:col>
      <xdr:colOff>101600</xdr:colOff>
      <xdr:row>55</xdr:row>
      <xdr:rowOff>76715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54305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93242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18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95142</xdr:rowOff>
    </xdr:from>
    <xdr:to>
      <xdr:col>76</xdr:col>
      <xdr:colOff>114300</xdr:colOff>
      <xdr:row>57</xdr:row>
      <xdr:rowOff>124575</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a:off x="13703300" y="9867792"/>
          <a:ext cx="889000" cy="2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122675</xdr:rowOff>
    </xdr:from>
    <xdr:to>
      <xdr:col>76</xdr:col>
      <xdr:colOff>165100</xdr:colOff>
      <xdr:row>55</xdr:row>
      <xdr:rowOff>52825</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4541500" y="93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69352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15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45783</xdr:rowOff>
    </xdr:from>
    <xdr:to>
      <xdr:col>71</xdr:col>
      <xdr:colOff>177800</xdr:colOff>
      <xdr:row>57</xdr:row>
      <xdr:rowOff>95142</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814300" y="9818433"/>
          <a:ext cx="889000" cy="4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98558</xdr:rowOff>
    </xdr:from>
    <xdr:to>
      <xdr:col>72</xdr:col>
      <xdr:colOff>38100</xdr:colOff>
      <xdr:row>55</xdr:row>
      <xdr:rowOff>28708</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3652500" y="93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45235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13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49314</xdr:rowOff>
    </xdr:from>
    <xdr:to>
      <xdr:col>67</xdr:col>
      <xdr:colOff>101600</xdr:colOff>
      <xdr:row>54</xdr:row>
      <xdr:rowOff>150914</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2763500" y="930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167441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08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87623</xdr:rowOff>
    </xdr:from>
    <xdr:to>
      <xdr:col>85</xdr:col>
      <xdr:colOff>177800</xdr:colOff>
      <xdr:row>58</xdr:row>
      <xdr:rowOff>17773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6268700" y="986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2550</xdr:rowOff>
    </xdr:from>
    <xdr:ext cx="534377" cy="259045"/>
    <xdr:sp macro="" textlink="">
      <xdr:nvSpPr>
        <xdr:cNvPr id="609" name="教育費該当値テキスト">
          <a:extLst>
            <a:ext uri="{FF2B5EF4-FFF2-40B4-BE49-F238E27FC236}">
              <a16:creationId xmlns:a16="http://schemas.microsoft.com/office/drawing/2014/main" id="{00000000-0008-0000-0700-000061020000}"/>
            </a:ext>
          </a:extLst>
        </xdr:cNvPr>
        <xdr:cNvSpPr txBox="1"/>
      </xdr:nvSpPr>
      <xdr:spPr>
        <a:xfrm>
          <a:off x="16370300" y="977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164262</xdr:rowOff>
    </xdr:from>
    <xdr:to>
      <xdr:col>81</xdr:col>
      <xdr:colOff>101600</xdr:colOff>
      <xdr:row>58</xdr:row>
      <xdr:rowOff>94412</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5430500" y="993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85539</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5214111" y="1002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73775</xdr:rowOff>
    </xdr:from>
    <xdr:to>
      <xdr:col>76</xdr:col>
      <xdr:colOff>165100</xdr:colOff>
      <xdr:row>58</xdr:row>
      <xdr:rowOff>3925</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4541500" y="984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166502</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4325111" y="993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44342</xdr:rowOff>
    </xdr:from>
    <xdr:to>
      <xdr:col>72</xdr:col>
      <xdr:colOff>38100</xdr:colOff>
      <xdr:row>57</xdr:row>
      <xdr:rowOff>145942</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3652500" y="981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137069</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3436111" y="990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166433</xdr:rowOff>
    </xdr:from>
    <xdr:to>
      <xdr:col>67</xdr:col>
      <xdr:colOff>101600</xdr:colOff>
      <xdr:row>57</xdr:row>
      <xdr:rowOff>96583</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2763500" y="976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87710</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547111" y="986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122517</xdr:rowOff>
    </xdr:from>
    <xdr:to>
      <xdr:col>85</xdr:col>
      <xdr:colOff>126364</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6317595" y="12295467"/>
          <a:ext cx="1269" cy="1293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2" name="災害復旧費最小値テキスト">
          <a:extLst>
            <a:ext uri="{FF2B5EF4-FFF2-40B4-BE49-F238E27FC236}">
              <a16:creationId xmlns:a16="http://schemas.microsoft.com/office/drawing/2014/main" id="{00000000-0008-0000-0700-00008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69194</xdr:rowOff>
    </xdr:from>
    <xdr:ext cx="534377" cy="259045"/>
    <xdr:sp macro="" textlink="">
      <xdr:nvSpPr>
        <xdr:cNvPr id="644" name="災害復旧費最大値テキスト">
          <a:extLst>
            <a:ext uri="{FF2B5EF4-FFF2-40B4-BE49-F238E27FC236}">
              <a16:creationId xmlns:a16="http://schemas.microsoft.com/office/drawing/2014/main" id="{00000000-0008-0000-0700-000084020000}"/>
            </a:ext>
          </a:extLst>
        </xdr:cNvPr>
        <xdr:cNvSpPr txBox="1"/>
      </xdr:nvSpPr>
      <xdr:spPr>
        <a:xfrm>
          <a:off x="16370300" y="1207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122517</xdr:rowOff>
    </xdr:from>
    <xdr:to>
      <xdr:col>86</xdr:col>
      <xdr:colOff>25400</xdr:colOff>
      <xdr:row>71</xdr:row>
      <xdr:rowOff>122517</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229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36144</xdr:rowOff>
    </xdr:from>
    <xdr:to>
      <xdr:col>85</xdr:col>
      <xdr:colOff>127000</xdr:colOff>
      <xdr:row>79</xdr:row>
      <xdr:rowOff>37954</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5481300" y="13580694"/>
          <a:ext cx="8382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43406</xdr:rowOff>
    </xdr:from>
    <xdr:ext cx="469744" cy="259045"/>
    <xdr:sp macro="" textlink="">
      <xdr:nvSpPr>
        <xdr:cNvPr id="647" name="災害復旧費平均値テキスト">
          <a:extLst>
            <a:ext uri="{FF2B5EF4-FFF2-40B4-BE49-F238E27FC236}">
              <a16:creationId xmlns:a16="http://schemas.microsoft.com/office/drawing/2014/main" id="{00000000-0008-0000-0700-000087020000}"/>
            </a:ext>
          </a:extLst>
        </xdr:cNvPr>
        <xdr:cNvSpPr txBox="1"/>
      </xdr:nvSpPr>
      <xdr:spPr>
        <a:xfrm>
          <a:off x="16370300" y="1324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20529</xdr:rowOff>
    </xdr:from>
    <xdr:to>
      <xdr:col>85</xdr:col>
      <xdr:colOff>177800</xdr:colOff>
      <xdr:row>78</xdr:row>
      <xdr:rowOff>122129</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6268700" y="133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36144</xdr:rowOff>
    </xdr:from>
    <xdr:to>
      <xdr:col>81</xdr:col>
      <xdr:colOff>50800</xdr:colOff>
      <xdr:row>79</xdr:row>
      <xdr:rowOff>38278</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4592300" y="13580694"/>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48458</xdr:rowOff>
    </xdr:from>
    <xdr:to>
      <xdr:col>81</xdr:col>
      <xdr:colOff>101600</xdr:colOff>
      <xdr:row>78</xdr:row>
      <xdr:rowOff>150058</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54305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166585</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19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38278</xdr:rowOff>
    </xdr:from>
    <xdr:to>
      <xdr:col>76</xdr:col>
      <xdr:colOff>114300</xdr:colOff>
      <xdr:row>79</xdr:row>
      <xdr:rowOff>39212</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3703300" y="13582828"/>
          <a:ext cx="889000" cy="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26073</xdr:rowOff>
    </xdr:from>
    <xdr:to>
      <xdr:col>76</xdr:col>
      <xdr:colOff>165100</xdr:colOff>
      <xdr:row>78</xdr:row>
      <xdr:rowOff>127673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4541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144200</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39212</xdr:rowOff>
    </xdr:from>
    <xdr:to>
      <xdr:col>71</xdr:col>
      <xdr:colOff>177800</xdr:colOff>
      <xdr:row>79</xdr:row>
      <xdr:rowOff>39954</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flipV="1">
          <a:off x="12814300" y="13583762"/>
          <a:ext cx="889000" cy="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103626</xdr:rowOff>
    </xdr:from>
    <xdr:to>
      <xdr:col>72</xdr:col>
      <xdr:colOff>38100</xdr:colOff>
      <xdr:row>79</xdr:row>
      <xdr:rowOff>33776</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3652500" y="134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50303</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25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75718</xdr:rowOff>
    </xdr:from>
    <xdr:to>
      <xdr:col>67</xdr:col>
      <xdr:colOff>101600</xdr:colOff>
      <xdr:row>79</xdr:row>
      <xdr:rowOff>5868</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2763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22395</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158604</xdr:rowOff>
    </xdr:from>
    <xdr:to>
      <xdr:col>85</xdr:col>
      <xdr:colOff>177800</xdr:colOff>
      <xdr:row>79</xdr:row>
      <xdr:rowOff>88754</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6268700" y="1353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73531</xdr:rowOff>
    </xdr:from>
    <xdr:ext cx="378565" cy="259045"/>
    <xdr:sp macro="" textlink="">
      <xdr:nvSpPr>
        <xdr:cNvPr id="666" name="災害復旧費該当値テキスト">
          <a:extLst>
            <a:ext uri="{FF2B5EF4-FFF2-40B4-BE49-F238E27FC236}">
              <a16:creationId xmlns:a16="http://schemas.microsoft.com/office/drawing/2014/main" id="{00000000-0008-0000-0700-00009A020000}"/>
            </a:ext>
          </a:extLst>
        </xdr:cNvPr>
        <xdr:cNvSpPr txBox="1"/>
      </xdr:nvSpPr>
      <xdr:spPr>
        <a:xfrm>
          <a:off x="16370300" y="1344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156794</xdr:rowOff>
    </xdr:from>
    <xdr:to>
      <xdr:col>81</xdr:col>
      <xdr:colOff>101600</xdr:colOff>
      <xdr:row>79</xdr:row>
      <xdr:rowOff>86944</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5430500" y="1352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78071</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5292017" y="1362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158928</xdr:rowOff>
    </xdr:from>
    <xdr:to>
      <xdr:col>76</xdr:col>
      <xdr:colOff>165100</xdr:colOff>
      <xdr:row>79</xdr:row>
      <xdr:rowOff>89078</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4541500" y="1353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80205</xdr:rowOff>
    </xdr:from>
    <xdr:ext cx="378565"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4403017" y="13624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159862</xdr:rowOff>
    </xdr:from>
    <xdr:to>
      <xdr:col>72</xdr:col>
      <xdr:colOff>38100</xdr:colOff>
      <xdr:row>79</xdr:row>
      <xdr:rowOff>90012</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3652500" y="1353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81139</xdr:rowOff>
    </xdr:from>
    <xdr:ext cx="378565"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3514017" y="1362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160604</xdr:rowOff>
    </xdr:from>
    <xdr:to>
      <xdr:col>67</xdr:col>
      <xdr:colOff>101600</xdr:colOff>
      <xdr:row>79</xdr:row>
      <xdr:rowOff>90754</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2763500" y="1353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81881</xdr:rowOff>
    </xdr:from>
    <xdr:ext cx="378565"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625017" y="1362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8" name="公債費グラフ枠">
          <a:extLst>
            <a:ext uri="{FF2B5EF4-FFF2-40B4-BE49-F238E27FC236}">
              <a16:creationId xmlns:a16="http://schemas.microsoft.com/office/drawing/2014/main" id="{00000000-0008-0000-0700-0000B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118872</xdr:rowOff>
    </xdr:from>
    <xdr:to>
      <xdr:col>85</xdr:col>
      <xdr:colOff>126364</xdr:colOff>
      <xdr:row>99</xdr:row>
      <xdr:rowOff>137567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6317595" y="15549372"/>
          <a:ext cx="1269" cy="15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141394</xdr:rowOff>
    </xdr:from>
    <xdr:ext cx="534377" cy="259045"/>
    <xdr:sp macro="" textlink="">
      <xdr:nvSpPr>
        <xdr:cNvPr id="700" name="公債費最小値テキスト">
          <a:extLst>
            <a:ext uri="{FF2B5EF4-FFF2-40B4-BE49-F238E27FC236}">
              <a16:creationId xmlns:a16="http://schemas.microsoft.com/office/drawing/2014/main" id="{00000000-0008-0000-0700-0000BC020000}"/>
            </a:ext>
          </a:extLst>
        </xdr:cNvPr>
        <xdr:cNvSpPr txBox="1"/>
      </xdr:nvSpPr>
      <xdr:spPr>
        <a:xfrm>
          <a:off x="16370300" y="1711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137567</xdr:rowOff>
    </xdr:from>
    <xdr:to>
      <xdr:col>86</xdr:col>
      <xdr:colOff>25400</xdr:colOff>
      <xdr:row>99</xdr:row>
      <xdr:rowOff>137567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7111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65549</xdr:rowOff>
    </xdr:from>
    <xdr:ext cx="599010" cy="259045"/>
    <xdr:sp macro="" textlink="">
      <xdr:nvSpPr>
        <xdr:cNvPr id="702" name="公債費最大値テキスト">
          <a:extLst>
            <a:ext uri="{FF2B5EF4-FFF2-40B4-BE49-F238E27FC236}">
              <a16:creationId xmlns:a16="http://schemas.microsoft.com/office/drawing/2014/main" id="{00000000-0008-0000-0700-0000BE020000}"/>
            </a:ext>
          </a:extLst>
        </xdr:cNvPr>
        <xdr:cNvSpPr txBox="1"/>
      </xdr:nvSpPr>
      <xdr:spPr>
        <a:xfrm>
          <a:off x="16370300" y="15324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145,640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118872</xdr:rowOff>
    </xdr:from>
    <xdr:to>
      <xdr:col>86</xdr:col>
      <xdr:colOff>25400</xdr:colOff>
      <xdr:row>90</xdr:row>
      <xdr:rowOff>118872</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554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7125</xdr:rowOff>
    </xdr:from>
    <xdr:to>
      <xdr:col>85</xdr:col>
      <xdr:colOff>127000</xdr:colOff>
      <xdr:row>97</xdr:row>
      <xdr:rowOff>10300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5481300" y="16637775"/>
          <a:ext cx="8382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160914</xdr:rowOff>
    </xdr:from>
    <xdr:ext cx="534377" cy="259045"/>
    <xdr:sp macro="" textlink="">
      <xdr:nvSpPr>
        <xdr:cNvPr id="705" name="公債費平均値テキスト">
          <a:extLst>
            <a:ext uri="{FF2B5EF4-FFF2-40B4-BE49-F238E27FC236}">
              <a16:creationId xmlns:a16="http://schemas.microsoft.com/office/drawing/2014/main" id="{00000000-0008-0000-0700-0000C1020000}"/>
            </a:ext>
          </a:extLst>
        </xdr:cNvPr>
        <xdr:cNvSpPr txBox="1"/>
      </xdr:nvSpPr>
      <xdr:spPr>
        <a:xfrm>
          <a:off x="16370300" y="16620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11037</xdr:rowOff>
    </xdr:from>
    <xdr:to>
      <xdr:col>85</xdr:col>
      <xdr:colOff>177800</xdr:colOff>
      <xdr:row>97</xdr:row>
      <xdr:rowOff>112637</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6268700" y="166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114948</xdr:rowOff>
    </xdr:from>
    <xdr:to>
      <xdr:col>81</xdr:col>
      <xdr:colOff>50800</xdr:colOff>
      <xdr:row>97</xdr:row>
      <xdr:rowOff>10300</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4592300" y="16574148"/>
          <a:ext cx="889000" cy="6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23025</xdr:rowOff>
    </xdr:from>
    <xdr:to>
      <xdr:col>81</xdr:col>
      <xdr:colOff>101600</xdr:colOff>
      <xdr:row>97</xdr:row>
      <xdr:rowOff>124625</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5430500" y="166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115752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74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114948</xdr:rowOff>
    </xdr:from>
    <xdr:to>
      <xdr:col>76</xdr:col>
      <xdr:colOff>114300</xdr:colOff>
      <xdr:row>97</xdr:row>
      <xdr:rowOff>126631</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flipV="1">
          <a:off x="13703300" y="16574148"/>
          <a:ext cx="889000" cy="18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22670</xdr:rowOff>
    </xdr:from>
    <xdr:to>
      <xdr:col>76</xdr:col>
      <xdr:colOff>165100</xdr:colOff>
      <xdr:row>97</xdr:row>
      <xdr:rowOff>124270</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45415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115397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74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126631</xdr:rowOff>
    </xdr:from>
    <xdr:to>
      <xdr:col>71</xdr:col>
      <xdr:colOff>177800</xdr:colOff>
      <xdr:row>97</xdr:row>
      <xdr:rowOff>149085</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flipV="1">
          <a:off x="12814300" y="16757281"/>
          <a:ext cx="889000" cy="2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61964</xdr:rowOff>
    </xdr:from>
    <xdr:to>
      <xdr:col>72</xdr:col>
      <xdr:colOff>38100</xdr:colOff>
      <xdr:row>97</xdr:row>
      <xdr:rowOff>163564</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3652500" y="1669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8641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4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116281</xdr:rowOff>
    </xdr:from>
    <xdr:to>
      <xdr:col>67</xdr:col>
      <xdr:colOff>101600</xdr:colOff>
      <xdr:row>97</xdr:row>
      <xdr:rowOff>46431</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2763500" y="1657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62958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35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127775</xdr:rowOff>
    </xdr:from>
    <xdr:to>
      <xdr:col>85</xdr:col>
      <xdr:colOff>177800</xdr:colOff>
      <xdr:row>97</xdr:row>
      <xdr:rowOff>57925</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6268700" y="1658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150652</xdr:rowOff>
    </xdr:from>
    <xdr:ext cx="534377" cy="259045"/>
    <xdr:sp macro="" textlink="">
      <xdr:nvSpPr>
        <xdr:cNvPr id="724" name="公債費該当値テキスト">
          <a:extLst>
            <a:ext uri="{FF2B5EF4-FFF2-40B4-BE49-F238E27FC236}">
              <a16:creationId xmlns:a16="http://schemas.microsoft.com/office/drawing/2014/main" id="{00000000-0008-0000-0700-0000D4020000}"/>
            </a:ext>
          </a:extLst>
        </xdr:cNvPr>
        <xdr:cNvSpPr txBox="1"/>
      </xdr:nvSpPr>
      <xdr:spPr>
        <a:xfrm>
          <a:off x="16370300" y="1643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130950</xdr:rowOff>
    </xdr:from>
    <xdr:to>
      <xdr:col>81</xdr:col>
      <xdr:colOff>101600</xdr:colOff>
      <xdr:row>97</xdr:row>
      <xdr:rowOff>61100</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5430500" y="1659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77627</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5214111" y="1636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64148</xdr:rowOff>
    </xdr:from>
    <xdr:to>
      <xdr:col>76</xdr:col>
      <xdr:colOff>165100</xdr:colOff>
      <xdr:row>96</xdr:row>
      <xdr:rowOff>165748</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4541500" y="1652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10825</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4325111" y="1629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75831</xdr:rowOff>
    </xdr:from>
    <xdr:to>
      <xdr:col>72</xdr:col>
      <xdr:colOff>38100</xdr:colOff>
      <xdr:row>98</xdr:row>
      <xdr:rowOff>5981</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3652500" y="1670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168558</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3436111" y="1679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98285</xdr:rowOff>
    </xdr:from>
    <xdr:to>
      <xdr:col>67</xdr:col>
      <xdr:colOff>101600</xdr:colOff>
      <xdr:row>98</xdr:row>
      <xdr:rowOff>28435</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2763500" y="1672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19562</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2547111" y="1682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7" name="諸支出金グラフ枠">
          <a:extLst>
            <a:ext uri="{FF2B5EF4-FFF2-40B4-BE49-F238E27FC236}">
              <a16:creationId xmlns:a16="http://schemas.microsoft.com/office/drawing/2014/main" id="{00000000-0008-0000-0700-0000F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29809</xdr:rowOff>
    </xdr:from>
    <xdr:to>
      <xdr:col>116</xdr:col>
      <xdr:colOff>62864</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22159595" y="5173309"/>
          <a:ext cx="1269" cy="161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9" name="諸支出金最小値テキスト">
          <a:extLst>
            <a:ext uri="{FF2B5EF4-FFF2-40B4-BE49-F238E27FC236}">
              <a16:creationId xmlns:a16="http://schemas.microsoft.com/office/drawing/2014/main" id="{00000000-0008-0000-0700-0000F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147936</xdr:rowOff>
    </xdr:from>
    <xdr:ext cx="469744" cy="259045"/>
    <xdr:sp macro="" textlink="">
      <xdr:nvSpPr>
        <xdr:cNvPr id="761" name="諸支出金最大値テキスト">
          <a:extLst>
            <a:ext uri="{FF2B5EF4-FFF2-40B4-BE49-F238E27FC236}">
              <a16:creationId xmlns:a16="http://schemas.microsoft.com/office/drawing/2014/main" id="{00000000-0008-0000-0700-0000F9020000}"/>
            </a:ext>
          </a:extLst>
        </xdr:cNvPr>
        <xdr:cNvSpPr txBox="1"/>
      </xdr:nvSpPr>
      <xdr:spPr>
        <a:xfrm>
          <a:off x="22212300" y="494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29809</xdr:rowOff>
    </xdr:from>
    <xdr:to>
      <xdr:col>116</xdr:col>
      <xdr:colOff>152400</xdr:colOff>
      <xdr:row>30</xdr:row>
      <xdr:rowOff>29809</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16418</xdr:rowOff>
    </xdr:from>
    <xdr:ext cx="378565" cy="259045"/>
    <xdr:sp macro="" textlink="">
      <xdr:nvSpPr>
        <xdr:cNvPr id="764" name="諸支出金平均値テキスト">
          <a:extLst>
            <a:ext uri="{FF2B5EF4-FFF2-40B4-BE49-F238E27FC236}">
              <a16:creationId xmlns:a16="http://schemas.microsoft.com/office/drawing/2014/main" id="{00000000-0008-0000-0700-0000FC020000}"/>
            </a:ext>
          </a:extLst>
        </xdr:cNvPr>
        <xdr:cNvSpPr txBox="1"/>
      </xdr:nvSpPr>
      <xdr:spPr>
        <a:xfrm>
          <a:off x="22212300" y="653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164991</xdr:rowOff>
    </xdr:from>
    <xdr:to>
      <xdr:col>116</xdr:col>
      <xdr:colOff>114300</xdr:colOff>
      <xdr:row>39</xdr:row>
      <xdr:rowOff>95141</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2110700" y="668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126292</xdr:rowOff>
    </xdr:from>
    <xdr:to>
      <xdr:col>112</xdr:col>
      <xdr:colOff>38100</xdr:colOff>
      <xdr:row>39</xdr:row>
      <xdr:rowOff>56442</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1272500" y="664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72969</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4017" y="6416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120087</xdr:rowOff>
    </xdr:from>
    <xdr:to>
      <xdr:col>107</xdr:col>
      <xdr:colOff>101600</xdr:colOff>
      <xdr:row>39</xdr:row>
      <xdr:rowOff>50237</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20383500" y="663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66765</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5017" y="6410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167767</xdr:rowOff>
    </xdr:from>
    <xdr:to>
      <xdr:col>102</xdr:col>
      <xdr:colOff>165100</xdr:colOff>
      <xdr:row>39</xdr:row>
      <xdr:rowOff>97917</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19494500" y="66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114444</xdr:rowOff>
    </xdr:from>
    <xdr:ext cx="378565"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6017" y="6458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17218</xdr:rowOff>
    </xdr:from>
    <xdr:to>
      <xdr:col>98</xdr:col>
      <xdr:colOff>38100</xdr:colOff>
      <xdr:row>39</xdr:row>
      <xdr:rowOff>118818</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8605500" y="670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135345</xdr:rowOff>
    </xdr:from>
    <xdr:ext cx="378565"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7017" y="6478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143418</xdr:rowOff>
    </xdr:from>
    <xdr:ext cx="249299" cy="259045"/>
    <xdr:sp macro="" textlink="">
      <xdr:nvSpPr>
        <xdr:cNvPr id="783" name="諸支出金該当値テキスト">
          <a:extLst>
            <a:ext uri="{FF2B5EF4-FFF2-40B4-BE49-F238E27FC236}">
              <a16:creationId xmlns:a16="http://schemas.microsoft.com/office/drawing/2014/main" id="{00000000-0008-0000-0700-00000F030000}"/>
            </a:ext>
          </a:extLst>
        </xdr:cNvPr>
        <xdr:cNvSpPr txBox="1"/>
      </xdr:nvSpPr>
      <xdr:spPr>
        <a:xfrm>
          <a:off x="22212300" y="665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4" name="前年度繰上充用金グラフ枠">
          <a:extLst>
            <a:ext uri="{FF2B5EF4-FFF2-40B4-BE49-F238E27FC236}">
              <a16:creationId xmlns:a16="http://schemas.microsoft.com/office/drawing/2014/main" id="{00000000-0008-0000-0700-00002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6" name="前年度繰上充用金最小値テキスト">
          <a:extLst>
            <a:ext uri="{FF2B5EF4-FFF2-40B4-BE49-F238E27FC236}">
              <a16:creationId xmlns:a16="http://schemas.microsoft.com/office/drawing/2014/main" id="{00000000-0008-0000-0700-000030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8" name="前年度繰上充用金最大値テキスト">
          <a:extLst>
            <a:ext uri="{FF2B5EF4-FFF2-40B4-BE49-F238E27FC236}">
              <a16:creationId xmlns:a16="http://schemas.microsoft.com/office/drawing/2014/main" id="{00000000-0008-0000-0700-000032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21" name="前年度繰上充用金平均値テキスト">
          <a:extLst>
            <a:ext uri="{FF2B5EF4-FFF2-40B4-BE49-F238E27FC236}">
              <a16:creationId xmlns:a16="http://schemas.microsoft.com/office/drawing/2014/main" id="{00000000-0008-0000-0700-000035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6" name="直線コネクタ 825">
          <a:extLst>
            <a:ext uri="{FF2B5EF4-FFF2-40B4-BE49-F238E27FC236}">
              <a16:creationId xmlns:a16="http://schemas.microsoft.com/office/drawing/2014/main" id="{00000000-0008-0000-0700-00003A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9" name="直線コネクタ 828">
          <a:extLst>
            <a:ext uri="{FF2B5EF4-FFF2-40B4-BE49-F238E27FC236}">
              <a16:creationId xmlns:a16="http://schemas.microsoft.com/office/drawing/2014/main" id="{00000000-0008-0000-0700-00003D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30" name="フローチャート: 判断 829">
          <a:extLst>
            <a:ext uri="{FF2B5EF4-FFF2-40B4-BE49-F238E27FC236}">
              <a16:creationId xmlns:a16="http://schemas.microsoft.com/office/drawing/2014/main" id="{00000000-0008-0000-0700-00003E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32" name="フローチャート: 判断 831">
          <a:extLst>
            <a:ext uri="{FF2B5EF4-FFF2-40B4-BE49-F238E27FC236}">
              <a16:creationId xmlns:a16="http://schemas.microsoft.com/office/drawing/2014/main" id="{00000000-0008-0000-0700-000040030000}"/>
            </a:ext>
          </a:extLst>
        </xdr:cNvPr>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40" name="前年度繰上充用金該当値テキスト">
          <a:extLst>
            <a:ext uri="{FF2B5EF4-FFF2-40B4-BE49-F238E27FC236}">
              <a16:creationId xmlns:a16="http://schemas.microsoft.com/office/drawing/2014/main" id="{00000000-0008-0000-0700-000048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5" name="楕円 844">
          <a:extLst>
            <a:ext uri="{FF2B5EF4-FFF2-40B4-BE49-F238E27FC236}">
              <a16:creationId xmlns:a16="http://schemas.microsoft.com/office/drawing/2014/main" id="{00000000-0008-0000-0700-00004D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46" name="テキスト ボックス 845">
          <a:extLst>
            <a:ext uri="{FF2B5EF4-FFF2-40B4-BE49-F238E27FC236}">
              <a16:creationId xmlns:a16="http://schemas.microsoft.com/office/drawing/2014/main" id="{00000000-0008-0000-0700-00004E030000}"/>
            </a:ext>
          </a:extLst>
        </xdr:cNvPr>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7" name="楕円 846">
          <a:extLst>
            <a:ext uri="{FF2B5EF4-FFF2-40B4-BE49-F238E27FC236}">
              <a16:creationId xmlns:a16="http://schemas.microsoft.com/office/drawing/2014/main" id="{00000000-0008-0000-0700-00004F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8" name="テキスト ボックス 847">
          <a:extLst>
            <a:ext uri="{FF2B5EF4-FFF2-40B4-BE49-F238E27FC236}">
              <a16:creationId xmlns:a16="http://schemas.microsoft.com/office/drawing/2014/main" id="{00000000-0008-0000-0700-000050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9" name="正方形/長方形 848">
          <a:extLst>
            <a:ext uri="{FF2B5EF4-FFF2-40B4-BE49-F238E27FC236}">
              <a16:creationId xmlns:a16="http://schemas.microsoft.com/office/drawing/2014/main" id="{00000000-0008-0000-0700-00005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50" name="正方形/長方形 849">
          <a:extLst>
            <a:ext uri="{FF2B5EF4-FFF2-40B4-BE49-F238E27FC236}">
              <a16:creationId xmlns:a16="http://schemas.microsoft.com/office/drawing/2014/main" id="{00000000-0008-0000-0700-00005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1" name="テキスト ボックス 850">
          <a:extLst>
            <a:ext uri="{FF2B5EF4-FFF2-40B4-BE49-F238E27FC236}">
              <a16:creationId xmlns:a16="http://schemas.microsoft.com/office/drawing/2014/main" id="{00000000-0008-0000-0700-00005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歳出決算総額は、住民一人当たり４１８，００３円となっており、一部費目を除いて、類似団体平均を下回って推移している。</a:t>
          </a:r>
        </a:p>
        <a:p>
          <a:r>
            <a:rPr kumimoji="1" lang="ja-JP" altLang="en-US" sz="1300">
              <a:latin typeface="ＭＳ Ｐゴシック" panose="020B0600070205080204" pitchFamily="50" charset="-128"/>
              <a:ea typeface="ＭＳ Ｐゴシック" panose="020B0600070205080204" pitchFamily="50" charset="-128"/>
            </a:rPr>
            <a:t>　類似団体平均を上回っている項目の原因として、商工費は、地域総合整備資金貸付金として一時的な支出があったことが原因で、次年度以降は例年並みになることが見込まれる。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公債費は、平成２１年度から実施している旧まちづくり交付金事業など大型事業の償還のピークを迎えたことが原因と考えられる。今後は償還のピークを迎えたことから徐々に減少が見込まれる。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長野県御代田町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実質収支においては、必要以上の余剰が生じないよう、また、実質単年度収支においても同様に、かつ赤字を生じさせないよう、収支の均衡の取れた財政運営となるよう努めてきた。</a:t>
          </a:r>
        </a:p>
        <a:p>
          <a:r>
            <a:rPr kumimoji="1" lang="ja-JP" altLang="en-US" sz="1400">
              <a:latin typeface="ＭＳ ゴシック" pitchFamily="49" charset="-128"/>
              <a:ea typeface="ＭＳ ゴシック" pitchFamily="49" charset="-128"/>
            </a:rPr>
            <a:t>　平成２８年度の実質単年度収支は決算剰余金による繰り上げ償還などの影響で、１２６，２７７千円の黒字となった。</a:t>
          </a:r>
        </a:p>
        <a:p>
          <a:r>
            <a:rPr kumimoji="1" lang="ja-JP" altLang="en-US" sz="1400">
              <a:latin typeface="ＭＳ ゴシック" pitchFamily="49" charset="-128"/>
              <a:ea typeface="ＭＳ ゴシック" pitchFamily="49" charset="-128"/>
            </a:rPr>
            <a:t>　財政調整基金については、厳しい財政状況等を踏まえ計画的な積立を行っている。</a:t>
          </a:r>
        </a:p>
        <a:p>
          <a:r>
            <a:rPr kumimoji="1" lang="ja-JP" altLang="en-US" sz="1400">
              <a:latin typeface="ＭＳ ゴシック" pitchFamily="49" charset="-128"/>
              <a:ea typeface="ＭＳ ゴシック" pitchFamily="49" charset="-128"/>
            </a:rPr>
            <a:t>　今後も計画的な事業執行を進め、均衡のとれた財政運営に努める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長野県御代田町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必要以上の余剰を生じさせないよう、かつ、赤字を生じさせないよう、収支の均衡の取れた財政運営に努めてきたことにより、すべての会計において黒字となっており、赤字比率はない。</a:t>
          </a:r>
        </a:p>
        <a:p>
          <a:r>
            <a:rPr kumimoji="1" lang="ja-JP" altLang="en-US" sz="1400">
              <a:latin typeface="ＭＳ ゴシック" pitchFamily="49" charset="-128"/>
              <a:ea typeface="ＭＳ ゴシック" pitchFamily="49" charset="-128"/>
            </a:rPr>
            <a:t>　今後も赤字を生じさせないよう、各会計の健全な運営に努める。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6944158</v>
      </c>
      <c r="BO4" s="461"/>
      <c r="BP4" s="461"/>
      <c r="BQ4" s="461"/>
      <c r="BR4" s="461"/>
      <c r="BS4" s="461"/>
      <c r="BT4" s="461"/>
      <c r="BU4" s="462"/>
      <c r="BV4" s="460">
        <v>7800838</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9.5</v>
      </c>
      <c r="CU4" s="642"/>
      <c r="CV4" s="642"/>
      <c r="CW4" s="642"/>
      <c r="CX4" s="642"/>
      <c r="CY4" s="642"/>
      <c r="CZ4" s="642"/>
      <c r="DA4" s="643"/>
      <c r="DB4" s="641">
        <v>7.8</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6507894</v>
      </c>
      <c r="BO5" s="466"/>
      <c r="BP5" s="466"/>
      <c r="BQ5" s="466"/>
      <c r="BR5" s="466"/>
      <c r="BS5" s="466"/>
      <c r="BT5" s="466"/>
      <c r="BU5" s="467"/>
      <c r="BV5" s="465">
        <v>7407598</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79.2</v>
      </c>
      <c r="CU5" s="436"/>
      <c r="CV5" s="436"/>
      <c r="CW5" s="436"/>
      <c r="CX5" s="436"/>
      <c r="CY5" s="436"/>
      <c r="CZ5" s="436"/>
      <c r="DA5" s="437"/>
      <c r="DB5" s="435">
        <v>81</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436264</v>
      </c>
      <c r="BO6" s="466"/>
      <c r="BP6" s="466"/>
      <c r="BQ6" s="466"/>
      <c r="BR6" s="466"/>
      <c r="BS6" s="466"/>
      <c r="BT6" s="466"/>
      <c r="BU6" s="467"/>
      <c r="BV6" s="465">
        <v>393240</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84.5</v>
      </c>
      <c r="CU6" s="616"/>
      <c r="CV6" s="616"/>
      <c r="CW6" s="616"/>
      <c r="CX6" s="616"/>
      <c r="CY6" s="616"/>
      <c r="CZ6" s="616"/>
      <c r="DA6" s="617"/>
      <c r="DB6" s="615">
        <v>86.1</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93</v>
      </c>
      <c r="AV7" s="523"/>
      <c r="AW7" s="523"/>
      <c r="AX7" s="523"/>
      <c r="AY7" s="445" t="s">
        <v>105</v>
      </c>
      <c r="AZ7" s="446"/>
      <c r="BA7" s="446"/>
      <c r="BB7" s="446"/>
      <c r="BC7" s="446"/>
      <c r="BD7" s="446"/>
      <c r="BE7" s="446"/>
      <c r="BF7" s="446"/>
      <c r="BG7" s="446"/>
      <c r="BH7" s="446"/>
      <c r="BI7" s="446"/>
      <c r="BJ7" s="446"/>
      <c r="BK7" s="446"/>
      <c r="BL7" s="446"/>
      <c r="BM7" s="447"/>
      <c r="BN7" s="465">
        <v>61529</v>
      </c>
      <c r="BO7" s="466"/>
      <c r="BP7" s="466"/>
      <c r="BQ7" s="466"/>
      <c r="BR7" s="466"/>
      <c r="BS7" s="466"/>
      <c r="BT7" s="466"/>
      <c r="BU7" s="467"/>
      <c r="BV7" s="465">
        <v>82055</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3955310</v>
      </c>
      <c r="CU7" s="466"/>
      <c r="CV7" s="466"/>
      <c r="CW7" s="466"/>
      <c r="CX7" s="466"/>
      <c r="CY7" s="466"/>
      <c r="CZ7" s="466"/>
      <c r="DA7" s="467"/>
      <c r="DB7" s="465">
        <v>3986660</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93</v>
      </c>
      <c r="AV8" s="523"/>
      <c r="AW8" s="523"/>
      <c r="AX8" s="523"/>
      <c r="AY8" s="445" t="s">
        <v>108</v>
      </c>
      <c r="AZ8" s="446"/>
      <c r="BA8" s="446"/>
      <c r="BB8" s="446"/>
      <c r="BC8" s="446"/>
      <c r="BD8" s="446"/>
      <c r="BE8" s="446"/>
      <c r="BF8" s="446"/>
      <c r="BG8" s="446"/>
      <c r="BH8" s="446"/>
      <c r="BI8" s="446"/>
      <c r="BJ8" s="446"/>
      <c r="BK8" s="446"/>
      <c r="BL8" s="446"/>
      <c r="BM8" s="447"/>
      <c r="BN8" s="465">
        <v>374735</v>
      </c>
      <c r="BO8" s="466"/>
      <c r="BP8" s="466"/>
      <c r="BQ8" s="466"/>
      <c r="BR8" s="466"/>
      <c r="BS8" s="466"/>
      <c r="BT8" s="466"/>
      <c r="BU8" s="467"/>
      <c r="BV8" s="465">
        <v>311185</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0.64</v>
      </c>
      <c r="CU8" s="579"/>
      <c r="CV8" s="579"/>
      <c r="CW8" s="579"/>
      <c r="CX8" s="579"/>
      <c r="CY8" s="579"/>
      <c r="CZ8" s="579"/>
      <c r="DA8" s="580"/>
      <c r="DB8" s="578">
        <v>0.63</v>
      </c>
      <c r="DC8" s="579"/>
      <c r="DD8" s="579"/>
      <c r="DE8" s="579"/>
      <c r="DF8" s="579"/>
      <c r="DG8" s="579"/>
      <c r="DH8" s="579"/>
      <c r="DI8" s="580"/>
      <c r="DJ8" s="185"/>
      <c r="DK8" s="185"/>
      <c r="DL8" s="185"/>
      <c r="DM8" s="185"/>
      <c r="DN8" s="185"/>
      <c r="DO8" s="185"/>
    </row>
    <row r="9" spans="1:119" ht="18.75" customHeight="1" thickBot="1" x14ac:dyDescent="0.2">
      <c r="A9" s="186"/>
      <c r="B9" s="604" t="s">
        <v>110</v>
      </c>
      <c r="C9" s="605"/>
      <c r="D9" s="605"/>
      <c r="E9" s="605"/>
      <c r="F9" s="605"/>
      <c r="G9" s="605"/>
      <c r="H9" s="605"/>
      <c r="I9" s="605"/>
      <c r="J9" s="605"/>
      <c r="K9" s="528"/>
      <c r="L9" s="606" t="s">
        <v>111</v>
      </c>
      <c r="M9" s="607"/>
      <c r="N9" s="607"/>
      <c r="O9" s="607"/>
      <c r="P9" s="607"/>
      <c r="Q9" s="608"/>
      <c r="R9" s="609">
        <v>15184</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114</v>
      </c>
      <c r="AV9" s="523"/>
      <c r="AW9" s="523"/>
      <c r="AX9" s="523"/>
      <c r="AY9" s="445" t="s">
        <v>115</v>
      </c>
      <c r="AZ9" s="446"/>
      <c r="BA9" s="446"/>
      <c r="BB9" s="446"/>
      <c r="BC9" s="446"/>
      <c r="BD9" s="446"/>
      <c r="BE9" s="446"/>
      <c r="BF9" s="446"/>
      <c r="BG9" s="446"/>
      <c r="BH9" s="446"/>
      <c r="BI9" s="446"/>
      <c r="BJ9" s="446"/>
      <c r="BK9" s="446"/>
      <c r="BL9" s="446"/>
      <c r="BM9" s="447"/>
      <c r="BN9" s="465">
        <v>63550</v>
      </c>
      <c r="BO9" s="466"/>
      <c r="BP9" s="466"/>
      <c r="BQ9" s="466"/>
      <c r="BR9" s="466"/>
      <c r="BS9" s="466"/>
      <c r="BT9" s="466"/>
      <c r="BU9" s="467"/>
      <c r="BV9" s="465">
        <v>15678</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18.899999999999999</v>
      </c>
      <c r="CU9" s="436"/>
      <c r="CV9" s="436"/>
      <c r="CW9" s="436"/>
      <c r="CX9" s="436"/>
      <c r="CY9" s="436"/>
      <c r="CZ9" s="436"/>
      <c r="DA9" s="437"/>
      <c r="DB9" s="435">
        <v>20.399999999999999</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14738</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3550</v>
      </c>
      <c r="BO10" s="466"/>
      <c r="BP10" s="466"/>
      <c r="BQ10" s="466"/>
      <c r="BR10" s="466"/>
      <c r="BS10" s="466"/>
      <c r="BT10" s="466"/>
      <c r="BU10" s="467"/>
      <c r="BV10" s="465">
        <v>2550</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15569</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114</v>
      </c>
      <c r="AV12" s="523"/>
      <c r="AW12" s="523"/>
      <c r="AX12" s="523"/>
      <c r="AY12" s="445" t="s">
        <v>135</v>
      </c>
      <c r="AZ12" s="446"/>
      <c r="BA12" s="446"/>
      <c r="BB12" s="446"/>
      <c r="BC12" s="446"/>
      <c r="BD12" s="446"/>
      <c r="BE12" s="446"/>
      <c r="BF12" s="446"/>
      <c r="BG12" s="446"/>
      <c r="BH12" s="446"/>
      <c r="BI12" s="446"/>
      <c r="BJ12" s="446"/>
      <c r="BK12" s="446"/>
      <c r="BL12" s="446"/>
      <c r="BM12" s="447"/>
      <c r="BN12" s="465">
        <v>201500</v>
      </c>
      <c r="BO12" s="466"/>
      <c r="BP12" s="466"/>
      <c r="BQ12" s="466"/>
      <c r="BR12" s="466"/>
      <c r="BS12" s="466"/>
      <c r="BT12" s="466"/>
      <c r="BU12" s="467"/>
      <c r="BV12" s="465">
        <v>98500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15212</v>
      </c>
      <c r="S13" s="569"/>
      <c r="T13" s="569"/>
      <c r="U13" s="569"/>
      <c r="V13" s="570"/>
      <c r="W13" s="556" t="s">
        <v>140</v>
      </c>
      <c r="X13" s="478"/>
      <c r="Y13" s="478"/>
      <c r="Z13" s="478"/>
      <c r="AA13" s="478"/>
      <c r="AB13" s="479"/>
      <c r="AC13" s="441">
        <v>790</v>
      </c>
      <c r="AD13" s="442"/>
      <c r="AE13" s="442"/>
      <c r="AF13" s="442"/>
      <c r="AG13" s="443"/>
      <c r="AH13" s="441">
        <v>762</v>
      </c>
      <c r="AI13" s="442"/>
      <c r="AJ13" s="442"/>
      <c r="AK13" s="442"/>
      <c r="AL13" s="444"/>
      <c r="AM13" s="534" t="s">
        <v>141</v>
      </c>
      <c r="AN13" s="439"/>
      <c r="AO13" s="439"/>
      <c r="AP13" s="439"/>
      <c r="AQ13" s="439"/>
      <c r="AR13" s="439"/>
      <c r="AS13" s="439"/>
      <c r="AT13" s="440"/>
      <c r="AU13" s="522" t="s">
        <v>114</v>
      </c>
      <c r="AV13" s="523"/>
      <c r="AW13" s="523"/>
      <c r="AX13" s="523"/>
      <c r="AY13" s="445" t="s">
        <v>142</v>
      </c>
      <c r="AZ13" s="446"/>
      <c r="BA13" s="446"/>
      <c r="BB13" s="446"/>
      <c r="BC13" s="446"/>
      <c r="BD13" s="446"/>
      <c r="BE13" s="446"/>
      <c r="BF13" s="446"/>
      <c r="BG13" s="446"/>
      <c r="BH13" s="446"/>
      <c r="BI13" s="446"/>
      <c r="BJ13" s="446"/>
      <c r="BK13" s="446"/>
      <c r="BL13" s="446"/>
      <c r="BM13" s="447"/>
      <c r="BN13" s="465">
        <v>-134400</v>
      </c>
      <c r="BO13" s="466"/>
      <c r="BP13" s="466"/>
      <c r="BQ13" s="466"/>
      <c r="BR13" s="466"/>
      <c r="BS13" s="466"/>
      <c r="BT13" s="466"/>
      <c r="BU13" s="467"/>
      <c r="BV13" s="465">
        <v>-80272</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11.7</v>
      </c>
      <c r="CU13" s="436"/>
      <c r="CV13" s="436"/>
      <c r="CW13" s="436"/>
      <c r="CX13" s="436"/>
      <c r="CY13" s="436"/>
      <c r="CZ13" s="436"/>
      <c r="DA13" s="437"/>
      <c r="DB13" s="435">
        <v>8.9</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15542</v>
      </c>
      <c r="S14" s="569"/>
      <c r="T14" s="569"/>
      <c r="U14" s="569"/>
      <c r="V14" s="570"/>
      <c r="W14" s="571"/>
      <c r="X14" s="481"/>
      <c r="Y14" s="481"/>
      <c r="Z14" s="481"/>
      <c r="AA14" s="481"/>
      <c r="AB14" s="482"/>
      <c r="AC14" s="561">
        <v>10.199999999999999</v>
      </c>
      <c r="AD14" s="562"/>
      <c r="AE14" s="562"/>
      <c r="AF14" s="562"/>
      <c r="AG14" s="563"/>
      <c r="AH14" s="561">
        <v>10.4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t="s">
        <v>128</v>
      </c>
      <c r="CU14" s="573"/>
      <c r="CV14" s="573"/>
      <c r="CW14" s="573"/>
      <c r="CX14" s="573"/>
      <c r="CY14" s="573"/>
      <c r="CZ14" s="573"/>
      <c r="DA14" s="574"/>
      <c r="DB14" s="572" t="s">
        <v>138</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146</v>
      </c>
      <c r="N15" s="566"/>
      <c r="O15" s="566"/>
      <c r="P15" s="566"/>
      <c r="Q15" s="567"/>
      <c r="R15" s="568">
        <v>15186</v>
      </c>
      <c r="S15" s="569"/>
      <c r="T15" s="569"/>
      <c r="U15" s="569"/>
      <c r="V15" s="570"/>
      <c r="W15" s="556" t="s">
        <v>147</v>
      </c>
      <c r="X15" s="478"/>
      <c r="Y15" s="478"/>
      <c r="Z15" s="478"/>
      <c r="AA15" s="478"/>
      <c r="AB15" s="479"/>
      <c r="AC15" s="441">
        <v>2312</v>
      </c>
      <c r="AD15" s="442"/>
      <c r="AE15" s="442"/>
      <c r="AF15" s="442"/>
      <c r="AG15" s="443"/>
      <c r="AH15" s="441">
        <v>2363</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1973268</v>
      </c>
      <c r="BO15" s="461"/>
      <c r="BP15" s="461"/>
      <c r="BQ15" s="461"/>
      <c r="BR15" s="461"/>
      <c r="BS15" s="461"/>
      <c r="BT15" s="461"/>
      <c r="BU15" s="462"/>
      <c r="BV15" s="460">
        <v>2059788</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30</v>
      </c>
      <c r="AD16" s="562"/>
      <c r="AE16" s="562"/>
      <c r="AF16" s="562"/>
      <c r="AG16" s="563"/>
      <c r="AH16" s="561">
        <v>32.4</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3154424</v>
      </c>
      <c r="BO16" s="466"/>
      <c r="BP16" s="466"/>
      <c r="BQ16" s="466"/>
      <c r="BR16" s="466"/>
      <c r="BS16" s="466"/>
      <c r="BT16" s="466"/>
      <c r="BU16" s="467"/>
      <c r="BV16" s="465">
        <v>3177874</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4614</v>
      </c>
      <c r="AD17" s="442"/>
      <c r="AE17" s="442"/>
      <c r="AF17" s="442"/>
      <c r="AG17" s="443"/>
      <c r="AH17" s="441">
        <v>4172</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2511345</v>
      </c>
      <c r="BO17" s="466"/>
      <c r="BP17" s="466"/>
      <c r="BQ17" s="466"/>
      <c r="BR17" s="466"/>
      <c r="BS17" s="466"/>
      <c r="BT17" s="466"/>
      <c r="BU17" s="467"/>
      <c r="BV17" s="465">
        <v>2635661</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58.79</v>
      </c>
      <c r="M18" s="530"/>
      <c r="N18" s="530"/>
      <c r="O18" s="530"/>
      <c r="P18" s="530"/>
      <c r="Q18" s="530"/>
      <c r="R18" s="531"/>
      <c r="S18" s="531"/>
      <c r="T18" s="531"/>
      <c r="U18" s="531"/>
      <c r="V18" s="532"/>
      <c r="W18" s="546"/>
      <c r="X18" s="547"/>
      <c r="Y18" s="547"/>
      <c r="Z18" s="547"/>
      <c r="AA18" s="547"/>
      <c r="AB18" s="557"/>
      <c r="AC18" s="429">
        <v>59.8</v>
      </c>
      <c r="AD18" s="430"/>
      <c r="AE18" s="430"/>
      <c r="AF18" s="430"/>
      <c r="AG18" s="533"/>
      <c r="AH18" s="429">
        <v>57.2</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3276705</v>
      </c>
      <c r="BO18" s="466"/>
      <c r="BP18" s="466"/>
      <c r="BQ18" s="466"/>
      <c r="BR18" s="466"/>
      <c r="BS18" s="466"/>
      <c r="BT18" s="466"/>
      <c r="BU18" s="467"/>
      <c r="BV18" s="465">
        <v>3207734</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258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4827358</v>
      </c>
      <c r="BO19" s="466"/>
      <c r="BP19" s="466"/>
      <c r="BQ19" s="466"/>
      <c r="BR19" s="466"/>
      <c r="BS19" s="466"/>
      <c r="BT19" s="466"/>
      <c r="BU19" s="467"/>
      <c r="BV19" s="465">
        <v>4457268</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6118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6423365</v>
      </c>
      <c r="BO23" s="466"/>
      <c r="BP23" s="466"/>
      <c r="BQ23" s="466"/>
      <c r="BR23" s="466"/>
      <c r="BS23" s="466"/>
      <c r="BT23" s="466"/>
      <c r="BU23" s="467"/>
      <c r="BV23" s="465">
        <v>6364375</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7330</v>
      </c>
      <c r="R24" s="442"/>
      <c r="S24" s="442"/>
      <c r="T24" s="442"/>
      <c r="U24" s="442"/>
      <c r="V24" s="443"/>
      <c r="W24" s="507"/>
      <c r="X24" s="498"/>
      <c r="Y24" s="499"/>
      <c r="Z24" s="438" t="s">
        <v>171</v>
      </c>
      <c r="AA24" s="439"/>
      <c r="AB24" s="439"/>
      <c r="AC24" s="439"/>
      <c r="AD24" s="439"/>
      <c r="AE24" s="439"/>
      <c r="AF24" s="439"/>
      <c r="AG24" s="440"/>
      <c r="AH24" s="441">
        <v>125</v>
      </c>
      <c r="AI24" s="442"/>
      <c r="AJ24" s="442"/>
      <c r="AK24" s="442"/>
      <c r="AL24" s="443"/>
      <c r="AM24" s="441">
        <v>352500</v>
      </c>
      <c r="AN24" s="442"/>
      <c r="AO24" s="442"/>
      <c r="AP24" s="442"/>
      <c r="AQ24" s="442"/>
      <c r="AR24" s="443"/>
      <c r="AS24" s="441">
        <v>2820</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1148403</v>
      </c>
      <c r="BO24" s="466"/>
      <c r="BP24" s="466"/>
      <c r="BQ24" s="466"/>
      <c r="BR24" s="466"/>
      <c r="BS24" s="466"/>
      <c r="BT24" s="466"/>
      <c r="BU24" s="467"/>
      <c r="BV24" s="465">
        <v>1365874</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1</v>
      </c>
      <c r="M25" s="442"/>
      <c r="N25" s="442"/>
      <c r="O25" s="442"/>
      <c r="P25" s="443"/>
      <c r="Q25" s="441">
        <v>5970</v>
      </c>
      <c r="R25" s="442"/>
      <c r="S25" s="442"/>
      <c r="T25" s="442"/>
      <c r="U25" s="442"/>
      <c r="V25" s="443"/>
      <c r="W25" s="507"/>
      <c r="X25" s="498"/>
      <c r="Y25" s="499"/>
      <c r="Z25" s="438" t="s">
        <v>174</v>
      </c>
      <c r="AA25" s="439"/>
      <c r="AB25" s="439"/>
      <c r="AC25" s="439"/>
      <c r="AD25" s="439"/>
      <c r="AE25" s="439"/>
      <c r="AF25" s="439"/>
      <c r="AG25" s="440"/>
      <c r="AH25" s="441" t="s">
        <v>129</v>
      </c>
      <c r="AI25" s="442"/>
      <c r="AJ25" s="442"/>
      <c r="AK25" s="442"/>
      <c r="AL25" s="443"/>
      <c r="AM25" s="441" t="s">
        <v>137</v>
      </c>
      <c r="AN25" s="442"/>
      <c r="AO25" s="442"/>
      <c r="AP25" s="442"/>
      <c r="AQ25" s="442"/>
      <c r="AR25" s="443"/>
      <c r="AS25" s="441" t="s">
        <v>129</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28400</v>
      </c>
      <c r="BO25" s="461"/>
      <c r="BP25" s="461"/>
      <c r="BQ25" s="461"/>
      <c r="BR25" s="461"/>
      <c r="BS25" s="461"/>
      <c r="BT25" s="461"/>
      <c r="BU25" s="462"/>
      <c r="BV25" s="460">
        <v>48005</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5190</v>
      </c>
      <c r="R26" s="442"/>
      <c r="S26" s="442"/>
      <c r="T26" s="442"/>
      <c r="U26" s="442"/>
      <c r="V26" s="443"/>
      <c r="W26" s="507"/>
      <c r="X26" s="498"/>
      <c r="Y26" s="499"/>
      <c r="Z26" s="438" t="s">
        <v>177</v>
      </c>
      <c r="AA26" s="520"/>
      <c r="AB26" s="520"/>
      <c r="AC26" s="520"/>
      <c r="AD26" s="520"/>
      <c r="AE26" s="520"/>
      <c r="AF26" s="520"/>
      <c r="AG26" s="521"/>
      <c r="AH26" s="441">
        <v>5</v>
      </c>
      <c r="AI26" s="442"/>
      <c r="AJ26" s="442"/>
      <c r="AK26" s="442"/>
      <c r="AL26" s="443"/>
      <c r="AM26" s="441">
        <v>12770</v>
      </c>
      <c r="AN26" s="442"/>
      <c r="AO26" s="442"/>
      <c r="AP26" s="442"/>
      <c r="AQ26" s="442"/>
      <c r="AR26" s="443"/>
      <c r="AS26" s="441">
        <v>2554</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129</v>
      </c>
      <c r="BO26" s="466"/>
      <c r="BP26" s="466"/>
      <c r="BQ26" s="466"/>
      <c r="BR26" s="466"/>
      <c r="BS26" s="466"/>
      <c r="BT26" s="466"/>
      <c r="BU26" s="467"/>
      <c r="BV26" s="465" t="s">
        <v>129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2900</v>
      </c>
      <c r="R27" s="442"/>
      <c r="S27" s="442"/>
      <c r="T27" s="442"/>
      <c r="U27" s="442"/>
      <c r="V27" s="443"/>
      <c r="W27" s="507"/>
      <c r="X27" s="498"/>
      <c r="Y27" s="499"/>
      <c r="Z27" s="438" t="s">
        <v>180</v>
      </c>
      <c r="AA27" s="439"/>
      <c r="AB27" s="439"/>
      <c r="AC27" s="439"/>
      <c r="AD27" s="439"/>
      <c r="AE27" s="439"/>
      <c r="AF27" s="439"/>
      <c r="AG27" s="440"/>
      <c r="AH27" s="441" t="s">
        <v>129</v>
      </c>
      <c r="AI27" s="442"/>
      <c r="AJ27" s="442"/>
      <c r="AK27" s="442"/>
      <c r="AL27" s="443"/>
      <c r="AM27" s="441" t="s">
        <v>129</v>
      </c>
      <c r="AN27" s="442"/>
      <c r="AO27" s="442"/>
      <c r="AP27" s="442"/>
      <c r="AQ27" s="442"/>
      <c r="AR27" s="443"/>
      <c r="AS27" s="441" t="s">
        <v>129</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194274</v>
      </c>
      <c r="BO27" s="469"/>
      <c r="BP27" s="469"/>
      <c r="BQ27" s="469"/>
      <c r="BR27" s="469"/>
      <c r="BS27" s="469"/>
      <c r="BT27" s="469"/>
      <c r="BU27" s="470"/>
      <c r="BV27" s="468">
        <v>194274</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2200</v>
      </c>
      <c r="R28" s="442"/>
      <c r="S28" s="442"/>
      <c r="T28" s="442"/>
      <c r="U28" s="442"/>
      <c r="V28" s="443"/>
      <c r="W28" s="507"/>
      <c r="X28" s="498"/>
      <c r="Y28" s="499"/>
      <c r="Z28" s="438" t="s">
        <v>183</v>
      </c>
      <c r="AA28" s="439"/>
      <c r="AB28" s="439"/>
      <c r="AC28" s="439"/>
      <c r="AD28" s="439"/>
      <c r="AE28" s="439"/>
      <c r="AF28" s="439"/>
      <c r="AG28" s="440"/>
      <c r="AH28" s="441" t="s">
        <v>137</v>
      </c>
      <c r="AI28" s="442"/>
      <c r="AJ28" s="442"/>
      <c r="AK28" s="442"/>
      <c r="AL28" s="443"/>
      <c r="AM28" s="441" t="s">
        <v>129</v>
      </c>
      <c r="AN28" s="442"/>
      <c r="AO28" s="442"/>
      <c r="AP28" s="442"/>
      <c r="AQ28" s="442"/>
      <c r="AR28" s="443"/>
      <c r="AS28" s="441" t="s">
        <v>137</v>
      </c>
      <c r="AT28" s="442"/>
      <c r="AU28" s="442"/>
      <c r="AV28" s="442"/>
      <c r="AW28" s="442"/>
      <c r="AX28" s="444"/>
      <c r="AY28" s="448" t="s">
        <v>184</v>
      </c>
      <c r="AZ28" s="449"/>
      <c r="BA28" s="449"/>
      <c r="BB28" s="450"/>
      <c r="BC28" s="457" t="s">
        <v>47</v>
      </c>
      <c r="BD28" s="458"/>
      <c r="BE28" s="458"/>
      <c r="BF28" s="458"/>
      <c r="BG28" s="458"/>
      <c r="BH28" s="458"/>
      <c r="BI28" s="458"/>
      <c r="BJ28" s="458"/>
      <c r="BK28" s="458"/>
      <c r="BL28" s="458"/>
      <c r="BM28" s="459"/>
      <c r="BN28" s="460">
        <v>2563600</v>
      </c>
      <c r="BO28" s="461"/>
      <c r="BP28" s="461"/>
      <c r="BQ28" s="461"/>
      <c r="BR28" s="461"/>
      <c r="BS28" s="461"/>
      <c r="BT28" s="461"/>
      <c r="BU28" s="462"/>
      <c r="BV28" s="460">
        <v>2605550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12</v>
      </c>
      <c r="M29" s="442"/>
      <c r="N29" s="442"/>
      <c r="O29" s="442"/>
      <c r="P29" s="443"/>
      <c r="Q29" s="441">
        <v>1950</v>
      </c>
      <c r="R29" s="442"/>
      <c r="S29" s="442"/>
      <c r="T29" s="442"/>
      <c r="U29" s="442"/>
      <c r="V29" s="443"/>
      <c r="W29" s="508"/>
      <c r="X29" s="509"/>
      <c r="Y29" s="510"/>
      <c r="Z29" s="438" t="s">
        <v>186</v>
      </c>
      <c r="AA29" s="439"/>
      <c r="AB29" s="439"/>
      <c r="AC29" s="439"/>
      <c r="AD29" s="439"/>
      <c r="AE29" s="439"/>
      <c r="AF29" s="439"/>
      <c r="AG29" s="440"/>
      <c r="AH29" s="441">
        <v>125</v>
      </c>
      <c r="AI29" s="442"/>
      <c r="AJ29" s="442"/>
      <c r="AK29" s="442"/>
      <c r="AL29" s="443"/>
      <c r="AM29" s="441">
        <v>352500</v>
      </c>
      <c r="AN29" s="442"/>
      <c r="AO29" s="442"/>
      <c r="AP29" s="442"/>
      <c r="AQ29" s="442"/>
      <c r="AR29" s="443"/>
      <c r="AS29" s="441">
        <v>2820</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341089</v>
      </c>
      <c r="BO29" s="466"/>
      <c r="BP29" s="466"/>
      <c r="BQ29" s="466"/>
      <c r="BR29" s="466"/>
      <c r="BS29" s="466"/>
      <c r="BT29" s="466"/>
      <c r="BU29" s="467"/>
      <c r="BV29" s="465">
        <v>340289</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99.9</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1087047</v>
      </c>
      <c r="BO30" s="469"/>
      <c r="BP30" s="469"/>
      <c r="BQ30" s="469"/>
      <c r="BR30" s="469"/>
      <c r="BS30" s="469"/>
      <c r="BT30" s="469"/>
      <c r="BU30" s="470"/>
      <c r="BV30" s="468">
        <v>1261543</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197</v>
      </c>
      <c r="V33" s="428"/>
      <c r="W33" s="427" t="s">
        <v>198</v>
      </c>
      <c r="X33" s="427"/>
      <c r="Y33" s="427"/>
      <c r="Z33" s="427"/>
      <c r="AA33" s="427"/>
      <c r="AB33" s="427"/>
      <c r="AC33" s="427"/>
      <c r="AD33" s="427"/>
      <c r="AE33" s="427"/>
      <c r="AF33" s="427"/>
      <c r="AG33" s="427"/>
      <c r="AH33" s="427"/>
      <c r="AI33" s="427"/>
      <c r="AJ33" s="427"/>
      <c r="AK33" s="427"/>
      <c r="AL33" s="215"/>
      <c r="AM33" s="428" t="s">
        <v>195</v>
      </c>
      <c r="AN33" s="428"/>
      <c r="AO33" s="427" t="s">
        <v>196</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202</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御代田町国民健康保険事業勘定特別会計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IF('各会計、関係団体の財政状況及び健全化判断比率'!B31="","",'各会計、関係団体の財政状況及び健全化判断比率'!B31)</f>
        <v>御代田小沼水道事業会計</v>
      </c>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IF('各会計、関係団体の財政状況及び健全化判断比率'!B32="","",'各会計、関係団体の財政状況及び健全化判断比率'!B32)</f>
        <v>御代田町公共下水道事業特別会計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11</v>
      </c>
      <c r="BX34" s="424"/>
      <c r="BY34" s="423" t="str">
        <f>IF('各会計、関係団体の財政状況及び健全化判断比率'!B68="","",'各会計、関係団体の財政状況及び健全化判断比率'!B68)</f>
        <v>佐久広域連合　一般会計</v>
      </c>
      <c r="BZ34" s="423"/>
      <c r="CA34" s="423"/>
      <c r="CB34" s="423"/>
      <c r="CC34" s="423"/>
      <c r="CD34" s="423"/>
      <c r="CE34" s="423"/>
      <c r="CF34" s="423"/>
      <c r="CG34" s="423"/>
      <c r="CH34" s="423"/>
      <c r="CI34" s="423"/>
      <c r="CJ34" s="423"/>
      <c r="CK34" s="423"/>
      <c r="CL34" s="423"/>
      <c r="CM34" s="423"/>
      <c r="CN34" s="213"/>
      <c r="CO34" s="424">
        <f>IF(CQ34="","",MAX(C34:D43,U34:V43,AM34:AN43,BE34:BF43,BW34:BX43)+1)</f>
        <v>21</v>
      </c>
      <c r="CP34" s="424"/>
      <c r="CQ34" s="423" t="str">
        <f>IF('各会計、関係団体の財政状況及び健全化判断比率'!BS7="","",'各会計、関係団体の財政状況及び健全化判断比率'!BS7)</f>
        <v>御代田町土地開発公社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小沼地区財産管理特別会計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御代田町介護保険事業勘定特別会計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9</v>
      </c>
      <c r="BF35" s="424"/>
      <c r="BG35" s="423" t="str">
        <f>IF('各会計、関係団体の財政状況及び健全化判断比率'!B33="","",'各会計、関係団体の財政状況及び健全化判断比率'!B33)</f>
        <v>御代田町農業集落排水事業特別会計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12</v>
      </c>
      <c r="BX35" s="424"/>
      <c r="BY35" s="423" t="str">
        <f>IF('各会計、関係団体の財政状況及び健全化判断比率'!B69="","",'各会計、関係団体の財政状況及び健全化判断比率'!B69)</f>
        <v>佐久広域連合　消防特別会計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御代田町住宅新築資金等貸付事業特別会計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御代田町後期高齢者医療特別会計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10</v>
      </c>
      <c r="BF36" s="424"/>
      <c r="BG36" s="423" t="str">
        <f>IF('各会計、関係団体の財政状況及び健全化判断比率'!B34="","",'各会計、関係団体の財政状況及び健全化判断比率'!B34)</f>
        <v>御代田町個別排水処理施設整備事業特別会計</v>
      </c>
      <c r="BH36" s="423"/>
      <c r="BI36" s="423"/>
      <c r="BJ36" s="423"/>
      <c r="BK36" s="423"/>
      <c r="BL36" s="423"/>
      <c r="BM36" s="423"/>
      <c r="BN36" s="423"/>
      <c r="BO36" s="423"/>
      <c r="BP36" s="423"/>
      <c r="BQ36" s="423"/>
      <c r="BR36" s="423"/>
      <c r="BS36" s="423"/>
      <c r="BT36" s="423"/>
      <c r="BU36" s="423"/>
      <c r="BV36" s="213"/>
      <c r="BW36" s="424">
        <f t="shared" si="2"/>
        <v>13</v>
      </c>
      <c r="BX36" s="424"/>
      <c r="BY36" s="423" t="str">
        <f>IF('各会計、関係団体の財政状況及び健全化判断比率'!B70="","",'各会計、関係団体の財政状況及び健全化判断比率'!B70)</f>
        <v>佐久広域連合　特別養護老人ホーム特別会計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14</v>
      </c>
      <c r="BX37" s="424"/>
      <c r="BY37" s="423" t="str">
        <f>IF('各会計、関係団体の財政状況及び健全化判断比率'!B71="","",'各会計、関係団体の財政状況及び健全化判断比率'!B71)</f>
        <v>佐久広域連合　救護施設特別会計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15</v>
      </c>
      <c r="BX38" s="424"/>
      <c r="BY38" s="423" t="str">
        <f>IF('各会計、関係団体の財政状況及び健全化判断比率'!B72="","",'各会計、関係団体の財政状況及び健全化判断比率'!B72)</f>
        <v>佐久広域連合　食肉流通センター特別会計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16</v>
      </c>
      <c r="BX39" s="424"/>
      <c r="BY39" s="423" t="str">
        <f>IF('各会計、関係団体の財政状況及び健全化判断比率'!B73="","",'各会計、関係団体の財政状況及び健全化判断比率'!B73)</f>
        <v>浅麓環境施設組合　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17</v>
      </c>
      <c r="BX40" s="424"/>
      <c r="BY40" s="423" t="str">
        <f>IF('各会計、関係団体の財政状況及び健全化判断比率'!B74="","",'各会計、関係団体の財政状況及び健全化判断比率'!B74)</f>
        <v>北佐久郡老人福祉施設組合　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18</v>
      </c>
      <c r="BX41" s="424"/>
      <c r="BY41" s="423" t="str">
        <f>IF('各会計、関係団体の財政状況及び健全化判断比率'!B75="","",'各会計、関係団体の財政状況及び健全化判断比率'!B75)</f>
        <v>浅麓水道企業団　浅麓水道企業団水道事業会計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19</v>
      </c>
      <c r="BX42" s="424"/>
      <c r="BY42" s="423" t="str">
        <f>IF('各会計、関係団体の財政状況及び健全化判断比率'!B76="","",'各会計、関係団体の財政状況及び健全化判断比率'!B76)</f>
        <v>佐久市・北佐久郡環境施設組合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20</v>
      </c>
      <c r="BX43" s="424"/>
      <c r="BY43" s="423" t="str">
        <f>IF('各会計、関係団体の財政状況及び健全化判断比率'!B77="","",'各会計、関係団体の財政状況及び健全化判断比率'!B77)</f>
        <v>佐久水道企業団　佐久水道企業団水道事業会計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VsE53vlaZI2cJXhOwzkBFISHf6fo3pbMhpiO+eoYCmp2TpNjZ8KbZPzRgyR67BMxzkHOSBQQkkpeD3bkg1/uw==" saltValue="chYuCLotuWCNdwaIzQaxb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39" t="s">
        <v>576</v>
      </c>
      <c r="D34" s="1239"/>
      <c r="E34" s="1240"/>
      <c r="F34" s="32">
        <v>19.829999999999998</v>
      </c>
      <c r="G34" s="33">
        <v>20.010000000000002</v>
      </c>
      <c r="H34" s="33">
        <v>21.09</v>
      </c>
      <c r="I34" s="33">
        <v>21.9</v>
      </c>
      <c r="J34" s="34">
        <v>21.68</v>
      </c>
      <c r="K34" s="22"/>
      <c r="L34" s="22"/>
      <c r="M34" s="22"/>
      <c r="N34" s="22"/>
      <c r="O34" s="22"/>
      <c r="P34" s="22"/>
    </row>
    <row r="35" spans="1:16" ht="39" customHeight="1" x14ac:dyDescent="0.15">
      <c r="A35" s="22"/>
      <c r="B35" s="35"/>
      <c r="C35" s="1233" t="s">
        <v>577</v>
      </c>
      <c r="D35" s="1234"/>
      <c r="E35" s="1235"/>
      <c r="F35" s="36">
        <v>5.52</v>
      </c>
      <c r="G35" s="37">
        <v>8.7200000000000006</v>
      </c>
      <c r="H35" s="37">
        <v>7.36</v>
      </c>
      <c r="I35" s="37">
        <v>7.79</v>
      </c>
      <c r="J35" s="38">
        <v>9.4600000000000009</v>
      </c>
      <c r="K35" s="22"/>
      <c r="L35" s="22"/>
      <c r="M35" s="22"/>
      <c r="N35" s="22"/>
      <c r="O35" s="22"/>
      <c r="P35" s="22"/>
    </row>
    <row r="36" spans="1:16" ht="39" customHeight="1" x14ac:dyDescent="0.15">
      <c r="A36" s="22"/>
      <c r="B36" s="35"/>
      <c r="C36" s="1233" t="s">
        <v>578</v>
      </c>
      <c r="D36" s="1234"/>
      <c r="E36" s="1235"/>
      <c r="F36" s="36">
        <v>5.07</v>
      </c>
      <c r="G36" s="37">
        <v>6.14</v>
      </c>
      <c r="H36" s="37">
        <v>7.39</v>
      </c>
      <c r="I36" s="37">
        <v>8.68</v>
      </c>
      <c r="J36" s="38">
        <v>3.63</v>
      </c>
      <c r="K36" s="22"/>
      <c r="L36" s="22"/>
      <c r="M36" s="22"/>
      <c r="N36" s="22"/>
      <c r="O36" s="22"/>
      <c r="P36" s="22"/>
    </row>
    <row r="37" spans="1:16" ht="39" customHeight="1" x14ac:dyDescent="0.15">
      <c r="A37" s="22"/>
      <c r="B37" s="35"/>
      <c r="C37" s="1233" t="s">
        <v>579</v>
      </c>
      <c r="D37" s="1234"/>
      <c r="E37" s="1235"/>
      <c r="F37" s="36">
        <v>1.31</v>
      </c>
      <c r="G37" s="37">
        <v>1.05</v>
      </c>
      <c r="H37" s="37">
        <v>2.31</v>
      </c>
      <c r="I37" s="37">
        <v>1.34</v>
      </c>
      <c r="J37" s="38">
        <v>1.43</v>
      </c>
      <c r="K37" s="22"/>
      <c r="L37" s="22"/>
      <c r="M37" s="22"/>
      <c r="N37" s="22"/>
      <c r="O37" s="22"/>
      <c r="P37" s="22"/>
    </row>
    <row r="38" spans="1:16" ht="39" customHeight="1" x14ac:dyDescent="0.15">
      <c r="A38" s="22"/>
      <c r="B38" s="35"/>
      <c r="C38" s="1233" t="s">
        <v>580</v>
      </c>
      <c r="D38" s="1234"/>
      <c r="E38" s="1235"/>
      <c r="F38" s="36">
        <v>0.05</v>
      </c>
      <c r="G38" s="37">
        <v>0.09</v>
      </c>
      <c r="H38" s="37">
        <v>0.04</v>
      </c>
      <c r="I38" s="37">
        <v>0.01</v>
      </c>
      <c r="J38" s="38">
        <v>0.28999999999999998</v>
      </c>
      <c r="K38" s="22"/>
      <c r="L38" s="22"/>
      <c r="M38" s="22"/>
      <c r="N38" s="22"/>
      <c r="O38" s="22"/>
      <c r="P38" s="22"/>
    </row>
    <row r="39" spans="1:16" ht="39" customHeight="1" x14ac:dyDescent="0.15">
      <c r="A39" s="22"/>
      <c r="B39" s="35"/>
      <c r="C39" s="1233" t="s">
        <v>581</v>
      </c>
      <c r="D39" s="1234"/>
      <c r="E39" s="1235"/>
      <c r="F39" s="36">
        <v>0.02</v>
      </c>
      <c r="G39" s="37">
        <v>0.02</v>
      </c>
      <c r="H39" s="37">
        <v>0</v>
      </c>
      <c r="I39" s="37">
        <v>0.01</v>
      </c>
      <c r="J39" s="38">
        <v>0.02</v>
      </c>
      <c r="K39" s="22"/>
      <c r="L39" s="22"/>
      <c r="M39" s="22"/>
      <c r="N39" s="22"/>
      <c r="O39" s="22"/>
      <c r="P39" s="22"/>
    </row>
    <row r="40" spans="1:16" ht="39" customHeight="1" x14ac:dyDescent="0.15">
      <c r="A40" s="22"/>
      <c r="B40" s="35"/>
      <c r="C40" s="1233" t="s">
        <v>582</v>
      </c>
      <c r="D40" s="1234"/>
      <c r="E40" s="1235"/>
      <c r="F40" s="36">
        <v>0.01</v>
      </c>
      <c r="G40" s="37">
        <v>0.01</v>
      </c>
      <c r="H40" s="37">
        <v>0</v>
      </c>
      <c r="I40" s="37">
        <v>0</v>
      </c>
      <c r="J40" s="38">
        <v>0.01</v>
      </c>
      <c r="K40" s="22"/>
      <c r="L40" s="22"/>
      <c r="M40" s="22"/>
      <c r="N40" s="22"/>
      <c r="O40" s="22"/>
      <c r="P40" s="22"/>
    </row>
    <row r="41" spans="1:16" ht="39" customHeight="1" x14ac:dyDescent="0.15">
      <c r="A41" s="22"/>
      <c r="B41" s="35"/>
      <c r="C41" s="1233" t="s">
        <v>583</v>
      </c>
      <c r="D41" s="1234"/>
      <c r="E41" s="1235"/>
      <c r="F41" s="36">
        <v>0.03</v>
      </c>
      <c r="G41" s="37">
        <v>0.01</v>
      </c>
      <c r="H41" s="37">
        <v>0</v>
      </c>
      <c r="I41" s="37">
        <v>0.01</v>
      </c>
      <c r="J41" s="38">
        <v>0.01</v>
      </c>
      <c r="K41" s="22"/>
      <c r="L41" s="22"/>
      <c r="M41" s="22"/>
      <c r="N41" s="22"/>
      <c r="O41" s="22"/>
      <c r="P41" s="22"/>
    </row>
    <row r="42" spans="1:16" ht="39" customHeight="1" x14ac:dyDescent="0.15">
      <c r="A42" s="22"/>
      <c r="B42" s="39"/>
      <c r="C42" s="1233" t="s">
        <v>584</v>
      </c>
      <c r="D42" s="1234"/>
      <c r="E42" s="1235"/>
      <c r="F42" s="36" t="s">
        <v>525</v>
      </c>
      <c r="G42" s="37" t="s">
        <v>525</v>
      </c>
      <c r="H42" s="37" t="s">
        <v>525</v>
      </c>
      <c r="I42" s="37" t="s">
        <v>525</v>
      </c>
      <c r="J42" s="38" t="s">
        <v>525</v>
      </c>
      <c r="K42" s="22"/>
      <c r="L42" s="22"/>
      <c r="M42" s="22"/>
      <c r="N42" s="22"/>
      <c r="O42" s="22"/>
      <c r="P42" s="22"/>
    </row>
    <row r="43" spans="1:16" ht="39" customHeight="1" thickBot="1" x14ac:dyDescent="0.2">
      <c r="A43" s="22"/>
      <c r="B43" s="40"/>
      <c r="C43" s="1236" t="s">
        <v>585</v>
      </c>
      <c r="D43" s="1237"/>
      <c r="E43" s="1238"/>
      <c r="F43" s="41">
        <v>0.01</v>
      </c>
      <c r="G43" s="42">
        <v>0.01</v>
      </c>
      <c r="H43" s="42">
        <v>0.01</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zwhcQeeNacT6ohtvSyUokBYCr9RmoEJIpyoAbAmtjrUgIyRjtInYuBJld8gOBz5ybvQ4c21X0HnOHJsOS4SaQ==" saltValue="WzNDV+g4IzeOx34mRmya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59" t="s">
        <v>10</v>
      </c>
      <c r="C45" s="1260"/>
      <c r="D45" s="58"/>
      <c r="E45" s="1265" t="s">
        <v>11</v>
      </c>
      <c r="F45" s="1265"/>
      <c r="G45" s="1265"/>
      <c r="H45" s="1265"/>
      <c r="I45" s="1265"/>
      <c r="J45" s="1266"/>
      <c r="K45" s="59">
        <v>753</v>
      </c>
      <c r="L45" s="60">
        <v>783</v>
      </c>
      <c r="M45" s="60">
        <v>831</v>
      </c>
      <c r="N45" s="60">
        <v>928</v>
      </c>
      <c r="O45" s="61">
        <v>931</v>
      </c>
      <c r="P45" s="48"/>
      <c r="Q45" s="48"/>
      <c r="R45" s="48"/>
      <c r="S45" s="48"/>
      <c r="T45" s="48"/>
      <c r="U45" s="48"/>
    </row>
    <row r="46" spans="1:21" ht="30.75" customHeight="1" x14ac:dyDescent="0.15">
      <c r="A46" s="48"/>
      <c r="B46" s="1261"/>
      <c r="C46" s="1262"/>
      <c r="D46" s="62"/>
      <c r="E46" s="1243" t="s">
        <v>12</v>
      </c>
      <c r="F46" s="1243"/>
      <c r="G46" s="1243"/>
      <c r="H46" s="1243"/>
      <c r="I46" s="1243"/>
      <c r="J46" s="1244"/>
      <c r="K46" s="63" t="s">
        <v>525</v>
      </c>
      <c r="L46" s="64" t="s">
        <v>525</v>
      </c>
      <c r="M46" s="64" t="s">
        <v>525</v>
      </c>
      <c r="N46" s="64" t="s">
        <v>525</v>
      </c>
      <c r="O46" s="65" t="s">
        <v>525</v>
      </c>
      <c r="P46" s="48"/>
      <c r="Q46" s="48"/>
      <c r="R46" s="48"/>
      <c r="S46" s="48"/>
      <c r="T46" s="48"/>
      <c r="U46" s="48"/>
    </row>
    <row r="47" spans="1:21" ht="30.75" customHeight="1" x14ac:dyDescent="0.15">
      <c r="A47" s="48"/>
      <c r="B47" s="1261"/>
      <c r="C47" s="1262"/>
      <c r="D47" s="62"/>
      <c r="E47" s="1243" t="s">
        <v>13</v>
      </c>
      <c r="F47" s="1243"/>
      <c r="G47" s="1243"/>
      <c r="H47" s="1243"/>
      <c r="I47" s="1243"/>
      <c r="J47" s="1244"/>
      <c r="K47" s="63" t="s">
        <v>525</v>
      </c>
      <c r="L47" s="64" t="s">
        <v>525</v>
      </c>
      <c r="M47" s="64" t="s">
        <v>525</v>
      </c>
      <c r="N47" s="64" t="s">
        <v>525</v>
      </c>
      <c r="O47" s="65" t="s">
        <v>525</v>
      </c>
      <c r="P47" s="48"/>
      <c r="Q47" s="48"/>
      <c r="R47" s="48"/>
      <c r="S47" s="48"/>
      <c r="T47" s="48"/>
      <c r="U47" s="48"/>
    </row>
    <row r="48" spans="1:21" ht="30.75" customHeight="1" x14ac:dyDescent="0.15">
      <c r="A48" s="48"/>
      <c r="B48" s="1261"/>
      <c r="C48" s="1262"/>
      <c r="D48" s="62"/>
      <c r="E48" s="1243" t="s">
        <v>14</v>
      </c>
      <c r="F48" s="1243"/>
      <c r="G48" s="1243"/>
      <c r="H48" s="1243"/>
      <c r="I48" s="1243"/>
      <c r="J48" s="1244"/>
      <c r="K48" s="63">
        <v>197</v>
      </c>
      <c r="L48" s="64">
        <v>225</v>
      </c>
      <c r="M48" s="64">
        <v>221</v>
      </c>
      <c r="N48" s="64">
        <v>226</v>
      </c>
      <c r="O48" s="65">
        <v>272</v>
      </c>
      <c r="P48" s="48"/>
      <c r="Q48" s="48"/>
      <c r="R48" s="48"/>
      <c r="S48" s="48"/>
      <c r="T48" s="48"/>
      <c r="U48" s="48"/>
    </row>
    <row r="49" spans="1:21" ht="30.75" customHeight="1" x14ac:dyDescent="0.15">
      <c r="A49" s="48"/>
      <c r="B49" s="1261"/>
      <c r="C49" s="1262"/>
      <c r="D49" s="62"/>
      <c r="E49" s="1243" t="s">
        <v>15</v>
      </c>
      <c r="F49" s="1243"/>
      <c r="G49" s="1243"/>
      <c r="H49" s="1243"/>
      <c r="I49" s="1243"/>
      <c r="J49" s="1244"/>
      <c r="K49" s="63">
        <v>39</v>
      </c>
      <c r="L49" s="64">
        <v>35</v>
      </c>
      <c r="M49" s="64">
        <v>37</v>
      </c>
      <c r="N49" s="64">
        <v>36</v>
      </c>
      <c r="O49" s="65">
        <v>35</v>
      </c>
      <c r="P49" s="48"/>
      <c r="Q49" s="48"/>
      <c r="R49" s="48"/>
      <c r="S49" s="48"/>
      <c r="T49" s="48"/>
      <c r="U49" s="48"/>
    </row>
    <row r="50" spans="1:21" ht="30.75" customHeight="1" x14ac:dyDescent="0.15">
      <c r="A50" s="48"/>
      <c r="B50" s="1261"/>
      <c r="C50" s="1262"/>
      <c r="D50" s="62"/>
      <c r="E50" s="1243" t="s">
        <v>16</v>
      </c>
      <c r="F50" s="1243"/>
      <c r="G50" s="1243"/>
      <c r="H50" s="1243"/>
      <c r="I50" s="1243"/>
      <c r="J50" s="1244"/>
      <c r="K50" s="63">
        <v>1</v>
      </c>
      <c r="L50" s="64">
        <v>1</v>
      </c>
      <c r="M50" s="64">
        <v>0</v>
      </c>
      <c r="N50" s="64">
        <v>0</v>
      </c>
      <c r="O50" s="65">
        <v>0</v>
      </c>
      <c r="P50" s="48"/>
      <c r="Q50" s="48"/>
      <c r="R50" s="48"/>
      <c r="S50" s="48"/>
      <c r="T50" s="48"/>
      <c r="U50" s="48"/>
    </row>
    <row r="51" spans="1:21" ht="30.75" customHeight="1" x14ac:dyDescent="0.15">
      <c r="A51" s="48"/>
      <c r="B51" s="1263"/>
      <c r="C51" s="1264"/>
      <c r="D51" s="66"/>
      <c r="E51" s="1243" t="s">
        <v>17</v>
      </c>
      <c r="F51" s="1243"/>
      <c r="G51" s="1243"/>
      <c r="H51" s="1243"/>
      <c r="I51" s="1243"/>
      <c r="J51" s="1244"/>
      <c r="K51" s="63" t="s">
        <v>525</v>
      </c>
      <c r="L51" s="64" t="s">
        <v>525</v>
      </c>
      <c r="M51" s="64" t="s">
        <v>525</v>
      </c>
      <c r="N51" s="64" t="s">
        <v>525</v>
      </c>
      <c r="O51" s="65" t="s">
        <v>525</v>
      </c>
      <c r="P51" s="48"/>
      <c r="Q51" s="48"/>
      <c r="R51" s="48"/>
      <c r="S51" s="48"/>
      <c r="T51" s="48"/>
      <c r="U51" s="48"/>
    </row>
    <row r="52" spans="1:21" ht="30.75" customHeight="1" x14ac:dyDescent="0.15">
      <c r="A52" s="48"/>
      <c r="B52" s="1241" t="s">
        <v>18</v>
      </c>
      <c r="C52" s="1242"/>
      <c r="D52" s="66"/>
      <c r="E52" s="1243" t="s">
        <v>19</v>
      </c>
      <c r="F52" s="1243"/>
      <c r="G52" s="1243"/>
      <c r="H52" s="1243"/>
      <c r="I52" s="1243"/>
      <c r="J52" s="1244"/>
      <c r="K52" s="63">
        <v>860</v>
      </c>
      <c r="L52" s="64">
        <v>829</v>
      </c>
      <c r="M52" s="64">
        <v>837</v>
      </c>
      <c r="N52" s="64">
        <v>763</v>
      </c>
      <c r="O52" s="65">
        <v>746</v>
      </c>
      <c r="P52" s="48"/>
      <c r="Q52" s="48"/>
      <c r="R52" s="48"/>
      <c r="S52" s="48"/>
      <c r="T52" s="48"/>
      <c r="U52" s="48"/>
    </row>
    <row r="53" spans="1:21" ht="30.75" customHeight="1" thickBot="1" x14ac:dyDescent="0.2">
      <c r="A53" s="48"/>
      <c r="B53" s="1245" t="s">
        <v>20</v>
      </c>
      <c r="C53" s="1246"/>
      <c r="D53" s="67"/>
      <c r="E53" s="1247" t="s">
        <v>21</v>
      </c>
      <c r="F53" s="1247"/>
      <c r="G53" s="1247"/>
      <c r="H53" s="1247"/>
      <c r="I53" s="1247"/>
      <c r="J53" s="1248"/>
      <c r="K53" s="68">
        <v>130</v>
      </c>
      <c r="L53" s="69">
        <v>215</v>
      </c>
      <c r="M53" s="69">
        <v>252</v>
      </c>
      <c r="N53" s="69">
        <v>427</v>
      </c>
      <c r="O53" s="70">
        <v>492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586</v>
      </c>
      <c r="L56" s="80" t="s">
        <v>587</v>
      </c>
      <c r="M56" s="80" t="s">
        <v>588</v>
      </c>
      <c r="N56" s="80" t="s">
        <v>589</v>
      </c>
      <c r="O56" s="81" t="s">
        <v>590</v>
      </c>
      <c r="P56" s="48"/>
      <c r="Q56" s="48"/>
      <c r="R56" s="48"/>
      <c r="S56" s="48"/>
      <c r="T56" s="48"/>
      <c r="U56" s="48"/>
    </row>
    <row r="57" spans="1:21" ht="31.5" customHeight="1" x14ac:dyDescent="0.15">
      <c r="B57" s="1249" t="s">
        <v>24</v>
      </c>
      <c r="C57" s="1250"/>
      <c r="D57" s="1253" t="s">
        <v>25</v>
      </c>
      <c r="E57" s="1254"/>
      <c r="F57" s="1254"/>
      <c r="G57" s="1254"/>
      <c r="H57" s="1254"/>
      <c r="I57" s="1254"/>
      <c r="J57" s="1255"/>
      <c r="K57" s="82">
        <v>339</v>
      </c>
      <c r="L57" s="83">
        <v>339</v>
      </c>
      <c r="M57" s="83">
        <v>340</v>
      </c>
      <c r="N57" s="83">
        <v>340</v>
      </c>
      <c r="O57" s="84">
        <v>340</v>
      </c>
    </row>
    <row r="58" spans="1:21" ht="31.5" customHeight="1" thickBot="1" x14ac:dyDescent="0.2">
      <c r="B58" s="1251"/>
      <c r="C58" s="1252"/>
      <c r="D58" s="1256" t="s">
        <v>26</v>
      </c>
      <c r="E58" s="1257"/>
      <c r="F58" s="1257"/>
      <c r="G58" s="1257"/>
      <c r="H58" s="1257"/>
      <c r="I58" s="1257"/>
      <c r="J58" s="1258"/>
      <c r="K58" s="85">
        <v>1</v>
      </c>
      <c r="L58" s="86">
        <v>0</v>
      </c>
      <c r="M58" s="86">
        <v>1</v>
      </c>
      <c r="N58" s="86">
        <v>0</v>
      </c>
      <c r="O58" s="87">
        <v>0</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BCi1SSEKM25VP/Ro3ii3R7jEOHKlQU5eRU5VqUHnu58yDd4XMFkqO3dAycx/zDW+dshFX+orRDCiVhM/vZQ0w==" saltValue="saTUpAy55QYa8682pFX6B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567</v>
      </c>
      <c r="J40" s="99" t="s">
        <v>568</v>
      </c>
      <c r="K40" s="99" t="s">
        <v>569</v>
      </c>
      <c r="L40" s="99" t="s">
        <v>570</v>
      </c>
      <c r="M40" s="100" t="s">
        <v>571</v>
      </c>
    </row>
    <row r="41" spans="2:13" ht="27.75" customHeight="1" x14ac:dyDescent="0.15">
      <c r="B41" s="1279" t="s">
        <v>29</v>
      </c>
      <c r="C41" s="1280"/>
      <c r="D41" s="101"/>
      <c r="E41" s="1281" t="s">
        <v>30</v>
      </c>
      <c r="F41" s="1281"/>
      <c r="G41" s="1281"/>
      <c r="H41" s="1282"/>
      <c r="I41" s="102">
        <v>6622</v>
      </c>
      <c r="J41" s="103">
        <v>6482</v>
      </c>
      <c r="K41" s="103">
        <v>5938</v>
      </c>
      <c r="L41" s="103">
        <v>6364</v>
      </c>
      <c r="M41" s="104">
        <v>6423</v>
      </c>
    </row>
    <row r="42" spans="2:13" ht="27.75" customHeight="1" x14ac:dyDescent="0.15">
      <c r="B42" s="1269"/>
      <c r="C42" s="1270"/>
      <c r="D42" s="105"/>
      <c r="E42" s="1273" t="s">
        <v>31</v>
      </c>
      <c r="F42" s="1273"/>
      <c r="G42" s="1273"/>
      <c r="H42" s="1274"/>
      <c r="I42" s="106" t="s">
        <v>525</v>
      </c>
      <c r="J42" s="107" t="s">
        <v>525</v>
      </c>
      <c r="K42" s="107" t="s">
        <v>525</v>
      </c>
      <c r="L42" s="107" t="s">
        <v>525</v>
      </c>
      <c r="M42" s="108" t="s">
        <v>525</v>
      </c>
    </row>
    <row r="43" spans="2:13" ht="27.75" customHeight="1" x14ac:dyDescent="0.15">
      <c r="B43" s="1269"/>
      <c r="C43" s="1270"/>
      <c r="D43" s="105"/>
      <c r="E43" s="1273" t="s">
        <v>32</v>
      </c>
      <c r="F43" s="1273"/>
      <c r="G43" s="1273"/>
      <c r="H43" s="1274"/>
      <c r="I43" s="106">
        <v>3623</v>
      </c>
      <c r="J43" s="107">
        <v>3120</v>
      </c>
      <c r="K43" s="107">
        <v>3318</v>
      </c>
      <c r="L43" s="107">
        <v>3210</v>
      </c>
      <c r="M43" s="108">
        <v>3204</v>
      </c>
    </row>
    <row r="44" spans="2:13" ht="27.75" customHeight="1" x14ac:dyDescent="0.15">
      <c r="B44" s="1269"/>
      <c r="C44" s="1270"/>
      <c r="D44" s="105"/>
      <c r="E44" s="1273" t="s">
        <v>33</v>
      </c>
      <c r="F44" s="1273"/>
      <c r="G44" s="1273"/>
      <c r="H44" s="1274"/>
      <c r="I44" s="106">
        <v>268</v>
      </c>
      <c r="J44" s="107">
        <v>244</v>
      </c>
      <c r="K44" s="107">
        <v>220</v>
      </c>
      <c r="L44" s="107">
        <v>206</v>
      </c>
      <c r="M44" s="108">
        <v>167</v>
      </c>
    </row>
    <row r="45" spans="2:13" ht="27.75" customHeight="1" x14ac:dyDescent="0.15">
      <c r="B45" s="1269"/>
      <c r="C45" s="1270"/>
      <c r="D45" s="105"/>
      <c r="E45" s="1273" t="s">
        <v>34</v>
      </c>
      <c r="F45" s="1273"/>
      <c r="G45" s="1273"/>
      <c r="H45" s="1274"/>
      <c r="I45" s="106">
        <v>1117</v>
      </c>
      <c r="J45" s="107">
        <v>1065</v>
      </c>
      <c r="K45" s="107">
        <v>1081</v>
      </c>
      <c r="L45" s="107">
        <v>622</v>
      </c>
      <c r="M45" s="108">
        <v>613</v>
      </c>
    </row>
    <row r="46" spans="2:13" ht="27.75" customHeight="1" x14ac:dyDescent="0.15">
      <c r="B46" s="1269"/>
      <c r="C46" s="1270"/>
      <c r="D46" s="109"/>
      <c r="E46" s="1273" t="s">
        <v>35</v>
      </c>
      <c r="F46" s="1273"/>
      <c r="G46" s="1273"/>
      <c r="H46" s="1274"/>
      <c r="I46" s="106">
        <v>37</v>
      </c>
      <c r="J46" s="107" t="s">
        <v>525</v>
      </c>
      <c r="K46" s="107" t="s">
        <v>525</v>
      </c>
      <c r="L46" s="107" t="s">
        <v>525</v>
      </c>
      <c r="M46" s="108" t="s">
        <v>525</v>
      </c>
    </row>
    <row r="47" spans="2:13" ht="27.75" customHeight="1" x14ac:dyDescent="0.15">
      <c r="B47" s="1269"/>
      <c r="C47" s="1270"/>
      <c r="D47" s="110"/>
      <c r="E47" s="1283" t="s">
        <v>36</v>
      </c>
      <c r="F47" s="1284"/>
      <c r="G47" s="1284"/>
      <c r="H47" s="1285"/>
      <c r="I47" s="106" t="s">
        <v>525</v>
      </c>
      <c r="J47" s="107" t="s">
        <v>525</v>
      </c>
      <c r="K47" s="107" t="s">
        <v>525</v>
      </c>
      <c r="L47" s="107" t="s">
        <v>525</v>
      </c>
      <c r="M47" s="108" t="s">
        <v>525</v>
      </c>
    </row>
    <row r="48" spans="2:13" ht="27.75" customHeight="1" x14ac:dyDescent="0.15">
      <c r="B48" s="1269"/>
      <c r="C48" s="1270"/>
      <c r="D48" s="105"/>
      <c r="E48" s="1273" t="s">
        <v>37</v>
      </c>
      <c r="F48" s="1273"/>
      <c r="G48" s="1273"/>
      <c r="H48" s="1274"/>
      <c r="I48" s="106" t="s">
        <v>525</v>
      </c>
      <c r="J48" s="107" t="s">
        <v>525</v>
      </c>
      <c r="K48" s="107" t="s">
        <v>525</v>
      </c>
      <c r="L48" s="107" t="s">
        <v>525</v>
      </c>
      <c r="M48" s="108" t="s">
        <v>525</v>
      </c>
    </row>
    <row r="49" spans="2:13" ht="27.75" customHeight="1" x14ac:dyDescent="0.15">
      <c r="B49" s="1271"/>
      <c r="C49" s="1272"/>
      <c r="D49" s="105"/>
      <c r="E49" s="1273" t="s">
        <v>38</v>
      </c>
      <c r="F49" s="1273"/>
      <c r="G49" s="1273"/>
      <c r="H49" s="1274"/>
      <c r="I49" s="106" t="s">
        <v>525</v>
      </c>
      <c r="J49" s="107" t="s">
        <v>525</v>
      </c>
      <c r="K49" s="107" t="s">
        <v>525</v>
      </c>
      <c r="L49" s="107" t="s">
        <v>525</v>
      </c>
      <c r="M49" s="108" t="s">
        <v>525</v>
      </c>
    </row>
    <row r="50" spans="2:13" ht="27.75" customHeight="1" x14ac:dyDescent="0.15">
      <c r="B50" s="1267" t="s">
        <v>39</v>
      </c>
      <c r="C50" s="1268"/>
      <c r="D50" s="111"/>
      <c r="E50" s="1273" t="s">
        <v>40</v>
      </c>
      <c r="F50" s="1273"/>
      <c r="G50" s="1273"/>
      <c r="H50" s="1274"/>
      <c r="I50" s="106">
        <v>5241</v>
      </c>
      <c r="J50" s="107">
        <v>5470</v>
      </c>
      <c r="K50" s="107">
        <v>5156</v>
      </c>
      <c r="L50" s="107">
        <v>4357</v>
      </c>
      <c r="M50" s="108">
        <v>4477</v>
      </c>
    </row>
    <row r="51" spans="2:13" ht="27.75" customHeight="1" x14ac:dyDescent="0.15">
      <c r="B51" s="1269"/>
      <c r="C51" s="1270"/>
      <c r="D51" s="105"/>
      <c r="E51" s="1273" t="s">
        <v>41</v>
      </c>
      <c r="F51" s="1273"/>
      <c r="G51" s="1273"/>
      <c r="H51" s="1274"/>
      <c r="I51" s="106">
        <v>2397</v>
      </c>
      <c r="J51" s="107">
        <v>2023</v>
      </c>
      <c r="K51" s="107">
        <v>2004</v>
      </c>
      <c r="L51" s="107">
        <v>1817</v>
      </c>
      <c r="M51" s="108">
        <v>1698</v>
      </c>
    </row>
    <row r="52" spans="2:13" ht="27.75" customHeight="1" x14ac:dyDescent="0.15">
      <c r="B52" s="1271"/>
      <c r="C52" s="1272"/>
      <c r="D52" s="105"/>
      <c r="E52" s="1273" t="s">
        <v>42</v>
      </c>
      <c r="F52" s="1273"/>
      <c r="G52" s="1273"/>
      <c r="H52" s="1274"/>
      <c r="I52" s="106">
        <v>8070</v>
      </c>
      <c r="J52" s="107">
        <v>8017</v>
      </c>
      <c r="K52" s="107">
        <v>7596</v>
      </c>
      <c r="L52" s="107">
        <v>7628</v>
      </c>
      <c r="M52" s="108">
        <v>7610</v>
      </c>
    </row>
    <row r="53" spans="2:13" ht="27.75" customHeight="1" thickBot="1" x14ac:dyDescent="0.2">
      <c r="B53" s="1275" t="s">
        <v>43</v>
      </c>
      <c r="C53" s="1276"/>
      <c r="D53" s="112"/>
      <c r="E53" s="1277" t="s">
        <v>44</v>
      </c>
      <c r="F53" s="1277"/>
      <c r="G53" s="1277"/>
      <c r="H53" s="1278"/>
      <c r="I53" s="113">
        <v>-4041</v>
      </c>
      <c r="J53" s="114">
        <v>-4599</v>
      </c>
      <c r="K53" s="114">
        <v>-4199</v>
      </c>
      <c r="L53" s="114">
        <v>-3400</v>
      </c>
      <c r="M53" s="115">
        <v>-3378</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mbZE1aYEQPExedeLQccMPKeNA8PZtcKMFt4x0KJk+r84AM7jFwWkPXJ8BXoPUDTHZ3sK9I3t/X7UDIY3o1HJg==" saltValue="UpYh4P7Z8BSiW12thME0B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569</v>
      </c>
      <c r="G54" s="124" t="s">
        <v>570</v>
      </c>
      <c r="H54" s="125" t="s">
        <v>571</v>
      </c>
    </row>
    <row r="55" spans="2:8" ht="52.5" customHeight="1" x14ac:dyDescent="0.15">
      <c r="B55" s="126"/>
      <c r="C55" s="1294" t="s">
        <v>47</v>
      </c>
      <c r="D55" s="1294"/>
      <c r="E55" s="1295"/>
      <c r="F55" s="127">
        <v>2554</v>
      </c>
      <c r="G55" s="127">
        <v>2606</v>
      </c>
      <c r="H55" s="128">
        <v>2564</v>
      </c>
    </row>
    <row r="56" spans="2:8" ht="52.5" customHeight="1" x14ac:dyDescent="0.15">
      <c r="B56" s="129"/>
      <c r="C56" s="1296" t="s">
        <v>48</v>
      </c>
      <c r="D56" s="1296"/>
      <c r="E56" s="1297"/>
      <c r="F56" s="130">
        <v>340</v>
      </c>
      <c r="G56" s="130">
        <v>340</v>
      </c>
      <c r="H56" s="131">
        <v>341</v>
      </c>
    </row>
    <row r="57" spans="2:8" ht="53.25" customHeight="1" x14ac:dyDescent="0.15">
      <c r="B57" s="129"/>
      <c r="C57" s="1298" t="s">
        <v>49</v>
      </c>
      <c r="D57" s="1298"/>
      <c r="E57" s="1299"/>
      <c r="F57" s="132">
        <v>2018</v>
      </c>
      <c r="G57" s="132">
        <v>1262</v>
      </c>
      <c r="H57" s="133">
        <v>1087</v>
      </c>
    </row>
    <row r="58" spans="2:8" ht="45.75" customHeight="1" x14ac:dyDescent="0.15">
      <c r="B58" s="134"/>
      <c r="C58" s="1286" t="s">
        <v>612</v>
      </c>
      <c r="D58" s="1287"/>
      <c r="E58" s="1288"/>
      <c r="F58" s="135">
        <v>1284</v>
      </c>
      <c r="G58" s="135">
        <v>531</v>
      </c>
      <c r="H58" s="136">
        <v>398</v>
      </c>
    </row>
    <row r="59" spans="2:8" ht="45.75" customHeight="1" x14ac:dyDescent="0.15">
      <c r="B59" s="134"/>
      <c r="C59" s="1286" t="s">
        <v>613</v>
      </c>
      <c r="D59" s="1287"/>
      <c r="E59" s="1288"/>
      <c r="F59" s="135">
        <v>235</v>
      </c>
      <c r="G59" s="135">
        <v>235</v>
      </c>
      <c r="H59" s="136">
        <v>199</v>
      </c>
    </row>
    <row r="60" spans="2:8" ht="45.75" customHeight="1" x14ac:dyDescent="0.15">
      <c r="B60" s="134"/>
      <c r="C60" s="1286" t="s">
        <v>614</v>
      </c>
      <c r="D60" s="1287"/>
      <c r="E60" s="1288"/>
      <c r="F60" s="135">
        <v>167</v>
      </c>
      <c r="G60" s="135">
        <v>169</v>
      </c>
      <c r="H60" s="136">
        <v>170</v>
      </c>
    </row>
    <row r="61" spans="2:8" ht="45.75" customHeight="1" x14ac:dyDescent="0.15">
      <c r="B61" s="134"/>
      <c r="C61" s="1286" t="s">
        <v>615</v>
      </c>
      <c r="D61" s="1287"/>
      <c r="E61" s="1288"/>
      <c r="F61" s="135">
        <v>130</v>
      </c>
      <c r="G61" s="135">
        <v>130</v>
      </c>
      <c r="H61" s="136">
        <v>130</v>
      </c>
    </row>
    <row r="62" spans="2:8" ht="45.75" customHeight="1" thickBot="1" x14ac:dyDescent="0.2">
      <c r="B62" s="137"/>
      <c r="C62" s="1289" t="s">
        <v>616</v>
      </c>
      <c r="D62" s="1290"/>
      <c r="E62" s="1291"/>
      <c r="F62" s="138">
        <v>87</v>
      </c>
      <c r="G62" s="138">
        <v>86</v>
      </c>
      <c r="H62" s="139">
        <v>79</v>
      </c>
    </row>
    <row r="63" spans="2:8" ht="52.5" customHeight="1" thickBot="1" x14ac:dyDescent="0.2">
      <c r="B63" s="140"/>
      <c r="C63" s="1292" t="s">
        <v>50</v>
      </c>
      <c r="D63" s="1292"/>
      <c r="E63" s="1293"/>
      <c r="F63" s="141">
        <v>4911</v>
      </c>
      <c r="G63" s="141">
        <v>4207</v>
      </c>
      <c r="H63" s="142">
        <v>3992</v>
      </c>
    </row>
    <row r="64" spans="2:8" ht="15" customHeight="1" x14ac:dyDescent="0.15"/>
    <row r="65" ht="0" hidden="1" customHeight="1" x14ac:dyDescent="0.15"/>
    <row r="66" ht="0" hidden="1" customHeight="1" x14ac:dyDescent="0.15"/>
  </sheetData>
  <sheetProtection algorithmName="SHA-512" hashValue="rxQLthmOJFWXPvcNdKduzVz9CNe44DUCtTjTNcwwMlP/HCyS5IwWDIGEIbi7hmIRDIkM9Y1pG0LXXcB9c9U0Qg==" saltValue="fW8+2g7YRDq0QbucGVD+7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617</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617</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0" t="s">
        <v>627</v>
      </c>
      <c r="AO43" s="1301"/>
      <c r="AP43" s="1301"/>
      <c r="AQ43" s="1301"/>
      <c r="AR43" s="1301"/>
      <c r="AS43" s="1301"/>
      <c r="AT43" s="1301"/>
      <c r="AU43" s="1301"/>
      <c r="AV43" s="1301"/>
      <c r="AW43" s="1301"/>
      <c r="AX43" s="1301"/>
      <c r="AY43" s="1301"/>
      <c r="AZ43" s="1301"/>
      <c r="BA43" s="1301"/>
      <c r="BB43" s="1301"/>
      <c r="BC43" s="1301"/>
      <c r="BD43" s="1301"/>
      <c r="BE43" s="1301"/>
      <c r="BF43" s="1301"/>
      <c r="BG43" s="1301"/>
      <c r="BH43" s="1301"/>
      <c r="BI43" s="1301"/>
      <c r="BJ43" s="1301"/>
      <c r="BK43" s="1301"/>
      <c r="BL43" s="1301"/>
      <c r="BM43" s="1301"/>
      <c r="BN43" s="1301"/>
      <c r="BO43" s="1301"/>
      <c r="BP43" s="1301"/>
      <c r="BQ43" s="1301"/>
      <c r="BR43" s="1301"/>
      <c r="BS43" s="1301"/>
      <c r="BT43" s="1301"/>
      <c r="BU43" s="1301"/>
      <c r="BV43" s="1301"/>
      <c r="BW43" s="1301"/>
      <c r="BX43" s="1301"/>
      <c r="BY43" s="1301"/>
      <c r="BZ43" s="1301"/>
      <c r="CA43" s="1301"/>
      <c r="CB43" s="1301"/>
      <c r="CC43" s="1301"/>
      <c r="CD43" s="1301"/>
      <c r="CE43" s="1301"/>
      <c r="CF43" s="1301"/>
      <c r="CG43" s="1301"/>
      <c r="CH43" s="1301"/>
      <c r="CI43" s="1301"/>
      <c r="CJ43" s="1301"/>
      <c r="CK43" s="1301"/>
      <c r="CL43" s="1301"/>
      <c r="CM43" s="1301"/>
      <c r="CN43" s="1301"/>
      <c r="CO43" s="1301"/>
      <c r="CP43" s="1301"/>
      <c r="CQ43" s="1301"/>
      <c r="CR43" s="1301"/>
      <c r="CS43" s="1301"/>
      <c r="CT43" s="1301"/>
      <c r="CU43" s="1301"/>
      <c r="CV43" s="1301"/>
      <c r="CW43" s="1301"/>
      <c r="CX43" s="1301"/>
      <c r="CY43" s="1301"/>
      <c r="CZ43" s="1301"/>
      <c r="DA43" s="1301"/>
      <c r="DB43" s="1301"/>
      <c r="DC43" s="1302"/>
    </row>
    <row r="44" spans="2:109" x14ac:dyDescent="0.15">
      <c r="B44" s="394"/>
      <c r="AN44" s="1303"/>
      <c r="AO44" s="1304"/>
      <c r="AP44" s="1304"/>
      <c r="AQ44" s="1304"/>
      <c r="AR44" s="1304"/>
      <c r="AS44" s="1304"/>
      <c r="AT44" s="1304"/>
      <c r="AU44" s="1304"/>
      <c r="AV44" s="1304"/>
      <c r="AW44" s="1304"/>
      <c r="AX44" s="1304"/>
      <c r="AY44" s="1304"/>
      <c r="AZ44" s="1304"/>
      <c r="BA44" s="1304"/>
      <c r="BB44" s="1304"/>
      <c r="BC44" s="1304"/>
      <c r="BD44" s="1304"/>
      <c r="BE44" s="1304"/>
      <c r="BF44" s="1304"/>
      <c r="BG44" s="1304"/>
      <c r="BH44" s="1304"/>
      <c r="BI44" s="1304"/>
      <c r="BJ44" s="1304"/>
      <c r="BK44" s="1304"/>
      <c r="BL44" s="1304"/>
      <c r="BM44" s="1304"/>
      <c r="BN44" s="1304"/>
      <c r="BO44" s="1304"/>
      <c r="BP44" s="1304"/>
      <c r="BQ44" s="1304"/>
      <c r="BR44" s="1304"/>
      <c r="BS44" s="1304"/>
      <c r="BT44" s="1304"/>
      <c r="BU44" s="1304"/>
      <c r="BV44" s="1304"/>
      <c r="BW44" s="1304"/>
      <c r="BX44" s="1304"/>
      <c r="BY44" s="1304"/>
      <c r="BZ44" s="1304"/>
      <c r="CA44" s="1304"/>
      <c r="CB44" s="1304"/>
      <c r="CC44" s="1304"/>
      <c r="CD44" s="1304"/>
      <c r="CE44" s="1304"/>
      <c r="CF44" s="1304"/>
      <c r="CG44" s="1304"/>
      <c r="CH44" s="1304"/>
      <c r="CI44" s="1304"/>
      <c r="CJ44" s="1304"/>
      <c r="CK44" s="1304"/>
      <c r="CL44" s="1304"/>
      <c r="CM44" s="1304"/>
      <c r="CN44" s="1304"/>
      <c r="CO44" s="1304"/>
      <c r="CP44" s="1304"/>
      <c r="CQ44" s="1304"/>
      <c r="CR44" s="1304"/>
      <c r="CS44" s="1304"/>
      <c r="CT44" s="1304"/>
      <c r="CU44" s="1304"/>
      <c r="CV44" s="1304"/>
      <c r="CW44" s="1304"/>
      <c r="CX44" s="1304"/>
      <c r="CY44" s="1304"/>
      <c r="CZ44" s="1304"/>
      <c r="DA44" s="1304"/>
      <c r="DB44" s="1304"/>
      <c r="DC44" s="1305"/>
    </row>
    <row r="45" spans="2:109" x14ac:dyDescent="0.15">
      <c r="B45" s="394"/>
      <c r="AN45" s="1303"/>
      <c r="AO45" s="1304"/>
      <c r="AP45" s="1304"/>
      <c r="AQ45" s="1304"/>
      <c r="AR45" s="1304"/>
      <c r="AS45" s="1304"/>
      <c r="AT45" s="1304"/>
      <c r="AU45" s="1304"/>
      <c r="AV45" s="1304"/>
      <c r="AW45" s="1304"/>
      <c r="AX45" s="1304"/>
      <c r="AY45" s="1304"/>
      <c r="AZ45" s="1304"/>
      <c r="BA45" s="1304"/>
      <c r="BB45" s="1304"/>
      <c r="BC45" s="1304"/>
      <c r="BD45" s="1304"/>
      <c r="BE45" s="1304"/>
      <c r="BF45" s="1304"/>
      <c r="BG45" s="1304"/>
      <c r="BH45" s="1304"/>
      <c r="BI45" s="1304"/>
      <c r="BJ45" s="1304"/>
      <c r="BK45" s="1304"/>
      <c r="BL45" s="1304"/>
      <c r="BM45" s="1304"/>
      <c r="BN45" s="1304"/>
      <c r="BO45" s="1304"/>
      <c r="BP45" s="1304"/>
      <c r="BQ45" s="1304"/>
      <c r="BR45" s="1304"/>
      <c r="BS45" s="1304"/>
      <c r="BT45" s="1304"/>
      <c r="BU45" s="1304"/>
      <c r="BV45" s="1304"/>
      <c r="BW45" s="1304"/>
      <c r="BX45" s="1304"/>
      <c r="BY45" s="1304"/>
      <c r="BZ45" s="1304"/>
      <c r="CA45" s="1304"/>
      <c r="CB45" s="1304"/>
      <c r="CC45" s="1304"/>
      <c r="CD45" s="1304"/>
      <c r="CE45" s="1304"/>
      <c r="CF45" s="1304"/>
      <c r="CG45" s="1304"/>
      <c r="CH45" s="1304"/>
      <c r="CI45" s="1304"/>
      <c r="CJ45" s="1304"/>
      <c r="CK45" s="1304"/>
      <c r="CL45" s="1304"/>
      <c r="CM45" s="1304"/>
      <c r="CN45" s="1304"/>
      <c r="CO45" s="1304"/>
      <c r="CP45" s="1304"/>
      <c r="CQ45" s="1304"/>
      <c r="CR45" s="1304"/>
      <c r="CS45" s="1304"/>
      <c r="CT45" s="1304"/>
      <c r="CU45" s="1304"/>
      <c r="CV45" s="1304"/>
      <c r="CW45" s="1304"/>
      <c r="CX45" s="1304"/>
      <c r="CY45" s="1304"/>
      <c r="CZ45" s="1304"/>
      <c r="DA45" s="1304"/>
      <c r="DB45" s="1304"/>
      <c r="DC45" s="1305"/>
    </row>
    <row r="46" spans="2:109" x14ac:dyDescent="0.15">
      <c r="B46" s="394"/>
      <c r="AN46" s="1303"/>
      <c r="AO46" s="1304"/>
      <c r="AP46" s="1304"/>
      <c r="AQ46" s="1304"/>
      <c r="AR46" s="1304"/>
      <c r="AS46" s="1304"/>
      <c r="AT46" s="1304"/>
      <c r="AU46" s="1304"/>
      <c r="AV46" s="1304"/>
      <c r="AW46" s="1304"/>
      <c r="AX46" s="1304"/>
      <c r="AY46" s="1304"/>
      <c r="AZ46" s="1304"/>
      <c r="BA46" s="1304"/>
      <c r="BB46" s="1304"/>
      <c r="BC46" s="1304"/>
      <c r="BD46" s="1304"/>
      <c r="BE46" s="1304"/>
      <c r="BF46" s="1304"/>
      <c r="BG46" s="1304"/>
      <c r="BH46" s="1304"/>
      <c r="BI46" s="1304"/>
      <c r="BJ46" s="1304"/>
      <c r="BK46" s="1304"/>
      <c r="BL46" s="1304"/>
      <c r="BM46" s="1304"/>
      <c r="BN46" s="1304"/>
      <c r="BO46" s="1304"/>
      <c r="BP46" s="1304"/>
      <c r="BQ46" s="1304"/>
      <c r="BR46" s="1304"/>
      <c r="BS46" s="1304"/>
      <c r="BT46" s="1304"/>
      <c r="BU46" s="1304"/>
      <c r="BV46" s="1304"/>
      <c r="BW46" s="1304"/>
      <c r="BX46" s="1304"/>
      <c r="BY46" s="1304"/>
      <c r="BZ46" s="1304"/>
      <c r="CA46" s="1304"/>
      <c r="CB46" s="1304"/>
      <c r="CC46" s="1304"/>
      <c r="CD46" s="1304"/>
      <c r="CE46" s="1304"/>
      <c r="CF46" s="1304"/>
      <c r="CG46" s="1304"/>
      <c r="CH46" s="1304"/>
      <c r="CI46" s="1304"/>
      <c r="CJ46" s="1304"/>
      <c r="CK46" s="1304"/>
      <c r="CL46" s="1304"/>
      <c r="CM46" s="1304"/>
      <c r="CN46" s="1304"/>
      <c r="CO46" s="1304"/>
      <c r="CP46" s="1304"/>
      <c r="CQ46" s="1304"/>
      <c r="CR46" s="1304"/>
      <c r="CS46" s="1304"/>
      <c r="CT46" s="1304"/>
      <c r="CU46" s="1304"/>
      <c r="CV46" s="1304"/>
      <c r="CW46" s="1304"/>
      <c r="CX46" s="1304"/>
      <c r="CY46" s="1304"/>
      <c r="CZ46" s="1304"/>
      <c r="DA46" s="1304"/>
      <c r="DB46" s="1304"/>
      <c r="DC46" s="1305"/>
    </row>
    <row r="47" spans="2:109" x14ac:dyDescent="0.15">
      <c r="B47" s="394"/>
      <c r="AN47" s="1306"/>
      <c r="AO47" s="1307"/>
      <c r="AP47" s="1307"/>
      <c r="AQ47" s="1307"/>
      <c r="AR47" s="1307"/>
      <c r="AS47" s="1307"/>
      <c r="AT47" s="1307"/>
      <c r="AU47" s="1307"/>
      <c r="AV47" s="1307"/>
      <c r="AW47" s="1307"/>
      <c r="AX47" s="1307"/>
      <c r="AY47" s="1307"/>
      <c r="AZ47" s="1307"/>
      <c r="BA47" s="1307"/>
      <c r="BB47" s="1307"/>
      <c r="BC47" s="1307"/>
      <c r="BD47" s="1307"/>
      <c r="BE47" s="1307"/>
      <c r="BF47" s="1307"/>
      <c r="BG47" s="1307"/>
      <c r="BH47" s="1307"/>
      <c r="BI47" s="1307"/>
      <c r="BJ47" s="1307"/>
      <c r="BK47" s="1307"/>
      <c r="BL47" s="1307"/>
      <c r="BM47" s="1307"/>
      <c r="BN47" s="1307"/>
      <c r="BO47" s="1307"/>
      <c r="BP47" s="1307"/>
      <c r="BQ47" s="1307"/>
      <c r="BR47" s="1307"/>
      <c r="BS47" s="1307"/>
      <c r="BT47" s="1307"/>
      <c r="BU47" s="1307"/>
      <c r="BV47" s="1307"/>
      <c r="BW47" s="1307"/>
      <c r="BX47" s="1307"/>
      <c r="BY47" s="1307"/>
      <c r="BZ47" s="1307"/>
      <c r="CA47" s="1307"/>
      <c r="CB47" s="1307"/>
      <c r="CC47" s="1307"/>
      <c r="CD47" s="1307"/>
      <c r="CE47" s="1307"/>
      <c r="CF47" s="1307"/>
      <c r="CG47" s="1307"/>
      <c r="CH47" s="1307"/>
      <c r="CI47" s="1307"/>
      <c r="CJ47" s="1307"/>
      <c r="CK47" s="1307"/>
      <c r="CL47" s="1307"/>
      <c r="CM47" s="1307"/>
      <c r="CN47" s="1307"/>
      <c r="CO47" s="1307"/>
      <c r="CP47" s="1307"/>
      <c r="CQ47" s="1307"/>
      <c r="CR47" s="1307"/>
      <c r="CS47" s="1307"/>
      <c r="CT47" s="1307"/>
      <c r="CU47" s="1307"/>
      <c r="CV47" s="1307"/>
      <c r="CW47" s="1307"/>
      <c r="CX47" s="1307"/>
      <c r="CY47" s="1307"/>
      <c r="CZ47" s="1307"/>
      <c r="DA47" s="1307"/>
      <c r="DB47" s="1307"/>
      <c r="DC47" s="1308"/>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620</v>
      </c>
    </row>
    <row r="50" spans="1:109" x14ac:dyDescent="0.15">
      <c r="B50" s="394"/>
      <c r="G50" s="1309"/>
      <c r="H50" s="1309"/>
      <c r="I50" s="1309"/>
      <c r="J50" s="1309"/>
      <c r="K50" s="404"/>
      <c r="L50" s="404"/>
      <c r="M50" s="405"/>
      <c r="N50" s="405"/>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567</v>
      </c>
      <c r="BQ50" s="1313"/>
      <c r="BR50" s="1313"/>
      <c r="BS50" s="1313"/>
      <c r="BT50" s="1313"/>
      <c r="BU50" s="1313"/>
      <c r="BV50" s="1313"/>
      <c r="BW50" s="1313"/>
      <c r="BX50" s="1313" t="s">
        <v>568</v>
      </c>
      <c r="BY50" s="1313"/>
      <c r="BZ50" s="1313"/>
      <c r="CA50" s="1313"/>
      <c r="CB50" s="1313"/>
      <c r="CC50" s="1313"/>
      <c r="CD50" s="1313"/>
      <c r="CE50" s="1313"/>
      <c r="CF50" s="1313" t="s">
        <v>569</v>
      </c>
      <c r="CG50" s="1313"/>
      <c r="CH50" s="1313"/>
      <c r="CI50" s="1313"/>
      <c r="CJ50" s="1313"/>
      <c r="CK50" s="1313"/>
      <c r="CL50" s="1313"/>
      <c r="CM50" s="1313"/>
      <c r="CN50" s="1313" t="s">
        <v>570</v>
      </c>
      <c r="CO50" s="1313"/>
      <c r="CP50" s="1313"/>
      <c r="CQ50" s="1313"/>
      <c r="CR50" s="1313"/>
      <c r="CS50" s="1313"/>
      <c r="CT50" s="1313"/>
      <c r="CU50" s="1313"/>
      <c r="CV50" s="1313" t="s">
        <v>571</v>
      </c>
      <c r="CW50" s="1313"/>
      <c r="CX50" s="1313"/>
      <c r="CY50" s="1313"/>
      <c r="CZ50" s="1313"/>
      <c r="DA50" s="1313"/>
      <c r="DB50" s="1313"/>
      <c r="DC50" s="1313"/>
    </row>
    <row r="51" spans="1:109" ht="13.5" customHeight="1" x14ac:dyDescent="0.15">
      <c r="B51" s="394"/>
      <c r="G51" s="1320"/>
      <c r="H51" s="1320"/>
      <c r="I51" s="1318"/>
      <c r="J51" s="1318"/>
      <c r="K51" s="1316"/>
      <c r="L51" s="1316"/>
      <c r="M51" s="1316"/>
      <c r="N51" s="1316"/>
      <c r="AM51" s="403"/>
      <c r="AN51" s="1317" t="s">
        <v>621</v>
      </c>
      <c r="AO51" s="1317"/>
      <c r="AP51" s="1317"/>
      <c r="AQ51" s="1317"/>
      <c r="AR51" s="1317"/>
      <c r="AS51" s="1317"/>
      <c r="AT51" s="1317"/>
      <c r="AU51" s="1317"/>
      <c r="AV51" s="1317"/>
      <c r="AW51" s="1317"/>
      <c r="AX51" s="1317"/>
      <c r="AY51" s="1317"/>
      <c r="AZ51" s="1317"/>
      <c r="BA51" s="1317"/>
      <c r="BB51" s="1317" t="s">
        <v>622</v>
      </c>
      <c r="BC51" s="1317"/>
      <c r="BD51" s="1317"/>
      <c r="BE51" s="1317"/>
      <c r="BF51" s="1317"/>
      <c r="BG51" s="1317"/>
      <c r="BH51" s="1317"/>
      <c r="BI51" s="1317"/>
      <c r="BJ51" s="1317"/>
      <c r="BK51" s="1317"/>
      <c r="BL51" s="1317"/>
      <c r="BM51" s="1317"/>
      <c r="BN51" s="1317"/>
      <c r="BO51" s="1317"/>
      <c r="BP51" s="1314"/>
      <c r="BQ51" s="1315"/>
      <c r="BR51" s="1315"/>
      <c r="BS51" s="1315"/>
      <c r="BT51" s="1315"/>
      <c r="BU51" s="1315"/>
      <c r="BV51" s="1315"/>
      <c r="BW51" s="1315"/>
      <c r="BX51" s="1315"/>
      <c r="BY51" s="1315"/>
      <c r="BZ51" s="1315"/>
      <c r="CA51" s="1315"/>
      <c r="CB51" s="1315"/>
      <c r="CC51" s="1315"/>
      <c r="CD51" s="1315"/>
      <c r="CE51" s="1315"/>
      <c r="CF51" s="1315"/>
      <c r="CG51" s="1315"/>
      <c r="CH51" s="1315"/>
      <c r="CI51" s="1315"/>
      <c r="CJ51" s="1315"/>
      <c r="CK51" s="1315"/>
      <c r="CL51" s="1315"/>
      <c r="CM51" s="1315"/>
      <c r="CN51" s="1314"/>
      <c r="CO51" s="1315"/>
      <c r="CP51" s="1315"/>
      <c r="CQ51" s="1315"/>
      <c r="CR51" s="1315"/>
      <c r="CS51" s="1315"/>
      <c r="CT51" s="1315"/>
      <c r="CU51" s="1315"/>
      <c r="CV51" s="1314"/>
      <c r="CW51" s="1315"/>
      <c r="CX51" s="1315"/>
      <c r="CY51" s="1315"/>
      <c r="CZ51" s="1315"/>
      <c r="DA51" s="1315"/>
      <c r="DB51" s="1315"/>
      <c r="DC51" s="1315"/>
    </row>
    <row r="52" spans="1:109" x14ac:dyDescent="0.15">
      <c r="B52" s="394"/>
      <c r="G52" s="1320"/>
      <c r="H52" s="1320"/>
      <c r="I52" s="1318"/>
      <c r="J52" s="1318"/>
      <c r="K52" s="1316"/>
      <c r="L52" s="1316"/>
      <c r="M52" s="1316"/>
      <c r="N52" s="1316"/>
      <c r="AM52" s="403"/>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5"/>
      <c r="BQ52" s="1315"/>
      <c r="BR52" s="1315"/>
      <c r="BS52" s="1315"/>
      <c r="BT52" s="1315"/>
      <c r="BU52" s="1315"/>
      <c r="BV52" s="1315"/>
      <c r="BW52" s="1315"/>
      <c r="BX52" s="1315"/>
      <c r="BY52" s="1315"/>
      <c r="BZ52" s="1315"/>
      <c r="CA52" s="1315"/>
      <c r="CB52" s="1315"/>
      <c r="CC52" s="1315"/>
      <c r="CD52" s="1315"/>
      <c r="CE52" s="1315"/>
      <c r="CF52" s="1315"/>
      <c r="CG52" s="1315"/>
      <c r="CH52" s="1315"/>
      <c r="CI52" s="1315"/>
      <c r="CJ52" s="1315"/>
      <c r="CK52" s="1315"/>
      <c r="CL52" s="1315"/>
      <c r="CM52" s="1315"/>
      <c r="CN52" s="1315"/>
      <c r="CO52" s="1315"/>
      <c r="CP52" s="1315"/>
      <c r="CQ52" s="1315"/>
      <c r="CR52" s="1315"/>
      <c r="CS52" s="1315"/>
      <c r="CT52" s="1315"/>
      <c r="CU52" s="1315"/>
      <c r="CV52" s="1315"/>
      <c r="CW52" s="1315"/>
      <c r="CX52" s="1315"/>
      <c r="CY52" s="1315"/>
      <c r="CZ52" s="1315"/>
      <c r="DA52" s="1315"/>
      <c r="DB52" s="1315"/>
      <c r="DC52" s="1315"/>
    </row>
    <row r="53" spans="1:109" x14ac:dyDescent="0.15">
      <c r="A53" s="402"/>
      <c r="B53" s="394"/>
      <c r="G53" s="1320"/>
      <c r="H53" s="1320"/>
      <c r="I53" s="1309"/>
      <c r="J53" s="1309"/>
      <c r="K53" s="1316"/>
      <c r="L53" s="1316"/>
      <c r="M53" s="1316"/>
      <c r="N53" s="1316"/>
      <c r="AM53" s="403"/>
      <c r="AN53" s="1317"/>
      <c r="AO53" s="1317"/>
      <c r="AP53" s="1317"/>
      <c r="AQ53" s="1317"/>
      <c r="AR53" s="1317"/>
      <c r="AS53" s="1317"/>
      <c r="AT53" s="1317"/>
      <c r="AU53" s="1317"/>
      <c r="AV53" s="1317"/>
      <c r="AW53" s="1317"/>
      <c r="AX53" s="1317"/>
      <c r="AY53" s="1317"/>
      <c r="AZ53" s="1317"/>
      <c r="BA53" s="1317"/>
      <c r="BB53" s="1317" t="s">
        <v>623</v>
      </c>
      <c r="BC53" s="1317"/>
      <c r="BD53" s="1317"/>
      <c r="BE53" s="1317"/>
      <c r="BF53" s="1317"/>
      <c r="BG53" s="1317"/>
      <c r="BH53" s="1317"/>
      <c r="BI53" s="1317"/>
      <c r="BJ53" s="1317"/>
      <c r="BK53" s="1317"/>
      <c r="BL53" s="1317"/>
      <c r="BM53" s="1317"/>
      <c r="BN53" s="1317"/>
      <c r="BO53" s="1317"/>
      <c r="BP53" s="1314"/>
      <c r="BQ53" s="1315"/>
      <c r="BR53" s="1315"/>
      <c r="BS53" s="1315"/>
      <c r="BT53" s="1315"/>
      <c r="BU53" s="1315"/>
      <c r="BV53" s="1315"/>
      <c r="BW53" s="1315"/>
      <c r="BX53" s="1315">
        <v>47</v>
      </c>
      <c r="BY53" s="1315"/>
      <c r="BZ53" s="1315"/>
      <c r="CA53" s="1315"/>
      <c r="CB53" s="1315"/>
      <c r="CC53" s="1315"/>
      <c r="CD53" s="1315"/>
      <c r="CE53" s="1315"/>
      <c r="CF53" s="1315">
        <v>58.6</v>
      </c>
      <c r="CG53" s="1315"/>
      <c r="CH53" s="1315"/>
      <c r="CI53" s="1315"/>
      <c r="CJ53" s="1315"/>
      <c r="CK53" s="1315"/>
      <c r="CL53" s="1315"/>
      <c r="CM53" s="1315"/>
      <c r="CN53" s="1314"/>
      <c r="CO53" s="1315"/>
      <c r="CP53" s="1315"/>
      <c r="CQ53" s="1315"/>
      <c r="CR53" s="1315"/>
      <c r="CS53" s="1315"/>
      <c r="CT53" s="1315"/>
      <c r="CU53" s="1315"/>
      <c r="CV53" s="1314"/>
      <c r="CW53" s="1315"/>
      <c r="CX53" s="1315"/>
      <c r="CY53" s="1315"/>
      <c r="CZ53" s="1315"/>
      <c r="DA53" s="1315"/>
      <c r="DB53" s="1315"/>
      <c r="DC53" s="1315"/>
    </row>
    <row r="54" spans="1:109" x14ac:dyDescent="0.15">
      <c r="A54" s="402"/>
      <c r="B54" s="394"/>
      <c r="G54" s="1320"/>
      <c r="H54" s="1320"/>
      <c r="I54" s="1309"/>
      <c r="J54" s="1309"/>
      <c r="K54" s="1316"/>
      <c r="L54" s="1316"/>
      <c r="M54" s="1316"/>
      <c r="N54" s="1316"/>
      <c r="AM54" s="403"/>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5"/>
      <c r="BQ54" s="1315"/>
      <c r="BR54" s="1315"/>
      <c r="BS54" s="1315"/>
      <c r="BT54" s="1315"/>
      <c r="BU54" s="1315"/>
      <c r="BV54" s="1315"/>
      <c r="BW54" s="1315"/>
      <c r="BX54" s="1315"/>
      <c r="BY54" s="1315"/>
      <c r="BZ54" s="1315"/>
      <c r="CA54" s="1315"/>
      <c r="CB54" s="1315"/>
      <c r="CC54" s="1315"/>
      <c r="CD54" s="1315"/>
      <c r="CE54" s="1315"/>
      <c r="CF54" s="1315"/>
      <c r="CG54" s="1315"/>
      <c r="CH54" s="1315"/>
      <c r="CI54" s="1315"/>
      <c r="CJ54" s="1315"/>
      <c r="CK54" s="1315"/>
      <c r="CL54" s="1315"/>
      <c r="CM54" s="1315"/>
      <c r="CN54" s="1315"/>
      <c r="CO54" s="1315"/>
      <c r="CP54" s="1315"/>
      <c r="CQ54" s="1315"/>
      <c r="CR54" s="1315"/>
      <c r="CS54" s="1315"/>
      <c r="CT54" s="1315"/>
      <c r="CU54" s="1315"/>
      <c r="CV54" s="1315"/>
      <c r="CW54" s="1315"/>
      <c r="CX54" s="1315"/>
      <c r="CY54" s="1315"/>
      <c r="CZ54" s="1315"/>
      <c r="DA54" s="1315"/>
      <c r="DB54" s="1315"/>
      <c r="DC54" s="1315"/>
    </row>
    <row r="55" spans="1:109" x14ac:dyDescent="0.15">
      <c r="A55" s="402"/>
      <c r="B55" s="394"/>
      <c r="G55" s="1309"/>
      <c r="H55" s="1309"/>
      <c r="I55" s="1309"/>
      <c r="J55" s="1309"/>
      <c r="K55" s="1316"/>
      <c r="L55" s="1316"/>
      <c r="M55" s="1316"/>
      <c r="N55" s="1316"/>
      <c r="AN55" s="1313" t="s">
        <v>624</v>
      </c>
      <c r="AO55" s="1313"/>
      <c r="AP55" s="1313"/>
      <c r="AQ55" s="1313"/>
      <c r="AR55" s="1313"/>
      <c r="AS55" s="1313"/>
      <c r="AT55" s="1313"/>
      <c r="AU55" s="1313"/>
      <c r="AV55" s="1313"/>
      <c r="AW55" s="1313"/>
      <c r="AX55" s="1313"/>
      <c r="AY55" s="1313"/>
      <c r="AZ55" s="1313"/>
      <c r="BA55" s="1313"/>
      <c r="BB55" s="1317" t="s">
        <v>622</v>
      </c>
      <c r="BC55" s="1317"/>
      <c r="BD55" s="1317"/>
      <c r="BE55" s="1317"/>
      <c r="BF55" s="1317"/>
      <c r="BG55" s="1317"/>
      <c r="BH55" s="1317"/>
      <c r="BI55" s="1317"/>
      <c r="BJ55" s="1317"/>
      <c r="BK55" s="1317"/>
      <c r="BL55" s="1317"/>
      <c r="BM55" s="1317"/>
      <c r="BN55" s="1317"/>
      <c r="BO55" s="1317"/>
      <c r="BP55" s="1314"/>
      <c r="BQ55" s="1315"/>
      <c r="BR55" s="1315"/>
      <c r="BS55" s="1315"/>
      <c r="BT55" s="1315"/>
      <c r="BU55" s="1315"/>
      <c r="BV55" s="1315"/>
      <c r="BW55" s="1315"/>
      <c r="BX55" s="1315">
        <v>44.9</v>
      </c>
      <c r="BY55" s="1315"/>
      <c r="BZ55" s="1315"/>
      <c r="CA55" s="1315"/>
      <c r="CB55" s="1315"/>
      <c r="CC55" s="1315"/>
      <c r="CD55" s="1315"/>
      <c r="CE55" s="1315"/>
      <c r="CF55" s="1315">
        <v>44.9</v>
      </c>
      <c r="CG55" s="1315"/>
      <c r="CH55" s="1315"/>
      <c r="CI55" s="1315"/>
      <c r="CJ55" s="1315"/>
      <c r="CK55" s="1315"/>
      <c r="CL55" s="1315"/>
      <c r="CM55" s="1315"/>
      <c r="CN55" s="1314"/>
      <c r="CO55" s="1315"/>
      <c r="CP55" s="1315"/>
      <c r="CQ55" s="1315"/>
      <c r="CR55" s="1315"/>
      <c r="CS55" s="1315"/>
      <c r="CT55" s="1315"/>
      <c r="CU55" s="1315"/>
      <c r="CV55" s="1314"/>
      <c r="CW55" s="1315"/>
      <c r="CX55" s="1315"/>
      <c r="CY55" s="1315"/>
      <c r="CZ55" s="1315"/>
      <c r="DA55" s="1315"/>
      <c r="DB55" s="1315"/>
      <c r="DC55" s="1315"/>
    </row>
    <row r="56" spans="1:109" x14ac:dyDescent="0.15">
      <c r="A56" s="402"/>
      <c r="B56" s="394"/>
      <c r="G56" s="1309"/>
      <c r="H56" s="1309"/>
      <c r="I56" s="1309"/>
      <c r="J56" s="1309"/>
      <c r="K56" s="1316"/>
      <c r="L56" s="1316"/>
      <c r="M56" s="1316"/>
      <c r="N56" s="1316"/>
      <c r="AN56" s="1313"/>
      <c r="AO56" s="1313"/>
      <c r="AP56" s="1313"/>
      <c r="AQ56" s="1313"/>
      <c r="AR56" s="1313"/>
      <c r="AS56" s="1313"/>
      <c r="AT56" s="1313"/>
      <c r="AU56" s="1313"/>
      <c r="AV56" s="1313"/>
      <c r="AW56" s="1313"/>
      <c r="AX56" s="1313"/>
      <c r="AY56" s="1313"/>
      <c r="AZ56" s="1313"/>
      <c r="BA56" s="1313"/>
      <c r="BB56" s="1317"/>
      <c r="BC56" s="1317"/>
      <c r="BD56" s="1317"/>
      <c r="BE56" s="1317"/>
      <c r="BF56" s="1317"/>
      <c r="BG56" s="1317"/>
      <c r="BH56" s="1317"/>
      <c r="BI56" s="1317"/>
      <c r="BJ56" s="1317"/>
      <c r="BK56" s="1317"/>
      <c r="BL56" s="1317"/>
      <c r="BM56" s="1317"/>
      <c r="BN56" s="1317"/>
      <c r="BO56" s="1317"/>
      <c r="BP56" s="1315"/>
      <c r="BQ56" s="1315"/>
      <c r="BR56" s="1315"/>
      <c r="BS56" s="1315"/>
      <c r="BT56" s="1315"/>
      <c r="BU56" s="1315"/>
      <c r="BV56" s="1315"/>
      <c r="BW56" s="1315"/>
      <c r="BX56" s="1315"/>
      <c r="BY56" s="1315"/>
      <c r="BZ56" s="1315"/>
      <c r="CA56" s="1315"/>
      <c r="CB56" s="1315"/>
      <c r="CC56" s="1315"/>
      <c r="CD56" s="1315"/>
      <c r="CE56" s="1315"/>
      <c r="CF56" s="1315"/>
      <c r="CG56" s="1315"/>
      <c r="CH56" s="1315"/>
      <c r="CI56" s="1315"/>
      <c r="CJ56" s="1315"/>
      <c r="CK56" s="1315"/>
      <c r="CL56" s="1315"/>
      <c r="CM56" s="1315"/>
      <c r="CN56" s="1315"/>
      <c r="CO56" s="1315"/>
      <c r="CP56" s="1315"/>
      <c r="CQ56" s="1315"/>
      <c r="CR56" s="1315"/>
      <c r="CS56" s="1315"/>
      <c r="CT56" s="1315"/>
      <c r="CU56" s="1315"/>
      <c r="CV56" s="1315"/>
      <c r="CW56" s="1315"/>
      <c r="CX56" s="1315"/>
      <c r="CY56" s="1315"/>
      <c r="CZ56" s="1315"/>
      <c r="DA56" s="1315"/>
      <c r="DB56" s="1315"/>
      <c r="DC56" s="1315"/>
    </row>
    <row r="57" spans="1:109" s="402" customFormat="1" x14ac:dyDescent="0.15">
      <c r="B57" s="406"/>
      <c r="G57" s="1309"/>
      <c r="H57" s="1309"/>
      <c r="I57" s="1319"/>
      <c r="J57" s="1319"/>
      <c r="K57" s="1316"/>
      <c r="L57" s="1316"/>
      <c r="M57" s="1316"/>
      <c r="N57" s="1316"/>
      <c r="AM57" s="387"/>
      <c r="AN57" s="1313"/>
      <c r="AO57" s="1313"/>
      <c r="AP57" s="1313"/>
      <c r="AQ57" s="1313"/>
      <c r="AR57" s="1313"/>
      <c r="AS57" s="1313"/>
      <c r="AT57" s="1313"/>
      <c r="AU57" s="1313"/>
      <c r="AV57" s="1313"/>
      <c r="AW57" s="1313"/>
      <c r="AX57" s="1313"/>
      <c r="AY57" s="1313"/>
      <c r="AZ57" s="1313"/>
      <c r="BA57" s="1313"/>
      <c r="BB57" s="1317" t="s">
        <v>623</v>
      </c>
      <c r="BC57" s="1317"/>
      <c r="BD57" s="1317"/>
      <c r="BE57" s="1317"/>
      <c r="BF57" s="1317"/>
      <c r="BG57" s="1317"/>
      <c r="BH57" s="1317"/>
      <c r="BI57" s="1317"/>
      <c r="BJ57" s="1317"/>
      <c r="BK57" s="1317"/>
      <c r="BL57" s="1317"/>
      <c r="BM57" s="1317"/>
      <c r="BN57" s="1317"/>
      <c r="BO57" s="1317"/>
      <c r="BP57" s="1314"/>
      <c r="BQ57" s="1315"/>
      <c r="BR57" s="1315"/>
      <c r="BS57" s="1315"/>
      <c r="BT57" s="1315"/>
      <c r="BU57" s="1315"/>
      <c r="BV57" s="1315"/>
      <c r="BW57" s="1315"/>
      <c r="BX57" s="1315">
        <v>61.9</v>
      </c>
      <c r="BY57" s="1315"/>
      <c r="BZ57" s="1315"/>
      <c r="CA57" s="1315"/>
      <c r="CB57" s="1315"/>
      <c r="CC57" s="1315"/>
      <c r="CD57" s="1315"/>
      <c r="CE57" s="1315"/>
      <c r="CF57" s="1315">
        <v>62.6</v>
      </c>
      <c r="CG57" s="1315"/>
      <c r="CH57" s="1315"/>
      <c r="CI57" s="1315"/>
      <c r="CJ57" s="1315"/>
      <c r="CK57" s="1315"/>
      <c r="CL57" s="1315"/>
      <c r="CM57" s="1315"/>
      <c r="CN57" s="1314"/>
      <c r="CO57" s="1315"/>
      <c r="CP57" s="1315"/>
      <c r="CQ57" s="1315"/>
      <c r="CR57" s="1315"/>
      <c r="CS57" s="1315"/>
      <c r="CT57" s="1315"/>
      <c r="CU57" s="1315"/>
      <c r="CV57" s="1314"/>
      <c r="CW57" s="1315"/>
      <c r="CX57" s="1315"/>
      <c r="CY57" s="1315"/>
      <c r="CZ57" s="1315"/>
      <c r="DA57" s="1315"/>
      <c r="DB57" s="1315"/>
      <c r="DC57" s="1315"/>
      <c r="DD57" s="407"/>
      <c r="DE57" s="406"/>
    </row>
    <row r="58" spans="1:109" s="402" customFormat="1" x14ac:dyDescent="0.15">
      <c r="A58" s="387"/>
      <c r="B58" s="406"/>
      <c r="G58" s="1309"/>
      <c r="H58" s="1309"/>
      <c r="I58" s="1319"/>
      <c r="J58" s="1319"/>
      <c r="K58" s="1316"/>
      <c r="L58" s="1316"/>
      <c r="M58" s="1316"/>
      <c r="N58" s="1316"/>
      <c r="AM58" s="387"/>
      <c r="AN58" s="1313"/>
      <c r="AO58" s="1313"/>
      <c r="AP58" s="1313"/>
      <c r="AQ58" s="1313"/>
      <c r="AR58" s="1313"/>
      <c r="AS58" s="1313"/>
      <c r="AT58" s="1313"/>
      <c r="AU58" s="1313"/>
      <c r="AV58" s="1313"/>
      <c r="AW58" s="1313"/>
      <c r="AX58" s="1313"/>
      <c r="AY58" s="1313"/>
      <c r="AZ58" s="1313"/>
      <c r="BA58" s="1313"/>
      <c r="BB58" s="1317"/>
      <c r="BC58" s="1317"/>
      <c r="BD58" s="1317"/>
      <c r="BE58" s="1317"/>
      <c r="BF58" s="1317"/>
      <c r="BG58" s="1317"/>
      <c r="BH58" s="1317"/>
      <c r="BI58" s="1317"/>
      <c r="BJ58" s="1317"/>
      <c r="BK58" s="1317"/>
      <c r="BL58" s="1317"/>
      <c r="BM58" s="1317"/>
      <c r="BN58" s="1317"/>
      <c r="BO58" s="1317"/>
      <c r="BP58" s="1315"/>
      <c r="BQ58" s="1315"/>
      <c r="BR58" s="1315"/>
      <c r="BS58" s="1315"/>
      <c r="BT58" s="1315"/>
      <c r="BU58" s="1315"/>
      <c r="BV58" s="1315"/>
      <c r="BW58" s="1315"/>
      <c r="BX58" s="1315"/>
      <c r="BY58" s="1315"/>
      <c r="BZ58" s="1315"/>
      <c r="CA58" s="1315"/>
      <c r="CB58" s="1315"/>
      <c r="CC58" s="1315"/>
      <c r="CD58" s="1315"/>
      <c r="CE58" s="1315"/>
      <c r="CF58" s="1315"/>
      <c r="CG58" s="1315"/>
      <c r="CH58" s="1315"/>
      <c r="CI58" s="1315"/>
      <c r="CJ58" s="1315"/>
      <c r="CK58" s="1315"/>
      <c r="CL58" s="1315"/>
      <c r="CM58" s="1315"/>
      <c r="CN58" s="1315"/>
      <c r="CO58" s="1315"/>
      <c r="CP58" s="1315"/>
      <c r="CQ58" s="1315"/>
      <c r="CR58" s="1315"/>
      <c r="CS58" s="1315"/>
      <c r="CT58" s="1315"/>
      <c r="CU58" s="1315"/>
      <c r="CV58" s="1315"/>
      <c r="CW58" s="1315"/>
      <c r="CX58" s="1315"/>
      <c r="CY58" s="1315"/>
      <c r="CZ58" s="1315"/>
      <c r="DA58" s="1315"/>
      <c r="DB58" s="1315"/>
      <c r="DC58" s="131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625</v>
      </c>
    </row>
    <row r="64" spans="1:109" x14ac:dyDescent="0.15">
      <c r="B64" s="394"/>
      <c r="G64" s="401"/>
      <c r="I64" s="414"/>
      <c r="J64" s="414"/>
      <c r="K64" s="414"/>
      <c r="L64" s="414"/>
      <c r="M64" s="414"/>
      <c r="N64" s="415"/>
      <c r="AM64" s="401"/>
      <c r="AN64" s="401" t="s">
        <v>619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0" t="s">
        <v>628</v>
      </c>
      <c r="AO65" s="1301"/>
      <c r="AP65" s="1301"/>
      <c r="AQ65" s="1301"/>
      <c r="AR65" s="1301"/>
      <c r="AS65" s="1301"/>
      <c r="AT65" s="1301"/>
      <c r="AU65" s="1301"/>
      <c r="AV65" s="1301"/>
      <c r="AW65" s="1301"/>
      <c r="AX65" s="1301"/>
      <c r="AY65" s="1301"/>
      <c r="AZ65" s="1301"/>
      <c r="BA65" s="1301"/>
      <c r="BB65" s="1301"/>
      <c r="BC65" s="1301"/>
      <c r="BD65" s="1301"/>
      <c r="BE65" s="1301"/>
      <c r="BF65" s="1301"/>
      <c r="BG65" s="1301"/>
      <c r="BH65" s="1301"/>
      <c r="BI65" s="1301"/>
      <c r="BJ65" s="1301"/>
      <c r="BK65" s="1301"/>
      <c r="BL65" s="1301"/>
      <c r="BM65" s="1301"/>
      <c r="BN65" s="1301"/>
      <c r="BO65" s="1301"/>
      <c r="BP65" s="1301"/>
      <c r="BQ65" s="1301"/>
      <c r="BR65" s="1301"/>
      <c r="BS65" s="1301"/>
      <c r="BT65" s="1301"/>
      <c r="BU65" s="1301"/>
      <c r="BV65" s="1301"/>
      <c r="BW65" s="1301"/>
      <c r="BX65" s="1301"/>
      <c r="BY65" s="1301"/>
      <c r="BZ65" s="1301"/>
      <c r="CA65" s="1301"/>
      <c r="CB65" s="1301"/>
      <c r="CC65" s="1301"/>
      <c r="CD65" s="1301"/>
      <c r="CE65" s="1301"/>
      <c r="CF65" s="1301"/>
      <c r="CG65" s="1301"/>
      <c r="CH65" s="1301"/>
      <c r="CI65" s="1301"/>
      <c r="CJ65" s="1301"/>
      <c r="CK65" s="1301"/>
      <c r="CL65" s="1301"/>
      <c r="CM65" s="1301"/>
      <c r="CN65" s="1301"/>
      <c r="CO65" s="1301"/>
      <c r="CP65" s="1301"/>
      <c r="CQ65" s="1301"/>
      <c r="CR65" s="1301"/>
      <c r="CS65" s="1301"/>
      <c r="CT65" s="1301"/>
      <c r="CU65" s="1301"/>
      <c r="CV65" s="1301"/>
      <c r="CW65" s="1301"/>
      <c r="CX65" s="1301"/>
      <c r="CY65" s="1301"/>
      <c r="CZ65" s="1301"/>
      <c r="DA65" s="1301"/>
      <c r="DB65" s="1301"/>
      <c r="DC65" s="1302"/>
    </row>
    <row r="66" spans="2:107" x14ac:dyDescent="0.15">
      <c r="B66" s="394"/>
      <c r="AN66" s="1303"/>
      <c r="AO66" s="1304"/>
      <c r="AP66" s="1304"/>
      <c r="AQ66" s="1304"/>
      <c r="AR66" s="1304"/>
      <c r="AS66" s="1304"/>
      <c r="AT66" s="1304"/>
      <c r="AU66" s="1304"/>
      <c r="AV66" s="1304"/>
      <c r="AW66" s="1304"/>
      <c r="AX66" s="1304"/>
      <c r="AY66" s="1304"/>
      <c r="AZ66" s="1304"/>
      <c r="BA66" s="1304"/>
      <c r="BB66" s="1304"/>
      <c r="BC66" s="1304"/>
      <c r="BD66" s="1304"/>
      <c r="BE66" s="1304"/>
      <c r="BF66" s="1304"/>
      <c r="BG66" s="1304"/>
      <c r="BH66" s="1304"/>
      <c r="BI66" s="1304"/>
      <c r="BJ66" s="1304"/>
      <c r="BK66" s="1304"/>
      <c r="BL66" s="1304"/>
      <c r="BM66" s="1304"/>
      <c r="BN66" s="1304"/>
      <c r="BO66" s="1304"/>
      <c r="BP66" s="1304"/>
      <c r="BQ66" s="1304"/>
      <c r="BR66" s="1304"/>
      <c r="BS66" s="1304"/>
      <c r="BT66" s="1304"/>
      <c r="BU66" s="1304"/>
      <c r="BV66" s="1304"/>
      <c r="BW66" s="1304"/>
      <c r="BX66" s="1304"/>
      <c r="BY66" s="1304"/>
      <c r="BZ66" s="1304"/>
      <c r="CA66" s="1304"/>
      <c r="CB66" s="1304"/>
      <c r="CC66" s="1304"/>
      <c r="CD66" s="1304"/>
      <c r="CE66" s="1304"/>
      <c r="CF66" s="1304"/>
      <c r="CG66" s="1304"/>
      <c r="CH66" s="1304"/>
      <c r="CI66" s="1304"/>
      <c r="CJ66" s="1304"/>
      <c r="CK66" s="1304"/>
      <c r="CL66" s="1304"/>
      <c r="CM66" s="1304"/>
      <c r="CN66" s="1304"/>
      <c r="CO66" s="1304"/>
      <c r="CP66" s="1304"/>
      <c r="CQ66" s="1304"/>
      <c r="CR66" s="1304"/>
      <c r="CS66" s="1304"/>
      <c r="CT66" s="1304"/>
      <c r="CU66" s="1304"/>
      <c r="CV66" s="1304"/>
      <c r="CW66" s="1304"/>
      <c r="CX66" s="1304"/>
      <c r="CY66" s="1304"/>
      <c r="CZ66" s="1304"/>
      <c r="DA66" s="1304"/>
      <c r="DB66" s="1304"/>
      <c r="DC66" s="1305"/>
    </row>
    <row r="67" spans="2:107" x14ac:dyDescent="0.15">
      <c r="B67" s="394"/>
      <c r="AN67" s="1303"/>
      <c r="AO67" s="1304"/>
      <c r="AP67" s="1304"/>
      <c r="AQ67" s="1304"/>
      <c r="AR67" s="1304"/>
      <c r="AS67" s="1304"/>
      <c r="AT67" s="1304"/>
      <c r="AU67" s="1304"/>
      <c r="AV67" s="1304"/>
      <c r="AW67" s="1304"/>
      <c r="AX67" s="1304"/>
      <c r="AY67" s="1304"/>
      <c r="AZ67" s="1304"/>
      <c r="BA67" s="1304"/>
      <c r="BB67" s="1304"/>
      <c r="BC67" s="1304"/>
      <c r="BD67" s="1304"/>
      <c r="BE67" s="1304"/>
      <c r="BF67" s="1304"/>
      <c r="BG67" s="1304"/>
      <c r="BH67" s="1304"/>
      <c r="BI67" s="1304"/>
      <c r="BJ67" s="1304"/>
      <c r="BK67" s="1304"/>
      <c r="BL67" s="1304"/>
      <c r="BM67" s="1304"/>
      <c r="BN67" s="1304"/>
      <c r="BO67" s="1304"/>
      <c r="BP67" s="1304"/>
      <c r="BQ67" s="1304"/>
      <c r="BR67" s="1304"/>
      <c r="BS67" s="1304"/>
      <c r="BT67" s="1304"/>
      <c r="BU67" s="1304"/>
      <c r="BV67" s="1304"/>
      <c r="BW67" s="1304"/>
      <c r="BX67" s="1304"/>
      <c r="BY67" s="1304"/>
      <c r="BZ67" s="1304"/>
      <c r="CA67" s="1304"/>
      <c r="CB67" s="1304"/>
      <c r="CC67" s="1304"/>
      <c r="CD67" s="1304"/>
      <c r="CE67" s="1304"/>
      <c r="CF67" s="1304"/>
      <c r="CG67" s="1304"/>
      <c r="CH67" s="1304"/>
      <c r="CI67" s="1304"/>
      <c r="CJ67" s="1304"/>
      <c r="CK67" s="1304"/>
      <c r="CL67" s="1304"/>
      <c r="CM67" s="1304"/>
      <c r="CN67" s="1304"/>
      <c r="CO67" s="1304"/>
      <c r="CP67" s="1304"/>
      <c r="CQ67" s="1304"/>
      <c r="CR67" s="1304"/>
      <c r="CS67" s="1304"/>
      <c r="CT67" s="1304"/>
      <c r="CU67" s="1304"/>
      <c r="CV67" s="1304"/>
      <c r="CW67" s="1304"/>
      <c r="CX67" s="1304"/>
      <c r="CY67" s="1304"/>
      <c r="CZ67" s="1304"/>
      <c r="DA67" s="1304"/>
      <c r="DB67" s="1304"/>
      <c r="DC67" s="1305"/>
    </row>
    <row r="68" spans="2:107" x14ac:dyDescent="0.15">
      <c r="B68" s="394"/>
      <c r="AN68" s="1303"/>
      <c r="AO68" s="1304"/>
      <c r="AP68" s="1304"/>
      <c r="AQ68" s="1304"/>
      <c r="AR68" s="1304"/>
      <c r="AS68" s="1304"/>
      <c r="AT68" s="1304"/>
      <c r="AU68" s="1304"/>
      <c r="AV68" s="1304"/>
      <c r="AW68" s="1304"/>
      <c r="AX68" s="1304"/>
      <c r="AY68" s="1304"/>
      <c r="AZ68" s="1304"/>
      <c r="BA68" s="1304"/>
      <c r="BB68" s="1304"/>
      <c r="BC68" s="1304"/>
      <c r="BD68" s="1304"/>
      <c r="BE68" s="1304"/>
      <c r="BF68" s="1304"/>
      <c r="BG68" s="1304"/>
      <c r="BH68" s="1304"/>
      <c r="BI68" s="1304"/>
      <c r="BJ68" s="1304"/>
      <c r="BK68" s="1304"/>
      <c r="BL68" s="1304"/>
      <c r="BM68" s="1304"/>
      <c r="BN68" s="1304"/>
      <c r="BO68" s="1304"/>
      <c r="BP68" s="1304"/>
      <c r="BQ68" s="1304"/>
      <c r="BR68" s="1304"/>
      <c r="BS68" s="1304"/>
      <c r="BT68" s="1304"/>
      <c r="BU68" s="1304"/>
      <c r="BV68" s="1304"/>
      <c r="BW68" s="1304"/>
      <c r="BX68" s="1304"/>
      <c r="BY68" s="1304"/>
      <c r="BZ68" s="1304"/>
      <c r="CA68" s="1304"/>
      <c r="CB68" s="1304"/>
      <c r="CC68" s="1304"/>
      <c r="CD68" s="1304"/>
      <c r="CE68" s="1304"/>
      <c r="CF68" s="1304"/>
      <c r="CG68" s="1304"/>
      <c r="CH68" s="1304"/>
      <c r="CI68" s="1304"/>
      <c r="CJ68" s="1304"/>
      <c r="CK68" s="1304"/>
      <c r="CL68" s="1304"/>
      <c r="CM68" s="1304"/>
      <c r="CN68" s="1304"/>
      <c r="CO68" s="1304"/>
      <c r="CP68" s="1304"/>
      <c r="CQ68" s="1304"/>
      <c r="CR68" s="1304"/>
      <c r="CS68" s="1304"/>
      <c r="CT68" s="1304"/>
      <c r="CU68" s="1304"/>
      <c r="CV68" s="1304"/>
      <c r="CW68" s="1304"/>
      <c r="CX68" s="1304"/>
      <c r="CY68" s="1304"/>
      <c r="CZ68" s="1304"/>
      <c r="DA68" s="1304"/>
      <c r="DB68" s="1304"/>
      <c r="DC68" s="1305"/>
    </row>
    <row r="69" spans="2:107" x14ac:dyDescent="0.15">
      <c r="B69" s="394"/>
      <c r="AN69" s="1306"/>
      <c r="AO69" s="1307"/>
      <c r="AP69" s="1307"/>
      <c r="AQ69" s="1307"/>
      <c r="AR69" s="1307"/>
      <c r="AS69" s="1307"/>
      <c r="AT69" s="1307"/>
      <c r="AU69" s="1307"/>
      <c r="AV69" s="1307"/>
      <c r="AW69" s="1307"/>
      <c r="AX69" s="1307"/>
      <c r="AY69" s="1307"/>
      <c r="AZ69" s="1307"/>
      <c r="BA69" s="1307"/>
      <c r="BB69" s="1307"/>
      <c r="BC69" s="1307"/>
      <c r="BD69" s="1307"/>
      <c r="BE69" s="1307"/>
      <c r="BF69" s="1307"/>
      <c r="BG69" s="1307"/>
      <c r="BH69" s="1307"/>
      <c r="BI69" s="1307"/>
      <c r="BJ69" s="1307"/>
      <c r="BK69" s="1307"/>
      <c r="BL69" s="1307"/>
      <c r="BM69" s="1307"/>
      <c r="BN69" s="1307"/>
      <c r="BO69" s="1307"/>
      <c r="BP69" s="1307"/>
      <c r="BQ69" s="1307"/>
      <c r="BR69" s="1307"/>
      <c r="BS69" s="1307"/>
      <c r="BT69" s="1307"/>
      <c r="BU69" s="1307"/>
      <c r="BV69" s="1307"/>
      <c r="BW69" s="1307"/>
      <c r="BX69" s="1307"/>
      <c r="BY69" s="1307"/>
      <c r="BZ69" s="1307"/>
      <c r="CA69" s="1307"/>
      <c r="CB69" s="1307"/>
      <c r="CC69" s="1307"/>
      <c r="CD69" s="1307"/>
      <c r="CE69" s="1307"/>
      <c r="CF69" s="1307"/>
      <c r="CG69" s="1307"/>
      <c r="CH69" s="1307"/>
      <c r="CI69" s="1307"/>
      <c r="CJ69" s="1307"/>
      <c r="CK69" s="1307"/>
      <c r="CL69" s="1307"/>
      <c r="CM69" s="1307"/>
      <c r="CN69" s="1307"/>
      <c r="CO69" s="1307"/>
      <c r="CP69" s="1307"/>
      <c r="CQ69" s="1307"/>
      <c r="CR69" s="1307"/>
      <c r="CS69" s="1307"/>
      <c r="CT69" s="1307"/>
      <c r="CU69" s="1307"/>
      <c r="CV69" s="1307"/>
      <c r="CW69" s="1307"/>
      <c r="CX69" s="1307"/>
      <c r="CY69" s="1307"/>
      <c r="CZ69" s="1307"/>
      <c r="DA69" s="1307"/>
      <c r="DB69" s="1307"/>
      <c r="DC69" s="1308"/>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620</v>
      </c>
    </row>
    <row r="72" spans="2:107" x14ac:dyDescent="0.15">
      <c r="B72" s="394"/>
      <c r="G72" s="1309"/>
      <c r="H72" s="1309"/>
      <c r="I72" s="1309"/>
      <c r="J72" s="1309"/>
      <c r="K72" s="404"/>
      <c r="L72" s="404"/>
      <c r="M72" s="405"/>
      <c r="N72" s="405"/>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567</v>
      </c>
      <c r="BQ72" s="1313"/>
      <c r="BR72" s="1313"/>
      <c r="BS72" s="1313"/>
      <c r="BT72" s="1313"/>
      <c r="BU72" s="1313"/>
      <c r="BV72" s="1313"/>
      <c r="BW72" s="1313"/>
      <c r="BX72" s="1313" t="s">
        <v>568</v>
      </c>
      <c r="BY72" s="1313"/>
      <c r="BZ72" s="1313"/>
      <c r="CA72" s="1313"/>
      <c r="CB72" s="1313"/>
      <c r="CC72" s="1313"/>
      <c r="CD72" s="1313"/>
      <c r="CE72" s="1313"/>
      <c r="CF72" s="1313" t="s">
        <v>569</v>
      </c>
      <c r="CG72" s="1313"/>
      <c r="CH72" s="1313"/>
      <c r="CI72" s="1313"/>
      <c r="CJ72" s="1313"/>
      <c r="CK72" s="1313"/>
      <c r="CL72" s="1313"/>
      <c r="CM72" s="1313"/>
      <c r="CN72" s="1313" t="s">
        <v>570</v>
      </c>
      <c r="CO72" s="1313"/>
      <c r="CP72" s="1313"/>
      <c r="CQ72" s="1313"/>
      <c r="CR72" s="1313"/>
      <c r="CS72" s="1313"/>
      <c r="CT72" s="1313"/>
      <c r="CU72" s="1313"/>
      <c r="CV72" s="1313" t="s">
        <v>571</v>
      </c>
      <c r="CW72" s="1313"/>
      <c r="CX72" s="1313"/>
      <c r="CY72" s="1313"/>
      <c r="CZ72" s="1313"/>
      <c r="DA72" s="1313"/>
      <c r="DB72" s="1313"/>
      <c r="DC72" s="1313"/>
    </row>
    <row r="73" spans="2:107" x14ac:dyDescent="0.15">
      <c r="B73" s="394"/>
      <c r="G73" s="1320"/>
      <c r="H73" s="1320"/>
      <c r="I73" s="1320"/>
      <c r="J73" s="1320"/>
      <c r="K73" s="1321"/>
      <c r="L73" s="1321"/>
      <c r="M73" s="1321"/>
      <c r="N73" s="1321"/>
      <c r="AM73" s="403"/>
      <c r="AN73" s="1317" t="s">
        <v>621</v>
      </c>
      <c r="AO73" s="1317"/>
      <c r="AP73" s="1317"/>
      <c r="AQ73" s="1317"/>
      <c r="AR73" s="1317"/>
      <c r="AS73" s="1317"/>
      <c r="AT73" s="1317"/>
      <c r="AU73" s="1317"/>
      <c r="AV73" s="1317"/>
      <c r="AW73" s="1317"/>
      <c r="AX73" s="1317"/>
      <c r="AY73" s="1317"/>
      <c r="AZ73" s="1317"/>
      <c r="BA73" s="1317"/>
      <c r="BB73" s="1317" t="s">
        <v>622</v>
      </c>
      <c r="BC73" s="1317"/>
      <c r="BD73" s="1317"/>
      <c r="BE73" s="1317"/>
      <c r="BF73" s="1317"/>
      <c r="BG73" s="1317"/>
      <c r="BH73" s="1317"/>
      <c r="BI73" s="1317"/>
      <c r="BJ73" s="1317"/>
      <c r="BK73" s="1317"/>
      <c r="BL73" s="1317"/>
      <c r="BM73" s="1317"/>
      <c r="BN73" s="1317"/>
      <c r="BO73" s="1317"/>
      <c r="BP73" s="1315"/>
      <c r="BQ73" s="1315"/>
      <c r="BR73" s="1315"/>
      <c r="BS73" s="1315"/>
      <c r="BT73" s="1315"/>
      <c r="BU73" s="1315"/>
      <c r="BV73" s="1315"/>
      <c r="BW73" s="1315"/>
      <c r="BX73" s="1315"/>
      <c r="BY73" s="1315"/>
      <c r="BZ73" s="1315"/>
      <c r="CA73" s="1315"/>
      <c r="CB73" s="1315"/>
      <c r="CC73" s="1315"/>
      <c r="CD73" s="1315"/>
      <c r="CE73" s="1315"/>
      <c r="CF73" s="1315"/>
      <c r="CG73" s="1315"/>
      <c r="CH73" s="1315"/>
      <c r="CI73" s="1315"/>
      <c r="CJ73" s="1315"/>
      <c r="CK73" s="1315"/>
      <c r="CL73" s="1315"/>
      <c r="CM73" s="1315"/>
      <c r="CN73" s="1315"/>
      <c r="CO73" s="1315"/>
      <c r="CP73" s="1315"/>
      <c r="CQ73" s="1315"/>
      <c r="CR73" s="1315"/>
      <c r="CS73" s="1315"/>
      <c r="CT73" s="1315"/>
      <c r="CU73" s="1315"/>
      <c r="CV73" s="1315"/>
      <c r="CW73" s="1315"/>
      <c r="CX73" s="1315"/>
      <c r="CY73" s="1315"/>
      <c r="CZ73" s="1315"/>
      <c r="DA73" s="1315"/>
      <c r="DB73" s="1315"/>
      <c r="DC73" s="1315"/>
    </row>
    <row r="74" spans="2:107" x14ac:dyDescent="0.15">
      <c r="B74" s="394"/>
      <c r="G74" s="1320"/>
      <c r="H74" s="1320"/>
      <c r="I74" s="1320"/>
      <c r="J74" s="1320"/>
      <c r="K74" s="1321"/>
      <c r="L74" s="1321"/>
      <c r="M74" s="1321"/>
      <c r="N74" s="1321"/>
      <c r="AM74" s="403"/>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5"/>
      <c r="BQ74" s="1315"/>
      <c r="BR74" s="1315"/>
      <c r="BS74" s="1315"/>
      <c r="BT74" s="1315"/>
      <c r="BU74" s="1315"/>
      <c r="BV74" s="1315"/>
      <c r="BW74" s="1315"/>
      <c r="BX74" s="1315"/>
      <c r="BY74" s="1315"/>
      <c r="BZ74" s="1315"/>
      <c r="CA74" s="1315"/>
      <c r="CB74" s="1315"/>
      <c r="CC74" s="1315"/>
      <c r="CD74" s="1315"/>
      <c r="CE74" s="1315"/>
      <c r="CF74" s="1315"/>
      <c r="CG74" s="1315"/>
      <c r="CH74" s="1315"/>
      <c r="CI74" s="1315"/>
      <c r="CJ74" s="1315"/>
      <c r="CK74" s="1315"/>
      <c r="CL74" s="1315"/>
      <c r="CM74" s="1315"/>
      <c r="CN74" s="1315"/>
      <c r="CO74" s="1315"/>
      <c r="CP74" s="1315"/>
      <c r="CQ74" s="1315"/>
      <c r="CR74" s="1315"/>
      <c r="CS74" s="1315"/>
      <c r="CT74" s="1315"/>
      <c r="CU74" s="1315"/>
      <c r="CV74" s="1315"/>
      <c r="CW74" s="1315"/>
      <c r="CX74" s="1315"/>
      <c r="CY74" s="1315"/>
      <c r="CZ74" s="1315"/>
      <c r="DA74" s="1315"/>
      <c r="DB74" s="1315"/>
      <c r="DC74" s="1315"/>
    </row>
    <row r="75" spans="2:107" x14ac:dyDescent="0.15">
      <c r="B75" s="394"/>
      <c r="G75" s="1320"/>
      <c r="H75" s="1320"/>
      <c r="I75" s="1309"/>
      <c r="J75" s="1309"/>
      <c r="K75" s="1316"/>
      <c r="L75" s="1316"/>
      <c r="M75" s="1316"/>
      <c r="N75" s="1316"/>
      <c r="AM75" s="403"/>
      <c r="AN75" s="1317"/>
      <c r="AO75" s="1317"/>
      <c r="AP75" s="1317"/>
      <c r="AQ75" s="1317"/>
      <c r="AR75" s="1317"/>
      <c r="AS75" s="1317"/>
      <c r="AT75" s="1317"/>
      <c r="AU75" s="1317"/>
      <c r="AV75" s="1317"/>
      <c r="AW75" s="1317"/>
      <c r="AX75" s="1317"/>
      <c r="AY75" s="1317"/>
      <c r="AZ75" s="1317"/>
      <c r="BA75" s="1317"/>
      <c r="BB75" s="1317" t="s">
        <v>626</v>
      </c>
      <c r="BC75" s="1317"/>
      <c r="BD75" s="1317"/>
      <c r="BE75" s="1317"/>
      <c r="BF75" s="1317"/>
      <c r="BG75" s="1317"/>
      <c r="BH75" s="1317"/>
      <c r="BI75" s="1317"/>
      <c r="BJ75" s="1317"/>
      <c r="BK75" s="1317"/>
      <c r="BL75" s="1317"/>
      <c r="BM75" s="1317"/>
      <c r="BN75" s="1317"/>
      <c r="BO75" s="1317"/>
      <c r="BP75" s="1315">
        <v>4</v>
      </c>
      <c r="BQ75" s="1315"/>
      <c r="BR75" s="1315"/>
      <c r="BS75" s="1315"/>
      <c r="BT75" s="1315"/>
      <c r="BU75" s="1315"/>
      <c r="BV75" s="1315"/>
      <c r="BW75" s="1315"/>
      <c r="BX75" s="1315">
        <v>4.5</v>
      </c>
      <c r="BY75" s="1315"/>
      <c r="BZ75" s="1315"/>
      <c r="CA75" s="1315"/>
      <c r="CB75" s="1315"/>
      <c r="CC75" s="1315"/>
      <c r="CD75" s="1315"/>
      <c r="CE75" s="1315"/>
      <c r="CF75" s="1315">
        <v>6</v>
      </c>
      <c r="CG75" s="1315"/>
      <c r="CH75" s="1315"/>
      <c r="CI75" s="1315"/>
      <c r="CJ75" s="1315"/>
      <c r="CK75" s="1315"/>
      <c r="CL75" s="1315"/>
      <c r="CM75" s="1315"/>
      <c r="CN75" s="1315">
        <v>8.9</v>
      </c>
      <c r="CO75" s="1315"/>
      <c r="CP75" s="1315"/>
      <c r="CQ75" s="1315"/>
      <c r="CR75" s="1315"/>
      <c r="CS75" s="1315"/>
      <c r="CT75" s="1315"/>
      <c r="CU75" s="1315"/>
      <c r="CV75" s="1315">
        <v>11.7</v>
      </c>
      <c r="CW75" s="1315"/>
      <c r="CX75" s="1315"/>
      <c r="CY75" s="1315"/>
      <c r="CZ75" s="1315"/>
      <c r="DA75" s="1315"/>
      <c r="DB75" s="1315"/>
      <c r="DC75" s="1315"/>
    </row>
    <row r="76" spans="2:107" x14ac:dyDescent="0.15">
      <c r="B76" s="394"/>
      <c r="G76" s="1320"/>
      <c r="H76" s="1320"/>
      <c r="I76" s="1309"/>
      <c r="J76" s="1309"/>
      <c r="K76" s="1316"/>
      <c r="L76" s="1316"/>
      <c r="M76" s="1316"/>
      <c r="N76" s="1316"/>
      <c r="AM76" s="403"/>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5"/>
      <c r="BQ76" s="1315"/>
      <c r="BR76" s="1315"/>
      <c r="BS76" s="1315"/>
      <c r="BT76" s="1315"/>
      <c r="BU76" s="1315"/>
      <c r="BV76" s="1315"/>
      <c r="BW76" s="1315"/>
      <c r="BX76" s="1315"/>
      <c r="BY76" s="1315"/>
      <c r="BZ76" s="1315"/>
      <c r="CA76" s="1315"/>
      <c r="CB76" s="1315"/>
      <c r="CC76" s="1315"/>
      <c r="CD76" s="1315"/>
      <c r="CE76" s="1315"/>
      <c r="CF76" s="1315"/>
      <c r="CG76" s="1315"/>
      <c r="CH76" s="1315"/>
      <c r="CI76" s="1315"/>
      <c r="CJ76" s="1315"/>
      <c r="CK76" s="1315"/>
      <c r="CL76" s="1315"/>
      <c r="CM76" s="1315"/>
      <c r="CN76" s="1315"/>
      <c r="CO76" s="1315"/>
      <c r="CP76" s="1315"/>
      <c r="CQ76" s="1315"/>
      <c r="CR76" s="1315"/>
      <c r="CS76" s="1315"/>
      <c r="CT76" s="1315"/>
      <c r="CU76" s="1315"/>
      <c r="CV76" s="1315"/>
      <c r="CW76" s="1315"/>
      <c r="CX76" s="1315"/>
      <c r="CY76" s="1315"/>
      <c r="CZ76" s="1315"/>
      <c r="DA76" s="1315"/>
      <c r="DB76" s="1315"/>
      <c r="DC76" s="1315"/>
    </row>
    <row r="77" spans="2:107" x14ac:dyDescent="0.15">
      <c r="B77" s="394"/>
      <c r="G77" s="1309"/>
      <c r="H77" s="1309"/>
      <c r="I77" s="1309"/>
      <c r="J77" s="1309"/>
      <c r="K77" s="1321"/>
      <c r="L77" s="1321"/>
      <c r="M77" s="1321"/>
      <c r="N77" s="1321"/>
      <c r="AN77" s="1313" t="s">
        <v>624</v>
      </c>
      <c r="AO77" s="1313"/>
      <c r="AP77" s="1313"/>
      <c r="AQ77" s="1313"/>
      <c r="AR77" s="1313"/>
      <c r="AS77" s="1313"/>
      <c r="AT77" s="1313"/>
      <c r="AU77" s="1313"/>
      <c r="AV77" s="1313"/>
      <c r="AW77" s="1313"/>
      <c r="AX77" s="1313"/>
      <c r="AY77" s="1313"/>
      <c r="AZ77" s="1313"/>
      <c r="BA77" s="1313"/>
      <c r="BB77" s="1317" t="s">
        <v>622</v>
      </c>
      <c r="BC77" s="1317"/>
      <c r="BD77" s="1317"/>
      <c r="BE77" s="1317"/>
      <c r="BF77" s="1317"/>
      <c r="BG77" s="1317"/>
      <c r="BH77" s="1317"/>
      <c r="BI77" s="1317"/>
      <c r="BJ77" s="1317"/>
      <c r="BK77" s="1317"/>
      <c r="BL77" s="1317"/>
      <c r="BM77" s="1317"/>
      <c r="BN77" s="1317"/>
      <c r="BO77" s="1317"/>
      <c r="BP77" s="1315">
        <v>10.199999999999999</v>
      </c>
      <c r="BQ77" s="1315"/>
      <c r="BR77" s="1315"/>
      <c r="BS77" s="1315"/>
      <c r="BT77" s="1315"/>
      <c r="BU77" s="1315"/>
      <c r="BV77" s="1315"/>
      <c r="BW77" s="1315"/>
      <c r="BX77" s="1315">
        <v>44.9</v>
      </c>
      <c r="BY77" s="1315"/>
      <c r="BZ77" s="1315"/>
      <c r="CA77" s="1315"/>
      <c r="CB77" s="1315"/>
      <c r="CC77" s="1315"/>
      <c r="CD77" s="1315"/>
      <c r="CE77" s="1315"/>
      <c r="CF77" s="1315">
        <v>44.9</v>
      </c>
      <c r="CG77" s="1315"/>
      <c r="CH77" s="1315"/>
      <c r="CI77" s="1315"/>
      <c r="CJ77" s="1315"/>
      <c r="CK77" s="1315"/>
      <c r="CL77" s="1315"/>
      <c r="CM77" s="1315"/>
      <c r="CN77" s="1315">
        <v>40.799999999999997</v>
      </c>
      <c r="CO77" s="1315"/>
      <c r="CP77" s="1315"/>
      <c r="CQ77" s="1315"/>
      <c r="CR77" s="1315"/>
      <c r="CS77" s="1315"/>
      <c r="CT77" s="1315"/>
      <c r="CU77" s="1315"/>
      <c r="CV77" s="1315">
        <v>38.5</v>
      </c>
      <c r="CW77" s="1315"/>
      <c r="CX77" s="1315"/>
      <c r="CY77" s="1315"/>
      <c r="CZ77" s="1315"/>
      <c r="DA77" s="1315"/>
      <c r="DB77" s="1315"/>
      <c r="DC77" s="1315"/>
    </row>
    <row r="78" spans="2:107" x14ac:dyDescent="0.15">
      <c r="B78" s="394"/>
      <c r="G78" s="1309"/>
      <c r="H78" s="1309"/>
      <c r="I78" s="1309"/>
      <c r="J78" s="1309"/>
      <c r="K78" s="1321"/>
      <c r="L78" s="1321"/>
      <c r="M78" s="1321"/>
      <c r="N78" s="1321"/>
      <c r="AN78" s="1313"/>
      <c r="AO78" s="1313"/>
      <c r="AP78" s="1313"/>
      <c r="AQ78" s="1313"/>
      <c r="AR78" s="1313"/>
      <c r="AS78" s="1313"/>
      <c r="AT78" s="1313"/>
      <c r="AU78" s="1313"/>
      <c r="AV78" s="1313"/>
      <c r="AW78" s="1313"/>
      <c r="AX78" s="1313"/>
      <c r="AY78" s="1313"/>
      <c r="AZ78" s="1313"/>
      <c r="BA78" s="1313"/>
      <c r="BB78" s="1317"/>
      <c r="BC78" s="1317"/>
      <c r="BD78" s="1317"/>
      <c r="BE78" s="1317"/>
      <c r="BF78" s="1317"/>
      <c r="BG78" s="1317"/>
      <c r="BH78" s="1317"/>
      <c r="BI78" s="1317"/>
      <c r="BJ78" s="1317"/>
      <c r="BK78" s="1317"/>
      <c r="BL78" s="1317"/>
      <c r="BM78" s="1317"/>
      <c r="BN78" s="1317"/>
      <c r="BO78" s="1317"/>
      <c r="BP78" s="1315"/>
      <c r="BQ78" s="1315"/>
      <c r="BR78" s="1315"/>
      <c r="BS78" s="1315"/>
      <c r="BT78" s="1315"/>
      <c r="BU78" s="1315"/>
      <c r="BV78" s="1315"/>
      <c r="BW78" s="1315"/>
      <c r="BX78" s="1315"/>
      <c r="BY78" s="1315"/>
      <c r="BZ78" s="1315"/>
      <c r="CA78" s="1315"/>
      <c r="CB78" s="1315"/>
      <c r="CC78" s="1315"/>
      <c r="CD78" s="1315"/>
      <c r="CE78" s="1315"/>
      <c r="CF78" s="1315"/>
      <c r="CG78" s="1315"/>
      <c r="CH78" s="1315"/>
      <c r="CI78" s="1315"/>
      <c r="CJ78" s="1315"/>
      <c r="CK78" s="1315"/>
      <c r="CL78" s="1315"/>
      <c r="CM78" s="1315"/>
      <c r="CN78" s="1315"/>
      <c r="CO78" s="1315"/>
      <c r="CP78" s="1315"/>
      <c r="CQ78" s="1315"/>
      <c r="CR78" s="1315"/>
      <c r="CS78" s="1315"/>
      <c r="CT78" s="1315"/>
      <c r="CU78" s="1315"/>
      <c r="CV78" s="1315"/>
      <c r="CW78" s="1315"/>
      <c r="CX78" s="1315"/>
      <c r="CY78" s="1315"/>
      <c r="CZ78" s="1315"/>
      <c r="DA78" s="1315"/>
      <c r="DB78" s="1315"/>
      <c r="DC78" s="1315"/>
    </row>
    <row r="79" spans="2:107" x14ac:dyDescent="0.15">
      <c r="B79" s="394"/>
      <c r="G79" s="1309"/>
      <c r="H79" s="1309"/>
      <c r="I79" s="1319"/>
      <c r="J79" s="1319"/>
      <c r="K79" s="1322"/>
      <c r="L79" s="1322"/>
      <c r="M79" s="1322"/>
      <c r="N79" s="1322"/>
      <c r="AN79" s="1313"/>
      <c r="AO79" s="1313"/>
      <c r="AP79" s="1313"/>
      <c r="AQ79" s="1313"/>
      <c r="AR79" s="1313"/>
      <c r="AS79" s="1313"/>
      <c r="AT79" s="1313"/>
      <c r="AU79" s="1313"/>
      <c r="AV79" s="1313"/>
      <c r="AW79" s="1313"/>
      <c r="AX79" s="1313"/>
      <c r="AY79" s="1313"/>
      <c r="AZ79" s="1313"/>
      <c r="BA79" s="1313"/>
      <c r="BB79" s="1317" t="s">
        <v>626</v>
      </c>
      <c r="BC79" s="1317"/>
      <c r="BD79" s="1317"/>
      <c r="BE79" s="1317"/>
      <c r="BF79" s="1317"/>
      <c r="BG79" s="1317"/>
      <c r="BH79" s="1317"/>
      <c r="BI79" s="1317"/>
      <c r="BJ79" s="1317"/>
      <c r="BK79" s="1317"/>
      <c r="BL79" s="1317"/>
      <c r="BM79" s="1317"/>
      <c r="BN79" s="1317"/>
      <c r="BO79" s="1317"/>
      <c r="BP79" s="1315">
        <v>9.1</v>
      </c>
      <c r="BQ79" s="1315"/>
      <c r="BR79" s="1315"/>
      <c r="BS79" s="1315"/>
      <c r="BT79" s="1315"/>
      <c r="BU79" s="1315"/>
      <c r="BV79" s="1315"/>
      <c r="BW79" s="1315"/>
      <c r="BX79" s="1315">
        <v>8.5</v>
      </c>
      <c r="BY79" s="1315"/>
      <c r="BZ79" s="1315"/>
      <c r="CA79" s="1315"/>
      <c r="CB79" s="1315"/>
      <c r="CC79" s="1315"/>
      <c r="CD79" s="1315"/>
      <c r="CE79" s="1315"/>
      <c r="CF79" s="1315">
        <v>9.1</v>
      </c>
      <c r="CG79" s="1315"/>
      <c r="CH79" s="1315"/>
      <c r="CI79" s="1315"/>
      <c r="CJ79" s="1315"/>
      <c r="CK79" s="1315"/>
      <c r="CL79" s="1315"/>
      <c r="CM79" s="1315"/>
      <c r="CN79" s="1315">
        <v>8.9</v>
      </c>
      <c r="CO79" s="1315"/>
      <c r="CP79" s="1315"/>
      <c r="CQ79" s="1315"/>
      <c r="CR79" s="1315"/>
      <c r="CS79" s="1315"/>
      <c r="CT79" s="1315"/>
      <c r="CU79" s="1315"/>
      <c r="CV79" s="1315">
        <v>8.9</v>
      </c>
      <c r="CW79" s="1315"/>
      <c r="CX79" s="1315"/>
      <c r="CY79" s="1315"/>
      <c r="CZ79" s="1315"/>
      <c r="DA79" s="1315"/>
      <c r="DB79" s="1315"/>
      <c r="DC79" s="1315"/>
    </row>
    <row r="80" spans="2:107" x14ac:dyDescent="0.15">
      <c r="B80" s="394"/>
      <c r="G80" s="1309"/>
      <c r="H80" s="1309"/>
      <c r="I80" s="1319"/>
      <c r="J80" s="1319"/>
      <c r="K80" s="1322"/>
      <c r="L80" s="1322"/>
      <c r="M80" s="1322"/>
      <c r="N80" s="1322"/>
      <c r="AN80" s="1313"/>
      <c r="AO80" s="1313"/>
      <c r="AP80" s="1313"/>
      <c r="AQ80" s="1313"/>
      <c r="AR80" s="1313"/>
      <c r="AS80" s="1313"/>
      <c r="AT80" s="1313"/>
      <c r="AU80" s="1313"/>
      <c r="AV80" s="1313"/>
      <c r="AW80" s="1313"/>
      <c r="AX80" s="1313"/>
      <c r="AY80" s="1313"/>
      <c r="AZ80" s="1313"/>
      <c r="BA80" s="1313"/>
      <c r="BB80" s="1317"/>
      <c r="BC80" s="1317"/>
      <c r="BD80" s="1317"/>
      <c r="BE80" s="1317"/>
      <c r="BF80" s="1317"/>
      <c r="BG80" s="1317"/>
      <c r="BH80" s="1317"/>
      <c r="BI80" s="1317"/>
      <c r="BJ80" s="1317"/>
      <c r="BK80" s="1317"/>
      <c r="BL80" s="1317"/>
      <c r="BM80" s="1317"/>
      <c r="BN80" s="1317"/>
      <c r="BO80" s="1317"/>
      <c r="BP80" s="1315"/>
      <c r="BQ80" s="1315"/>
      <c r="BR80" s="1315"/>
      <c r="BS80" s="1315"/>
      <c r="BT80" s="1315"/>
      <c r="BU80" s="1315"/>
      <c r="BV80" s="1315"/>
      <c r="BW80" s="1315"/>
      <c r="BX80" s="1315"/>
      <c r="BY80" s="1315"/>
      <c r="BZ80" s="1315"/>
      <c r="CA80" s="1315"/>
      <c r="CB80" s="1315"/>
      <c r="CC80" s="1315"/>
      <c r="CD80" s="1315"/>
      <c r="CE80" s="1315"/>
      <c r="CF80" s="1315"/>
      <c r="CG80" s="1315"/>
      <c r="CH80" s="1315"/>
      <c r="CI80" s="1315"/>
      <c r="CJ80" s="1315"/>
      <c r="CK80" s="1315"/>
      <c r="CL80" s="1315"/>
      <c r="CM80" s="1315"/>
      <c r="CN80" s="1315"/>
      <c r="CO80" s="1315"/>
      <c r="CP80" s="1315"/>
      <c r="CQ80" s="1315"/>
      <c r="CR80" s="1315"/>
      <c r="CS80" s="1315"/>
      <c r="CT80" s="1315"/>
      <c r="CU80" s="1315"/>
      <c r="CV80" s="1315"/>
      <c r="CW80" s="1315"/>
      <c r="CX80" s="1315"/>
      <c r="CY80" s="1315"/>
      <c r="CZ80" s="1315"/>
      <c r="DA80" s="1315"/>
      <c r="DB80" s="1315"/>
      <c r="DC80" s="131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WFWruQbcUbAmFGvsXcSF4zFiBrd5tlbubL6MFGWu0YUwGdft8MGQwPf8PGq6WwmB/1S14KEjd2rAazqog+Wsw==" saltValue="hLc0EyLkLCfEUiUQO3ngL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uWyUQ5AcKzKUANAvtOYuuOweQn1jwxkQ1p03ADIAbvUJLNwt+zYEr10Bac8WZwm5egy1+5yIvmGXVc4ySuSjw==" saltValue="QUCEJHAsSdetrzsPz0Opy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4hg2+dfqXievUrJ9cBK16e89j8ZXcUsfxWM23kTZdW5LyV5ttA31FCJBHvMht7rZpVqp8ONnVP24Q5MxVylzyA==" saltValue="P6+LWwDqkjLXF2vBSINRA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564</v>
      </c>
      <c r="G2" s="156"/>
      <c r="H2" s="157"/>
    </row>
    <row r="3" spans="1:8" x14ac:dyDescent="0.15">
      <c r="A3" s="153" t="s">
        <v>557</v>
      </c>
      <c r="B3" s="158"/>
      <c r="C3" s="159"/>
      <c r="D3" s="160">
        <v>86908</v>
      </c>
      <c r="E3" s="161"/>
      <c r="F3" s="162">
        <v>91837</v>
      </c>
      <c r="G3" s="163"/>
      <c r="H3" s="164"/>
    </row>
    <row r="4" spans="1:8" x14ac:dyDescent="0.15">
      <c r="A4" s="165"/>
      <c r="B4" s="166"/>
      <c r="C4" s="167"/>
      <c r="D4" s="168">
        <v>32550</v>
      </c>
      <c r="E4" s="169"/>
      <c r="F4" s="170">
        <v>54439</v>
      </c>
      <c r="G4" s="171"/>
      <c r="H4" s="172"/>
    </row>
    <row r="5" spans="1:8" x14ac:dyDescent="0.15">
      <c r="A5" s="153" t="s">
        <v>559</v>
      </c>
      <c r="B5" s="158"/>
      <c r="C5" s="159"/>
      <c r="D5" s="160">
        <v>76108</v>
      </c>
      <c r="E5" s="161"/>
      <c r="F5" s="162">
        <v>77577</v>
      </c>
      <c r="G5" s="163"/>
      <c r="H5" s="164"/>
    </row>
    <row r="6" spans="1:8" x14ac:dyDescent="0.15">
      <c r="A6" s="165"/>
      <c r="B6" s="166"/>
      <c r="C6" s="167"/>
      <c r="D6" s="168">
        <v>35132</v>
      </c>
      <c r="E6" s="169"/>
      <c r="F6" s="170">
        <v>40870</v>
      </c>
      <c r="G6" s="171"/>
      <c r="H6" s="172"/>
    </row>
    <row r="7" spans="1:8" x14ac:dyDescent="0.15">
      <c r="A7" s="153" t="s">
        <v>560</v>
      </c>
      <c r="B7" s="158"/>
      <c r="C7" s="159"/>
      <c r="D7" s="160">
        <v>65876</v>
      </c>
      <c r="E7" s="161"/>
      <c r="F7" s="162">
        <v>115123</v>
      </c>
      <c r="G7" s="163"/>
      <c r="H7" s="164"/>
    </row>
    <row r="8" spans="1:8" x14ac:dyDescent="0.15">
      <c r="A8" s="165"/>
      <c r="B8" s="166"/>
      <c r="C8" s="167"/>
      <c r="D8" s="168">
        <v>39343</v>
      </c>
      <c r="E8" s="169"/>
      <c r="F8" s="170">
        <v>46026</v>
      </c>
      <c r="G8" s="171"/>
      <c r="H8" s="172"/>
    </row>
    <row r="9" spans="1:8" x14ac:dyDescent="0.15">
      <c r="A9" s="153" t="s">
        <v>561</v>
      </c>
      <c r="B9" s="158"/>
      <c r="C9" s="159"/>
      <c r="D9" s="160">
        <v>159178</v>
      </c>
      <c r="E9" s="161"/>
      <c r="F9" s="162">
        <v>98899</v>
      </c>
      <c r="G9" s="163"/>
      <c r="H9" s="164"/>
    </row>
    <row r="10" spans="1:8" x14ac:dyDescent="0.15">
      <c r="A10" s="165"/>
      <c r="B10" s="166"/>
      <c r="C10" s="167"/>
      <c r="D10" s="168">
        <v>126388</v>
      </c>
      <c r="E10" s="169"/>
      <c r="F10" s="170">
        <v>43734</v>
      </c>
      <c r="G10" s="171"/>
      <c r="H10" s="172"/>
    </row>
    <row r="11" spans="1:8" x14ac:dyDescent="0.15">
      <c r="A11" s="153" t="s">
        <v>562</v>
      </c>
      <c r="B11" s="158"/>
      <c r="C11" s="159"/>
      <c r="D11" s="160">
        <v>70035</v>
      </c>
      <c r="E11" s="161"/>
      <c r="F11" s="162">
        <v>96462</v>
      </c>
      <c r="G11" s="163"/>
      <c r="H11" s="164"/>
    </row>
    <row r="12" spans="1:8" x14ac:dyDescent="0.15">
      <c r="A12" s="165"/>
      <c r="B12" s="166"/>
      <c r="C12" s="173"/>
      <c r="D12" s="168">
        <v>41295</v>
      </c>
      <c r="E12" s="169"/>
      <c r="F12" s="170">
        <v>39886</v>
      </c>
      <c r="G12" s="171"/>
      <c r="H12" s="172"/>
    </row>
    <row r="13" spans="1:8" x14ac:dyDescent="0.15">
      <c r="A13" s="153"/>
      <c r="B13" s="158"/>
      <c r="C13" s="174"/>
      <c r="D13" s="175">
        <v>91621</v>
      </c>
      <c r="E13" s="176"/>
      <c r="F13" s="177">
        <v>95980</v>
      </c>
      <c r="G13" s="178"/>
      <c r="H13" s="164"/>
    </row>
    <row r="14" spans="1:8" x14ac:dyDescent="0.15">
      <c r="A14" s="165"/>
      <c r="B14" s="166"/>
      <c r="C14" s="167"/>
      <c r="D14" s="168">
        <v>54942</v>
      </c>
      <c r="E14" s="169"/>
      <c r="F14" s="170">
        <v>44991</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5.54</v>
      </c>
      <c r="C19" s="179">
        <f>ROUND(VALUE(SUBSTITUTE(実質収支比率等に係る経年分析!G$48,"▲","-")),2)</f>
        <v>8.73</v>
      </c>
      <c r="D19" s="179">
        <f>ROUND(VALUE(SUBSTITUTE(実質収支比率等に係る経年分析!H$48,"▲","-")),2)</f>
        <v>7.38</v>
      </c>
      <c r="E19" s="179">
        <f>ROUND(VALUE(SUBSTITUTE(実質収支比率等に係る経年分析!I$48,"▲","-")),2)</f>
        <v>7.81</v>
      </c>
      <c r="F19" s="179">
        <f>ROUND(VALUE(SUBSTITUTE(実質収支比率等に係る経年分析!J$48,"▲","-")),2)</f>
        <v>9.4700000000000006</v>
      </c>
    </row>
    <row r="20" spans="1:11" x14ac:dyDescent="0.15">
      <c r="A20" s="179" t="s">
        <v>54</v>
      </c>
      <c r="B20" s="179">
        <f>ROUND(VALUE(SUBSTITUTE(実質収支比率等に係る経年分析!F$47,"▲","-")),2)</f>
        <v>67.78</v>
      </c>
      <c r="C20" s="179">
        <f>ROUND(VALUE(SUBSTITUTE(実質収支比率等に係る経年分析!G$47,"▲","-")),2)</f>
        <v>63.66</v>
      </c>
      <c r="D20" s="179">
        <f>ROUND(VALUE(SUBSTITUTE(実質収支比率等に係る経年分析!H$47,"▲","-")),2)</f>
        <v>63.74</v>
      </c>
      <c r="E20" s="179">
        <f>ROUND(VALUE(SUBSTITUTE(実質収支比率等に係る経年分析!I$47,"▲","-")),2)</f>
        <v>65.36</v>
      </c>
      <c r="F20" s="179">
        <f>ROUND(VALUE(SUBSTITUTE(実質収支比率等に係る経年分析!J$47,"▲","-")),2)</f>
        <v>64.81</v>
      </c>
    </row>
    <row r="21" spans="1:11" x14ac:dyDescent="0.15">
      <c r="A21" s="179" t="s">
        <v>55</v>
      </c>
      <c r="B21" s="179">
        <f>IF(ISNUMBER(VALUE(SUBSTITUTE(実質収支比率等に係る経年分析!F$49,"▲","-"))),ROUND(VALUE(SUBSTITUTE(実質収支比率等に係る経年分析!F$49,"▲","-")),2),NA())</f>
        <v>-3.18</v>
      </c>
      <c r="C21" s="179">
        <f>IF(ISNUMBER(VALUE(SUBSTITUTE(実質収支比率等に係る経年分析!G$49,"▲","-"))),ROUND(VALUE(SUBSTITUTE(実質収支比率等に係る経年分析!G$49,"▲","-")),2),NA())</f>
        <v>-2.17</v>
      </c>
      <c r="D21" s="179">
        <f>IF(ISNUMBER(VALUE(SUBSTITUTE(実質収支比率等に係る経年分析!H$49,"▲","-"))),ROUND(VALUE(SUBSTITUTE(実質収支比率等に係る経年分析!H$49,"▲","-")),2),NA())</f>
        <v>3.15</v>
      </c>
      <c r="E21" s="179">
        <f>IF(ISNUMBER(VALUE(SUBSTITUTE(実質収支比率等に係る経年分析!I$49,"▲","-"))),ROUND(VALUE(SUBSTITUTE(実質収支比率等に係る経年分析!I$49,"▲","-")),2),NA())</f>
        <v>-2.0099999999999998</v>
      </c>
      <c r="F21" s="179">
        <f>IF(ISNUMBER(VALUE(SUBSTITUTE(実質収支比率等に係る経年分析!J$49,"▲","-"))),ROUND(VALUE(SUBSTITUTE(実質収支比率等に係る経年分析!J$49,"▲","-")),2),NA())</f>
        <v>-3.4</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御代田町個別排水処理施設整備事業特別会計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御代田町後期高齢者医療特別会計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御代田町農業集落排水事業特別会計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15">
      <c r="A32" s="180" t="str">
        <f>IF(連結実質赤字比率に係る赤字・黒字の構成分析!C$38="",NA(),連結実質赤字比率に係る赤字・黒字の構成分析!C$38)</f>
        <v>御代田町公共下水道事業特別会計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0.28999999999999998</v>
      </c>
    </row>
    <row r="33" spans="1:16" x14ac:dyDescent="0.15">
      <c r="A33" s="180" t="str">
        <f>IF(連結実質赤字比率に係る赤字・黒字の構成分析!C$37="",NA(),連結実質赤字比率に係る赤字・黒字の構成分析!C$37)</f>
        <v>御代田町介護保険事業勘定特別会計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1.31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1.05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2.31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1.34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1.43</v>
      </c>
    </row>
    <row r="34" spans="1:16" x14ac:dyDescent="0.15">
      <c r="A34" s="180" t="str">
        <f>IF(連結実質赤字比率に係る赤字・黒字の構成分析!C$36="",NA(),連結実質赤字比率に係る赤字・黒字の構成分析!C$36)</f>
        <v>御代田町国民健康保険事業勘定特別会計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5.07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6.14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7.39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8.68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3.63</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5.52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8.7200000000000006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7.36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7.79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9.4600000000000009</v>
      </c>
    </row>
    <row r="36" spans="1:16" x14ac:dyDescent="0.15">
      <c r="A36" s="180" t="str">
        <f>IF(連結実質赤字比率に係る赤字・黒字の構成分析!C$34="",NA(),連結実質赤字比率に係る赤字・黒字の構成分析!C$34)</f>
        <v>御代田小沼水道事業会計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19.829999999999998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20.010000000000002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21.09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21.9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21.68</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860</v>
      </c>
      <c r="E42" s="181"/>
      <c r="F42" s="181"/>
      <c r="G42" s="181">
        <f>'実質公債費比率（分子）の構造'!L$52</f>
        <v>829</v>
      </c>
      <c r="H42" s="181"/>
      <c r="I42" s="181"/>
      <c r="J42" s="181">
        <f>'実質公債費比率（分子）の構造'!M$52</f>
        <v>837</v>
      </c>
      <c r="K42" s="181"/>
      <c r="L42" s="181"/>
      <c r="M42" s="181">
        <f>'実質公債費比率（分子）の構造'!N$52</f>
        <v>763</v>
      </c>
      <c r="N42" s="181"/>
      <c r="O42" s="181"/>
      <c r="P42" s="181">
        <f>'実質公債費比率（分子）の構造'!O$52</f>
        <v>746</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1</v>
      </c>
      <c r="C44" s="181"/>
      <c r="D44" s="181"/>
      <c r="E44" s="181">
        <f>'実質公債費比率（分子）の構造'!L$50</f>
        <v>1</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x14ac:dyDescent="0.15">
      <c r="A45" s="181" t="s">
        <v>65</v>
      </c>
      <c r="B45" s="181">
        <f>'実質公債費比率（分子）の構造'!K$49</f>
        <v>39</v>
      </c>
      <c r="C45" s="181"/>
      <c r="D45" s="181"/>
      <c r="E45" s="181">
        <f>'実質公債費比率（分子）の構造'!L$49</f>
        <v>35</v>
      </c>
      <c r="F45" s="181"/>
      <c r="G45" s="181"/>
      <c r="H45" s="181">
        <f>'実質公債費比率（分子）の構造'!M$49</f>
        <v>37</v>
      </c>
      <c r="I45" s="181"/>
      <c r="J45" s="181"/>
      <c r="K45" s="181">
        <f>'実質公債費比率（分子）の構造'!N$49</f>
        <v>36</v>
      </c>
      <c r="L45" s="181"/>
      <c r="M45" s="181"/>
      <c r="N45" s="181">
        <f>'実質公債費比率（分子）の構造'!O$49</f>
        <v>35</v>
      </c>
      <c r="O45" s="181"/>
      <c r="P45" s="181"/>
    </row>
    <row r="46" spans="1:16" x14ac:dyDescent="0.15">
      <c r="A46" s="181" t="s">
        <v>66</v>
      </c>
      <c r="B46" s="181">
        <f>'実質公債費比率（分子）の構造'!K$48</f>
        <v>197</v>
      </c>
      <c r="C46" s="181"/>
      <c r="D46" s="181"/>
      <c r="E46" s="181">
        <f>'実質公債費比率（分子）の構造'!L$48</f>
        <v>225</v>
      </c>
      <c r="F46" s="181"/>
      <c r="G46" s="181"/>
      <c r="H46" s="181">
        <f>'実質公債費比率（分子）の構造'!M$48</f>
        <v>221</v>
      </c>
      <c r="I46" s="181"/>
      <c r="J46" s="181"/>
      <c r="K46" s="181">
        <f>'実質公債費比率（分子）の構造'!N$48</f>
        <v>226</v>
      </c>
      <c r="L46" s="181"/>
      <c r="M46" s="181"/>
      <c r="N46" s="181">
        <f>'実質公債費比率（分子）の構造'!O$48</f>
        <v>272</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753</v>
      </c>
      <c r="C49" s="181"/>
      <c r="D49" s="181"/>
      <c r="E49" s="181">
        <f>'実質公債費比率（分子）の構造'!L$45</f>
        <v>783</v>
      </c>
      <c r="F49" s="181"/>
      <c r="G49" s="181"/>
      <c r="H49" s="181">
        <f>'実質公債費比率（分子）の構造'!M$45</f>
        <v>831</v>
      </c>
      <c r="I49" s="181"/>
      <c r="J49" s="181"/>
      <c r="K49" s="181">
        <f>'実質公債費比率（分子）の構造'!N$45</f>
        <v>928</v>
      </c>
      <c r="L49" s="181"/>
      <c r="M49" s="181"/>
      <c r="N49" s="181">
        <f>'実質公債費比率（分子）の構造'!O$45</f>
        <v>931</v>
      </c>
      <c r="O49" s="181"/>
      <c r="P49" s="181"/>
    </row>
    <row r="50" spans="1:16" x14ac:dyDescent="0.15">
      <c r="A50" s="181" t="s">
        <v>70</v>
      </c>
      <c r="B50" s="181" t="e">
        <f>NA()</f>
        <v>#N/A</v>
      </c>
      <c r="C50" s="181">
        <f>IF(ISNUMBER('実質公債費比率（分子）の構造'!K$53),'実質公債費比率（分子）の構造'!K$53,NA())</f>
        <v>130</v>
      </c>
      <c r="D50" s="181" t="e">
        <f>NA()</f>
        <v>#N/A</v>
      </c>
      <c r="E50" s="181" t="e">
        <f>NA()</f>
        <v>#N/A</v>
      </c>
      <c r="F50" s="181">
        <f>IF(ISNUMBER('実質公債費比率（分子）の構造'!L$53),'実質公債費比率（分子）の構造'!L$53,NA())</f>
        <v>215</v>
      </c>
      <c r="G50" s="181" t="e">
        <f>NA()</f>
        <v>#N/A</v>
      </c>
      <c r="H50" s="181" t="e">
        <f>NA()</f>
        <v>#N/A</v>
      </c>
      <c r="I50" s="181">
        <f>IF(ISNUMBER('実質公債費比率（分子）の構造'!M$53),'実質公債費比率（分子）の構造'!M$53,NA())</f>
        <v>252</v>
      </c>
      <c r="J50" s="181" t="e">
        <f>NA()</f>
        <v>#N/A</v>
      </c>
      <c r="K50" s="181" t="e">
        <f>NA()</f>
        <v>#N/A</v>
      </c>
      <c r="L50" s="181">
        <f>IF(ISNUMBER('実質公債費比率（分子）の構造'!N$53),'実質公債費比率（分子）の構造'!N$53,NA())</f>
        <v>427</v>
      </c>
      <c r="M50" s="181" t="e">
        <f>NA()</f>
        <v>#N/A</v>
      </c>
      <c r="N50" s="181" t="e">
        <f>NA()</f>
        <v>#N/A</v>
      </c>
      <c r="O50" s="181">
        <f>IF(ISNUMBER('実質公債費比率（分子）の構造'!O$53),'実質公債費比率（分子）の構造'!O$53,NA())</f>
        <v>492</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8070</v>
      </c>
      <c r="E56" s="180"/>
      <c r="F56" s="180"/>
      <c r="G56" s="180">
        <f>'将来負担比率（分子）の構造'!J$52</f>
        <v>8017</v>
      </c>
      <c r="H56" s="180"/>
      <c r="I56" s="180"/>
      <c r="J56" s="180">
        <f>'将来負担比率（分子）の構造'!K$52</f>
        <v>7596</v>
      </c>
      <c r="K56" s="180"/>
      <c r="L56" s="180"/>
      <c r="M56" s="180">
        <f>'将来負担比率（分子）の構造'!L$52</f>
        <v>7628</v>
      </c>
      <c r="N56" s="180"/>
      <c r="O56" s="180"/>
      <c r="P56" s="180">
        <f>'将来負担比率（分子）の構造'!M$52</f>
        <v>7610</v>
      </c>
    </row>
    <row r="57" spans="1:16" x14ac:dyDescent="0.15">
      <c r="A57" s="180" t="s">
        <v>41</v>
      </c>
      <c r="B57" s="180"/>
      <c r="C57" s="180"/>
      <c r="D57" s="180">
        <f>'将来負担比率（分子）の構造'!I$51</f>
        <v>2397</v>
      </c>
      <c r="E57" s="180"/>
      <c r="F57" s="180"/>
      <c r="G57" s="180">
        <f>'将来負担比率（分子）の構造'!J$51</f>
        <v>2023</v>
      </c>
      <c r="H57" s="180"/>
      <c r="I57" s="180"/>
      <c r="J57" s="180">
        <f>'将来負担比率（分子）の構造'!K$51</f>
        <v>2004</v>
      </c>
      <c r="K57" s="180"/>
      <c r="L57" s="180"/>
      <c r="M57" s="180">
        <f>'将来負担比率（分子）の構造'!L$51</f>
        <v>1817</v>
      </c>
      <c r="N57" s="180"/>
      <c r="O57" s="180"/>
      <c r="P57" s="180">
        <f>'将来負担比率（分子）の構造'!M$51</f>
        <v>1698</v>
      </c>
    </row>
    <row r="58" spans="1:16" x14ac:dyDescent="0.15">
      <c r="A58" s="180" t="s">
        <v>40</v>
      </c>
      <c r="B58" s="180"/>
      <c r="C58" s="180"/>
      <c r="D58" s="180">
        <f>'将来負担比率（分子）の構造'!I$50</f>
        <v>5241</v>
      </c>
      <c r="E58" s="180"/>
      <c r="F58" s="180"/>
      <c r="G58" s="180">
        <f>'将来負担比率（分子）の構造'!J$50</f>
        <v>5470</v>
      </c>
      <c r="H58" s="180"/>
      <c r="I58" s="180"/>
      <c r="J58" s="180">
        <f>'将来負担比率（分子）の構造'!K$50</f>
        <v>5156</v>
      </c>
      <c r="K58" s="180"/>
      <c r="L58" s="180"/>
      <c r="M58" s="180">
        <f>'将来負担比率（分子）の構造'!L$50</f>
        <v>4357</v>
      </c>
      <c r="N58" s="180"/>
      <c r="O58" s="180"/>
      <c r="P58" s="180">
        <f>'将来負担比率（分子）の構造'!M$50</f>
        <v>4477</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37</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1117</v>
      </c>
      <c r="C62" s="180"/>
      <c r="D62" s="180"/>
      <c r="E62" s="180">
        <f>'将来負担比率（分子）の構造'!J$45</f>
        <v>1065</v>
      </c>
      <c r="F62" s="180"/>
      <c r="G62" s="180"/>
      <c r="H62" s="180">
        <f>'将来負担比率（分子）の構造'!K$45</f>
        <v>1081</v>
      </c>
      <c r="I62" s="180"/>
      <c r="J62" s="180"/>
      <c r="K62" s="180">
        <f>'将来負担比率（分子）の構造'!L$45</f>
        <v>622</v>
      </c>
      <c r="L62" s="180"/>
      <c r="M62" s="180"/>
      <c r="N62" s="180">
        <f>'将来負担比率（分子）の構造'!M$45</f>
        <v>613</v>
      </c>
      <c r="O62" s="180"/>
      <c r="P62" s="180"/>
    </row>
    <row r="63" spans="1:16" x14ac:dyDescent="0.15">
      <c r="A63" s="180" t="s">
        <v>33</v>
      </c>
      <c r="B63" s="180">
        <f>'将来負担比率（分子）の構造'!I$44</f>
        <v>268</v>
      </c>
      <c r="C63" s="180"/>
      <c r="D63" s="180"/>
      <c r="E63" s="180">
        <f>'将来負担比率（分子）の構造'!J$44</f>
        <v>244</v>
      </c>
      <c r="F63" s="180"/>
      <c r="G63" s="180"/>
      <c r="H63" s="180">
        <f>'将来負担比率（分子）の構造'!K$44</f>
        <v>220</v>
      </c>
      <c r="I63" s="180"/>
      <c r="J63" s="180"/>
      <c r="K63" s="180">
        <f>'将来負担比率（分子）の構造'!L$44</f>
        <v>206</v>
      </c>
      <c r="L63" s="180"/>
      <c r="M63" s="180"/>
      <c r="N63" s="180">
        <f>'将来負担比率（分子）の構造'!M$44</f>
        <v>167</v>
      </c>
      <c r="O63" s="180"/>
      <c r="P63" s="180"/>
    </row>
    <row r="64" spans="1:16" x14ac:dyDescent="0.15">
      <c r="A64" s="180" t="s">
        <v>32</v>
      </c>
      <c r="B64" s="180">
        <f>'将来負担比率（分子）の構造'!I$43</f>
        <v>3623</v>
      </c>
      <c r="C64" s="180"/>
      <c r="D64" s="180"/>
      <c r="E64" s="180">
        <f>'将来負担比率（分子）の構造'!J$43</f>
        <v>3120</v>
      </c>
      <c r="F64" s="180"/>
      <c r="G64" s="180"/>
      <c r="H64" s="180">
        <f>'将来負担比率（分子）の構造'!K$43</f>
        <v>3318</v>
      </c>
      <c r="I64" s="180"/>
      <c r="J64" s="180"/>
      <c r="K64" s="180">
        <f>'将来負担比率（分子）の構造'!L$43</f>
        <v>3210</v>
      </c>
      <c r="L64" s="180"/>
      <c r="M64" s="180"/>
      <c r="N64" s="180">
        <f>'将来負担比率（分子）の構造'!M$43</f>
        <v>3204</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6622</v>
      </c>
      <c r="C66" s="180"/>
      <c r="D66" s="180"/>
      <c r="E66" s="180">
        <f>'将来負担比率（分子）の構造'!J$41</f>
        <v>6482</v>
      </c>
      <c r="F66" s="180"/>
      <c r="G66" s="180"/>
      <c r="H66" s="180">
        <f>'将来負担比率（分子）の構造'!K$41</f>
        <v>5938</v>
      </c>
      <c r="I66" s="180"/>
      <c r="J66" s="180"/>
      <c r="K66" s="180">
        <f>'将来負担比率（分子）の構造'!L$41</f>
        <v>6364</v>
      </c>
      <c r="L66" s="180"/>
      <c r="M66" s="180"/>
      <c r="N66" s="180">
        <f>'将来負担比率（分子）の構造'!M$41</f>
        <v>6423</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2554</v>
      </c>
      <c r="C72" s="184">
        <f>基金残高に係る経年分析!G55</f>
        <v>2606</v>
      </c>
      <c r="D72" s="184">
        <f>基金残高に係る経年分析!H55</f>
        <v>2564</v>
      </c>
    </row>
    <row r="73" spans="1:16" x14ac:dyDescent="0.15">
      <c r="A73" s="183" t="s">
        <v>77</v>
      </c>
      <c r="B73" s="184">
        <f>基金残高に係る経年分析!F56</f>
        <v>340</v>
      </c>
      <c r="C73" s="184">
        <f>基金残高に係る経年分析!G56</f>
        <v>340</v>
      </c>
      <c r="D73" s="184">
        <f>基金残高に係る経年分析!H56</f>
        <v>341</v>
      </c>
    </row>
    <row r="74" spans="1:16" x14ac:dyDescent="0.15">
      <c r="A74" s="183" t="s">
        <v>78</v>
      </c>
      <c r="B74" s="184">
        <f>基金残高に係る経年分析!F57</f>
        <v>2018</v>
      </c>
      <c r="C74" s="184">
        <f>基金残高に係る経年分析!G57</f>
        <v>1262</v>
      </c>
      <c r="D74" s="184">
        <f>基金残高に係る経年分析!H57</f>
        <v>1087</v>
      </c>
    </row>
  </sheetData>
  <sheetProtection algorithmName="SHA-512" hashValue="J/34qJzzkxpypwke6H24PxzfvuiOT1L/OKCW2qmoodjSlEMcGAlvVEzW+zEDWD6pBtgLbP8Khw57mAKPGd0pPw==" saltValue="LFSoFnpTG5croEX8GJ3U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226</v>
      </c>
      <c r="C5" s="761"/>
      <c r="D5" s="761"/>
      <c r="E5" s="761"/>
      <c r="F5" s="761"/>
      <c r="G5" s="761"/>
      <c r="H5" s="761"/>
      <c r="I5" s="761"/>
      <c r="J5" s="761"/>
      <c r="K5" s="761"/>
      <c r="L5" s="761"/>
      <c r="M5" s="761"/>
      <c r="N5" s="761"/>
      <c r="O5" s="761"/>
      <c r="P5" s="761"/>
      <c r="Q5" s="762"/>
      <c r="R5" s="726">
        <v>2375647</v>
      </c>
      <c r="S5" s="727"/>
      <c r="T5" s="727"/>
      <c r="U5" s="727"/>
      <c r="V5" s="727"/>
      <c r="W5" s="727"/>
      <c r="X5" s="727"/>
      <c r="Y5" s="773"/>
      <c r="Z5" s="791">
        <v>34.200000000000003</v>
      </c>
      <c r="AA5" s="791"/>
      <c r="AB5" s="791"/>
      <c r="AC5" s="791"/>
      <c r="AD5" s="792">
        <v>2263665</v>
      </c>
      <c r="AE5" s="792"/>
      <c r="AF5" s="792"/>
      <c r="AG5" s="792"/>
      <c r="AH5" s="792"/>
      <c r="AI5" s="792"/>
      <c r="AJ5" s="792"/>
      <c r="AK5" s="792"/>
      <c r="AL5" s="774">
        <v>58.4</v>
      </c>
      <c r="AM5" s="743"/>
      <c r="AN5" s="743"/>
      <c r="AO5" s="775"/>
      <c r="AP5" s="760" t="s">
        <v>227</v>
      </c>
      <c r="AQ5" s="761"/>
      <c r="AR5" s="761"/>
      <c r="AS5" s="761"/>
      <c r="AT5" s="761"/>
      <c r="AU5" s="761"/>
      <c r="AV5" s="761"/>
      <c r="AW5" s="761"/>
      <c r="AX5" s="761"/>
      <c r="AY5" s="761"/>
      <c r="AZ5" s="761"/>
      <c r="BA5" s="761"/>
      <c r="BB5" s="761"/>
      <c r="BC5" s="761"/>
      <c r="BD5" s="761"/>
      <c r="BE5" s="761"/>
      <c r="BF5" s="762"/>
      <c r="BG5" s="661">
        <v>2263665</v>
      </c>
      <c r="BH5" s="664"/>
      <c r="BI5" s="664"/>
      <c r="BJ5" s="664"/>
      <c r="BK5" s="664"/>
      <c r="BL5" s="664"/>
      <c r="BM5" s="664"/>
      <c r="BN5" s="665"/>
      <c r="BO5" s="723">
        <v>95.3</v>
      </c>
      <c r="BP5" s="723"/>
      <c r="BQ5" s="723"/>
      <c r="BR5" s="723"/>
      <c r="BS5" s="724">
        <v>28330</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220</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15">
      <c r="B6" s="658" t="s">
        <v>231</v>
      </c>
      <c r="C6" s="659"/>
      <c r="D6" s="659"/>
      <c r="E6" s="659"/>
      <c r="F6" s="659"/>
      <c r="G6" s="659"/>
      <c r="H6" s="659"/>
      <c r="I6" s="659"/>
      <c r="J6" s="659"/>
      <c r="K6" s="659"/>
      <c r="L6" s="659"/>
      <c r="M6" s="659"/>
      <c r="N6" s="659"/>
      <c r="O6" s="659"/>
      <c r="P6" s="659"/>
      <c r="Q6" s="660"/>
      <c r="R6" s="661">
        <v>66515</v>
      </c>
      <c r="S6" s="664"/>
      <c r="T6" s="664"/>
      <c r="U6" s="664"/>
      <c r="V6" s="664"/>
      <c r="W6" s="664"/>
      <c r="X6" s="664"/>
      <c r="Y6" s="665"/>
      <c r="Z6" s="723">
        <v>1</v>
      </c>
      <c r="AA6" s="723"/>
      <c r="AB6" s="723"/>
      <c r="AC6" s="723"/>
      <c r="AD6" s="724">
        <v>66515</v>
      </c>
      <c r="AE6" s="724"/>
      <c r="AF6" s="724"/>
      <c r="AG6" s="724"/>
      <c r="AH6" s="724"/>
      <c r="AI6" s="724"/>
      <c r="AJ6" s="724"/>
      <c r="AK6" s="724"/>
      <c r="AL6" s="666">
        <v>1.7</v>
      </c>
      <c r="AM6" s="667"/>
      <c r="AN6" s="667"/>
      <c r="AO6" s="725"/>
      <c r="AP6" s="658" t="s">
        <v>232</v>
      </c>
      <c r="AQ6" s="659"/>
      <c r="AR6" s="659"/>
      <c r="AS6" s="659"/>
      <c r="AT6" s="659"/>
      <c r="AU6" s="659"/>
      <c r="AV6" s="659"/>
      <c r="AW6" s="659"/>
      <c r="AX6" s="659"/>
      <c r="AY6" s="659"/>
      <c r="AZ6" s="659"/>
      <c r="BA6" s="659"/>
      <c r="BB6" s="659"/>
      <c r="BC6" s="659"/>
      <c r="BD6" s="659"/>
      <c r="BE6" s="659"/>
      <c r="BF6" s="660"/>
      <c r="BG6" s="661">
        <v>2263665</v>
      </c>
      <c r="BH6" s="664"/>
      <c r="BI6" s="664"/>
      <c r="BJ6" s="664"/>
      <c r="BK6" s="664"/>
      <c r="BL6" s="664"/>
      <c r="BM6" s="664"/>
      <c r="BN6" s="665"/>
      <c r="BO6" s="723">
        <v>95.3</v>
      </c>
      <c r="BP6" s="723"/>
      <c r="BQ6" s="723"/>
      <c r="BR6" s="723"/>
      <c r="BS6" s="724">
        <v>28330</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86750</v>
      </c>
      <c r="CS6" s="664"/>
      <c r="CT6" s="664"/>
      <c r="CU6" s="664"/>
      <c r="CV6" s="664"/>
      <c r="CW6" s="664"/>
      <c r="CX6" s="664"/>
      <c r="CY6" s="665"/>
      <c r="CZ6" s="774">
        <v>1.3</v>
      </c>
      <c r="DA6" s="743"/>
      <c r="DB6" s="743"/>
      <c r="DC6" s="777"/>
      <c r="DD6" s="669" t="s">
        <v>234</v>
      </c>
      <c r="DE6" s="664"/>
      <c r="DF6" s="664"/>
      <c r="DG6" s="664"/>
      <c r="DH6" s="664"/>
      <c r="DI6" s="664"/>
      <c r="DJ6" s="664"/>
      <c r="DK6" s="664"/>
      <c r="DL6" s="664"/>
      <c r="DM6" s="664"/>
      <c r="DN6" s="664"/>
      <c r="DO6" s="664"/>
      <c r="DP6" s="665"/>
      <c r="DQ6" s="669">
        <v>86750</v>
      </c>
      <c r="DR6" s="664"/>
      <c r="DS6" s="664"/>
      <c r="DT6" s="664"/>
      <c r="DU6" s="664"/>
      <c r="DV6" s="664"/>
      <c r="DW6" s="664"/>
      <c r="DX6" s="664"/>
      <c r="DY6" s="664"/>
      <c r="DZ6" s="664"/>
      <c r="EA6" s="664"/>
      <c r="EB6" s="664"/>
      <c r="EC6" s="704"/>
    </row>
    <row r="7" spans="2:143" ht="11.25" customHeight="1" x14ac:dyDescent="0.15">
      <c r="B7" s="658" t="s">
        <v>235</v>
      </c>
      <c r="C7" s="659"/>
      <c r="D7" s="659"/>
      <c r="E7" s="659"/>
      <c r="F7" s="659"/>
      <c r="G7" s="659"/>
      <c r="H7" s="659"/>
      <c r="I7" s="659"/>
      <c r="J7" s="659"/>
      <c r="K7" s="659"/>
      <c r="L7" s="659"/>
      <c r="M7" s="659"/>
      <c r="N7" s="659"/>
      <c r="O7" s="659"/>
      <c r="P7" s="659"/>
      <c r="Q7" s="660"/>
      <c r="R7" s="661">
        <v>3884</v>
      </c>
      <c r="S7" s="664"/>
      <c r="T7" s="664"/>
      <c r="U7" s="664"/>
      <c r="V7" s="664"/>
      <c r="W7" s="664"/>
      <c r="X7" s="664"/>
      <c r="Y7" s="665"/>
      <c r="Z7" s="723">
        <v>0.1</v>
      </c>
      <c r="AA7" s="723"/>
      <c r="AB7" s="723"/>
      <c r="AC7" s="723"/>
      <c r="AD7" s="724">
        <v>3884</v>
      </c>
      <c r="AE7" s="724"/>
      <c r="AF7" s="724"/>
      <c r="AG7" s="724"/>
      <c r="AH7" s="724"/>
      <c r="AI7" s="724"/>
      <c r="AJ7" s="724"/>
      <c r="AK7" s="724"/>
      <c r="AL7" s="666">
        <v>0.1</v>
      </c>
      <c r="AM7" s="667"/>
      <c r="AN7" s="667"/>
      <c r="AO7" s="725"/>
      <c r="AP7" s="658" t="s">
        <v>236</v>
      </c>
      <c r="AQ7" s="659"/>
      <c r="AR7" s="659"/>
      <c r="AS7" s="659"/>
      <c r="AT7" s="659"/>
      <c r="AU7" s="659"/>
      <c r="AV7" s="659"/>
      <c r="AW7" s="659"/>
      <c r="AX7" s="659"/>
      <c r="AY7" s="659"/>
      <c r="AZ7" s="659"/>
      <c r="BA7" s="659"/>
      <c r="BB7" s="659"/>
      <c r="BC7" s="659"/>
      <c r="BD7" s="659"/>
      <c r="BE7" s="659"/>
      <c r="BF7" s="660"/>
      <c r="BG7" s="661">
        <v>1030762</v>
      </c>
      <c r="BH7" s="664"/>
      <c r="BI7" s="664"/>
      <c r="BJ7" s="664"/>
      <c r="BK7" s="664"/>
      <c r="BL7" s="664"/>
      <c r="BM7" s="664"/>
      <c r="BN7" s="665"/>
      <c r="BO7" s="723">
        <v>43.4</v>
      </c>
      <c r="BP7" s="723"/>
      <c r="BQ7" s="723"/>
      <c r="BR7" s="723"/>
      <c r="BS7" s="724">
        <v>28330</v>
      </c>
      <c r="BT7" s="724"/>
      <c r="BU7" s="724"/>
      <c r="BV7" s="724"/>
      <c r="BW7" s="724"/>
      <c r="BX7" s="724"/>
      <c r="BY7" s="724"/>
      <c r="BZ7" s="724"/>
      <c r="CA7" s="724"/>
      <c r="CB7" s="765"/>
      <c r="CD7" s="705" t="s">
        <v>237</v>
      </c>
      <c r="CE7" s="702"/>
      <c r="CF7" s="702"/>
      <c r="CG7" s="702"/>
      <c r="CH7" s="702"/>
      <c r="CI7" s="702"/>
      <c r="CJ7" s="702"/>
      <c r="CK7" s="702"/>
      <c r="CL7" s="702"/>
      <c r="CM7" s="702"/>
      <c r="CN7" s="702"/>
      <c r="CO7" s="702"/>
      <c r="CP7" s="702"/>
      <c r="CQ7" s="703"/>
      <c r="CR7" s="661">
        <v>1046908</v>
      </c>
      <c r="CS7" s="664"/>
      <c r="CT7" s="664"/>
      <c r="CU7" s="664"/>
      <c r="CV7" s="664"/>
      <c r="CW7" s="664"/>
      <c r="CX7" s="664"/>
      <c r="CY7" s="665"/>
      <c r="CZ7" s="723">
        <v>16.100000000000001</v>
      </c>
      <c r="DA7" s="723"/>
      <c r="DB7" s="723"/>
      <c r="DC7" s="723"/>
      <c r="DD7" s="669">
        <v>271268</v>
      </c>
      <c r="DE7" s="664"/>
      <c r="DF7" s="664"/>
      <c r="DG7" s="664"/>
      <c r="DH7" s="664"/>
      <c r="DI7" s="664"/>
      <c r="DJ7" s="664"/>
      <c r="DK7" s="664"/>
      <c r="DL7" s="664"/>
      <c r="DM7" s="664"/>
      <c r="DN7" s="664"/>
      <c r="DO7" s="664"/>
      <c r="DP7" s="665"/>
      <c r="DQ7" s="669">
        <v>708447</v>
      </c>
      <c r="DR7" s="664"/>
      <c r="DS7" s="664"/>
      <c r="DT7" s="664"/>
      <c r="DU7" s="664"/>
      <c r="DV7" s="664"/>
      <c r="DW7" s="664"/>
      <c r="DX7" s="664"/>
      <c r="DY7" s="664"/>
      <c r="DZ7" s="664"/>
      <c r="EA7" s="664"/>
      <c r="EB7" s="664"/>
      <c r="EC7" s="704"/>
    </row>
    <row r="8" spans="2:143" ht="11.25" customHeight="1" x14ac:dyDescent="0.15">
      <c r="B8" s="658" t="s">
        <v>238</v>
      </c>
      <c r="C8" s="659"/>
      <c r="D8" s="659"/>
      <c r="E8" s="659"/>
      <c r="F8" s="659"/>
      <c r="G8" s="659"/>
      <c r="H8" s="659"/>
      <c r="I8" s="659"/>
      <c r="J8" s="659"/>
      <c r="K8" s="659"/>
      <c r="L8" s="659"/>
      <c r="M8" s="659"/>
      <c r="N8" s="659"/>
      <c r="O8" s="659"/>
      <c r="P8" s="659"/>
      <c r="Q8" s="660"/>
      <c r="R8" s="661">
        <v>6625</v>
      </c>
      <c r="S8" s="664"/>
      <c r="T8" s="664"/>
      <c r="U8" s="664"/>
      <c r="V8" s="664"/>
      <c r="W8" s="664"/>
      <c r="X8" s="664"/>
      <c r="Y8" s="665"/>
      <c r="Z8" s="723">
        <v>0.1</v>
      </c>
      <c r="AA8" s="723"/>
      <c r="AB8" s="723"/>
      <c r="AC8" s="723"/>
      <c r="AD8" s="724">
        <v>6625</v>
      </c>
      <c r="AE8" s="724"/>
      <c r="AF8" s="724"/>
      <c r="AG8" s="724"/>
      <c r="AH8" s="724"/>
      <c r="AI8" s="724"/>
      <c r="AJ8" s="724"/>
      <c r="AK8" s="724"/>
      <c r="AL8" s="666">
        <v>0.2</v>
      </c>
      <c r="AM8" s="667"/>
      <c r="AN8" s="667"/>
      <c r="AO8" s="725"/>
      <c r="AP8" s="658" t="s">
        <v>239</v>
      </c>
      <c r="AQ8" s="659"/>
      <c r="AR8" s="659"/>
      <c r="AS8" s="659"/>
      <c r="AT8" s="659"/>
      <c r="AU8" s="659"/>
      <c r="AV8" s="659"/>
      <c r="AW8" s="659"/>
      <c r="AX8" s="659"/>
      <c r="AY8" s="659"/>
      <c r="AZ8" s="659"/>
      <c r="BA8" s="659"/>
      <c r="BB8" s="659"/>
      <c r="BC8" s="659"/>
      <c r="BD8" s="659"/>
      <c r="BE8" s="659"/>
      <c r="BF8" s="660"/>
      <c r="BG8" s="661">
        <v>31431</v>
      </c>
      <c r="BH8" s="664"/>
      <c r="BI8" s="664"/>
      <c r="BJ8" s="664"/>
      <c r="BK8" s="664"/>
      <c r="BL8" s="664"/>
      <c r="BM8" s="664"/>
      <c r="BN8" s="665"/>
      <c r="BO8" s="723">
        <v>1.3</v>
      </c>
      <c r="BP8" s="723"/>
      <c r="BQ8" s="723"/>
      <c r="BR8" s="723"/>
      <c r="BS8" s="669" t="s">
        <v>234</v>
      </c>
      <c r="BT8" s="664"/>
      <c r="BU8" s="664"/>
      <c r="BV8" s="664"/>
      <c r="BW8" s="664"/>
      <c r="BX8" s="664"/>
      <c r="BY8" s="664"/>
      <c r="BZ8" s="664"/>
      <c r="CA8" s="664"/>
      <c r="CB8" s="704"/>
      <c r="CD8" s="705" t="s">
        <v>240</v>
      </c>
      <c r="CE8" s="702"/>
      <c r="CF8" s="702"/>
      <c r="CG8" s="702"/>
      <c r="CH8" s="702"/>
      <c r="CI8" s="702"/>
      <c r="CJ8" s="702"/>
      <c r="CK8" s="702"/>
      <c r="CL8" s="702"/>
      <c r="CM8" s="702"/>
      <c r="CN8" s="702"/>
      <c r="CO8" s="702"/>
      <c r="CP8" s="702"/>
      <c r="CQ8" s="703"/>
      <c r="CR8" s="661">
        <v>1630339</v>
      </c>
      <c r="CS8" s="664"/>
      <c r="CT8" s="664"/>
      <c r="CU8" s="664"/>
      <c r="CV8" s="664"/>
      <c r="CW8" s="664"/>
      <c r="CX8" s="664"/>
      <c r="CY8" s="665"/>
      <c r="CZ8" s="723">
        <v>25.1</v>
      </c>
      <c r="DA8" s="723"/>
      <c r="DB8" s="723"/>
      <c r="DC8" s="723"/>
      <c r="DD8" s="669">
        <v>57672</v>
      </c>
      <c r="DE8" s="664"/>
      <c r="DF8" s="664"/>
      <c r="DG8" s="664"/>
      <c r="DH8" s="664"/>
      <c r="DI8" s="664"/>
      <c r="DJ8" s="664"/>
      <c r="DK8" s="664"/>
      <c r="DL8" s="664"/>
      <c r="DM8" s="664"/>
      <c r="DN8" s="664"/>
      <c r="DO8" s="664"/>
      <c r="DP8" s="665"/>
      <c r="DQ8" s="669">
        <v>838150</v>
      </c>
      <c r="DR8" s="664"/>
      <c r="DS8" s="664"/>
      <c r="DT8" s="664"/>
      <c r="DU8" s="664"/>
      <c r="DV8" s="664"/>
      <c r="DW8" s="664"/>
      <c r="DX8" s="664"/>
      <c r="DY8" s="664"/>
      <c r="DZ8" s="664"/>
      <c r="EA8" s="664"/>
      <c r="EB8" s="664"/>
      <c r="EC8" s="704"/>
    </row>
    <row r="9" spans="2:143" ht="11.25" customHeight="1" x14ac:dyDescent="0.15">
      <c r="B9" s="658" t="s">
        <v>241</v>
      </c>
      <c r="C9" s="659"/>
      <c r="D9" s="659"/>
      <c r="E9" s="659"/>
      <c r="F9" s="659"/>
      <c r="G9" s="659"/>
      <c r="H9" s="659"/>
      <c r="I9" s="659"/>
      <c r="J9" s="659"/>
      <c r="K9" s="659"/>
      <c r="L9" s="659"/>
      <c r="M9" s="659"/>
      <c r="N9" s="659"/>
      <c r="O9" s="659"/>
      <c r="P9" s="659"/>
      <c r="Q9" s="660"/>
      <c r="R9" s="661">
        <v>5599</v>
      </c>
      <c r="S9" s="664"/>
      <c r="T9" s="664"/>
      <c r="U9" s="664"/>
      <c r="V9" s="664"/>
      <c r="W9" s="664"/>
      <c r="X9" s="664"/>
      <c r="Y9" s="665"/>
      <c r="Z9" s="723">
        <v>0.1</v>
      </c>
      <c r="AA9" s="723"/>
      <c r="AB9" s="723"/>
      <c r="AC9" s="723"/>
      <c r="AD9" s="724">
        <v>5599</v>
      </c>
      <c r="AE9" s="724"/>
      <c r="AF9" s="724"/>
      <c r="AG9" s="724"/>
      <c r="AH9" s="724"/>
      <c r="AI9" s="724"/>
      <c r="AJ9" s="724"/>
      <c r="AK9" s="724"/>
      <c r="AL9" s="666">
        <v>0.1</v>
      </c>
      <c r="AM9" s="667"/>
      <c r="AN9" s="667"/>
      <c r="AO9" s="725"/>
      <c r="AP9" s="658" t="s">
        <v>242</v>
      </c>
      <c r="AQ9" s="659"/>
      <c r="AR9" s="659"/>
      <c r="AS9" s="659"/>
      <c r="AT9" s="659"/>
      <c r="AU9" s="659"/>
      <c r="AV9" s="659"/>
      <c r="AW9" s="659"/>
      <c r="AX9" s="659"/>
      <c r="AY9" s="659"/>
      <c r="AZ9" s="659"/>
      <c r="BA9" s="659"/>
      <c r="BB9" s="659"/>
      <c r="BC9" s="659"/>
      <c r="BD9" s="659"/>
      <c r="BE9" s="659"/>
      <c r="BF9" s="660"/>
      <c r="BG9" s="661">
        <v>721772</v>
      </c>
      <c r="BH9" s="664"/>
      <c r="BI9" s="664"/>
      <c r="BJ9" s="664"/>
      <c r="BK9" s="664"/>
      <c r="BL9" s="664"/>
      <c r="BM9" s="664"/>
      <c r="BN9" s="665"/>
      <c r="BO9" s="723">
        <v>30.4</v>
      </c>
      <c r="BP9" s="723"/>
      <c r="BQ9" s="723"/>
      <c r="BR9" s="723"/>
      <c r="BS9" s="669" t="s">
        <v>234</v>
      </c>
      <c r="BT9" s="664"/>
      <c r="BU9" s="664"/>
      <c r="BV9" s="664"/>
      <c r="BW9" s="664"/>
      <c r="BX9" s="664"/>
      <c r="BY9" s="664"/>
      <c r="BZ9" s="664"/>
      <c r="CA9" s="664"/>
      <c r="CB9" s="704"/>
      <c r="CD9" s="705" t="s">
        <v>243</v>
      </c>
      <c r="CE9" s="702"/>
      <c r="CF9" s="702"/>
      <c r="CG9" s="702"/>
      <c r="CH9" s="702"/>
      <c r="CI9" s="702"/>
      <c r="CJ9" s="702"/>
      <c r="CK9" s="702"/>
      <c r="CL9" s="702"/>
      <c r="CM9" s="702"/>
      <c r="CN9" s="702"/>
      <c r="CO9" s="702"/>
      <c r="CP9" s="702"/>
      <c r="CQ9" s="703"/>
      <c r="CR9" s="661">
        <v>439991</v>
      </c>
      <c r="CS9" s="664"/>
      <c r="CT9" s="664"/>
      <c r="CU9" s="664"/>
      <c r="CV9" s="664"/>
      <c r="CW9" s="664"/>
      <c r="CX9" s="664"/>
      <c r="CY9" s="665"/>
      <c r="CZ9" s="723">
        <v>6.8</v>
      </c>
      <c r="DA9" s="723"/>
      <c r="DB9" s="723"/>
      <c r="DC9" s="723"/>
      <c r="DD9" s="669">
        <v>13315</v>
      </c>
      <c r="DE9" s="664"/>
      <c r="DF9" s="664"/>
      <c r="DG9" s="664"/>
      <c r="DH9" s="664"/>
      <c r="DI9" s="664"/>
      <c r="DJ9" s="664"/>
      <c r="DK9" s="664"/>
      <c r="DL9" s="664"/>
      <c r="DM9" s="664"/>
      <c r="DN9" s="664"/>
      <c r="DO9" s="664"/>
      <c r="DP9" s="665"/>
      <c r="DQ9" s="669">
        <v>385563</v>
      </c>
      <c r="DR9" s="664"/>
      <c r="DS9" s="664"/>
      <c r="DT9" s="664"/>
      <c r="DU9" s="664"/>
      <c r="DV9" s="664"/>
      <c r="DW9" s="664"/>
      <c r="DX9" s="664"/>
      <c r="DY9" s="664"/>
      <c r="DZ9" s="664"/>
      <c r="EA9" s="664"/>
      <c r="EB9" s="664"/>
      <c r="EC9" s="704"/>
    </row>
    <row r="10" spans="2:143" ht="11.25" customHeight="1" x14ac:dyDescent="0.15">
      <c r="B10" s="658" t="s">
        <v>244</v>
      </c>
      <c r="C10" s="659"/>
      <c r="D10" s="659"/>
      <c r="E10" s="659"/>
      <c r="F10" s="659"/>
      <c r="G10" s="659"/>
      <c r="H10" s="659"/>
      <c r="I10" s="659"/>
      <c r="J10" s="659"/>
      <c r="K10" s="659"/>
      <c r="L10" s="659"/>
      <c r="M10" s="659"/>
      <c r="N10" s="659"/>
      <c r="O10" s="659"/>
      <c r="P10" s="659"/>
      <c r="Q10" s="660"/>
      <c r="R10" s="661" t="s">
        <v>137</v>
      </c>
      <c r="S10" s="664"/>
      <c r="T10" s="664"/>
      <c r="U10" s="664"/>
      <c r="V10" s="664"/>
      <c r="W10" s="664"/>
      <c r="X10" s="664"/>
      <c r="Y10" s="665"/>
      <c r="Z10" s="723" t="s">
        <v>234</v>
      </c>
      <c r="AA10" s="723"/>
      <c r="AB10" s="723"/>
      <c r="AC10" s="723"/>
      <c r="AD10" s="724" t="s">
        <v>137</v>
      </c>
      <c r="AE10" s="724"/>
      <c r="AF10" s="724"/>
      <c r="AG10" s="724"/>
      <c r="AH10" s="724"/>
      <c r="AI10" s="724"/>
      <c r="AJ10" s="724"/>
      <c r="AK10" s="724"/>
      <c r="AL10" s="666" t="s">
        <v>234</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43198</v>
      </c>
      <c r="BH10" s="664"/>
      <c r="BI10" s="664"/>
      <c r="BJ10" s="664"/>
      <c r="BK10" s="664"/>
      <c r="BL10" s="664"/>
      <c r="BM10" s="664"/>
      <c r="BN10" s="665"/>
      <c r="BO10" s="723">
        <v>1.8</v>
      </c>
      <c r="BP10" s="723"/>
      <c r="BQ10" s="723"/>
      <c r="BR10" s="723"/>
      <c r="BS10" s="669" t="s">
        <v>129</v>
      </c>
      <c r="BT10" s="664"/>
      <c r="BU10" s="664"/>
      <c r="BV10" s="664"/>
      <c r="BW10" s="664"/>
      <c r="BX10" s="664"/>
      <c r="BY10" s="664"/>
      <c r="BZ10" s="664"/>
      <c r="CA10" s="664"/>
      <c r="CB10" s="704"/>
      <c r="CD10" s="705" t="s">
        <v>246</v>
      </c>
      <c r="CE10" s="702"/>
      <c r="CF10" s="702"/>
      <c r="CG10" s="702"/>
      <c r="CH10" s="702"/>
      <c r="CI10" s="702"/>
      <c r="CJ10" s="702"/>
      <c r="CK10" s="702"/>
      <c r="CL10" s="702"/>
      <c r="CM10" s="702"/>
      <c r="CN10" s="702"/>
      <c r="CO10" s="702"/>
      <c r="CP10" s="702"/>
      <c r="CQ10" s="703"/>
      <c r="CR10" s="661">
        <v>624</v>
      </c>
      <c r="CS10" s="664"/>
      <c r="CT10" s="664"/>
      <c r="CU10" s="664"/>
      <c r="CV10" s="664"/>
      <c r="CW10" s="664"/>
      <c r="CX10" s="664"/>
      <c r="CY10" s="665"/>
      <c r="CZ10" s="723">
        <v>0</v>
      </c>
      <c r="DA10" s="723"/>
      <c r="DB10" s="723"/>
      <c r="DC10" s="723"/>
      <c r="DD10" s="669" t="s">
        <v>234</v>
      </c>
      <c r="DE10" s="664"/>
      <c r="DF10" s="664"/>
      <c r="DG10" s="664"/>
      <c r="DH10" s="664"/>
      <c r="DI10" s="664"/>
      <c r="DJ10" s="664"/>
      <c r="DK10" s="664"/>
      <c r="DL10" s="664"/>
      <c r="DM10" s="664"/>
      <c r="DN10" s="664"/>
      <c r="DO10" s="664"/>
      <c r="DP10" s="665"/>
      <c r="DQ10" s="669">
        <v>624</v>
      </c>
      <c r="DR10" s="664"/>
      <c r="DS10" s="664"/>
      <c r="DT10" s="664"/>
      <c r="DU10" s="664"/>
      <c r="DV10" s="664"/>
      <c r="DW10" s="664"/>
      <c r="DX10" s="664"/>
      <c r="DY10" s="664"/>
      <c r="DZ10" s="664"/>
      <c r="EA10" s="664"/>
      <c r="EB10" s="664"/>
      <c r="EC10" s="704"/>
    </row>
    <row r="11" spans="2:143" ht="11.25" customHeight="1" x14ac:dyDescent="0.15">
      <c r="B11" s="658" t="s">
        <v>247</v>
      </c>
      <c r="C11" s="659"/>
      <c r="D11" s="659"/>
      <c r="E11" s="659"/>
      <c r="F11" s="659"/>
      <c r="G11" s="659"/>
      <c r="H11" s="659"/>
      <c r="I11" s="659"/>
      <c r="J11" s="659"/>
      <c r="K11" s="659"/>
      <c r="L11" s="659"/>
      <c r="M11" s="659"/>
      <c r="N11" s="659"/>
      <c r="O11" s="659"/>
      <c r="P11" s="659"/>
      <c r="Q11" s="660"/>
      <c r="R11" s="661" t="s">
        <v>137</v>
      </c>
      <c r="S11" s="664"/>
      <c r="T11" s="664"/>
      <c r="U11" s="664"/>
      <c r="V11" s="664"/>
      <c r="W11" s="664"/>
      <c r="X11" s="664"/>
      <c r="Y11" s="665"/>
      <c r="Z11" s="723" t="s">
        <v>234</v>
      </c>
      <c r="AA11" s="723"/>
      <c r="AB11" s="723"/>
      <c r="AC11" s="723"/>
      <c r="AD11" s="724" t="s">
        <v>234</v>
      </c>
      <c r="AE11" s="724"/>
      <c r="AF11" s="724"/>
      <c r="AG11" s="724"/>
      <c r="AH11" s="724"/>
      <c r="AI11" s="724"/>
      <c r="AJ11" s="724"/>
      <c r="AK11" s="724"/>
      <c r="AL11" s="666" t="s">
        <v>234</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234361</v>
      </c>
      <c r="BH11" s="664"/>
      <c r="BI11" s="664"/>
      <c r="BJ11" s="664"/>
      <c r="BK11" s="664"/>
      <c r="BL11" s="664"/>
      <c r="BM11" s="664"/>
      <c r="BN11" s="665"/>
      <c r="BO11" s="723">
        <v>9.9</v>
      </c>
      <c r="BP11" s="723"/>
      <c r="BQ11" s="723"/>
      <c r="BR11" s="723"/>
      <c r="BS11" s="669">
        <v>28330</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199471</v>
      </c>
      <c r="CS11" s="664"/>
      <c r="CT11" s="664"/>
      <c r="CU11" s="664"/>
      <c r="CV11" s="664"/>
      <c r="CW11" s="664"/>
      <c r="CX11" s="664"/>
      <c r="CY11" s="665"/>
      <c r="CZ11" s="723">
        <v>3.1</v>
      </c>
      <c r="DA11" s="723"/>
      <c r="DB11" s="723"/>
      <c r="DC11" s="723"/>
      <c r="DD11" s="669">
        <v>60439</v>
      </c>
      <c r="DE11" s="664"/>
      <c r="DF11" s="664"/>
      <c r="DG11" s="664"/>
      <c r="DH11" s="664"/>
      <c r="DI11" s="664"/>
      <c r="DJ11" s="664"/>
      <c r="DK11" s="664"/>
      <c r="DL11" s="664"/>
      <c r="DM11" s="664"/>
      <c r="DN11" s="664"/>
      <c r="DO11" s="664"/>
      <c r="DP11" s="665"/>
      <c r="DQ11" s="669">
        <v>137966</v>
      </c>
      <c r="DR11" s="664"/>
      <c r="DS11" s="664"/>
      <c r="DT11" s="664"/>
      <c r="DU11" s="664"/>
      <c r="DV11" s="664"/>
      <c r="DW11" s="664"/>
      <c r="DX11" s="664"/>
      <c r="DY11" s="664"/>
      <c r="DZ11" s="664"/>
      <c r="EA11" s="664"/>
      <c r="EB11" s="664"/>
      <c r="EC11" s="704"/>
    </row>
    <row r="12" spans="2:143" ht="11.25" customHeight="1" x14ac:dyDescent="0.15">
      <c r="B12" s="658" t="s">
        <v>250</v>
      </c>
      <c r="C12" s="659"/>
      <c r="D12" s="659"/>
      <c r="E12" s="659"/>
      <c r="F12" s="659"/>
      <c r="G12" s="659"/>
      <c r="H12" s="659"/>
      <c r="I12" s="659"/>
      <c r="J12" s="659"/>
      <c r="K12" s="659"/>
      <c r="L12" s="659"/>
      <c r="M12" s="659"/>
      <c r="N12" s="659"/>
      <c r="O12" s="659"/>
      <c r="P12" s="659"/>
      <c r="Q12" s="660"/>
      <c r="R12" s="661">
        <v>288918</v>
      </c>
      <c r="S12" s="664"/>
      <c r="T12" s="664"/>
      <c r="U12" s="664"/>
      <c r="V12" s="664"/>
      <c r="W12" s="664"/>
      <c r="X12" s="664"/>
      <c r="Y12" s="665"/>
      <c r="Z12" s="723">
        <v>4.2</v>
      </c>
      <c r="AA12" s="723"/>
      <c r="AB12" s="723"/>
      <c r="AC12" s="723"/>
      <c r="AD12" s="724">
        <v>288918</v>
      </c>
      <c r="AE12" s="724"/>
      <c r="AF12" s="724"/>
      <c r="AG12" s="724"/>
      <c r="AH12" s="724"/>
      <c r="AI12" s="724"/>
      <c r="AJ12" s="724"/>
      <c r="AK12" s="724"/>
      <c r="AL12" s="666">
        <v>7.5</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1079753</v>
      </c>
      <c r="BH12" s="664"/>
      <c r="BI12" s="664"/>
      <c r="BJ12" s="664"/>
      <c r="BK12" s="664"/>
      <c r="BL12" s="664"/>
      <c r="BM12" s="664"/>
      <c r="BN12" s="665"/>
      <c r="BO12" s="723">
        <v>45.5</v>
      </c>
      <c r="BP12" s="723"/>
      <c r="BQ12" s="723"/>
      <c r="BR12" s="723"/>
      <c r="BS12" s="669" t="s">
        <v>234</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435327</v>
      </c>
      <c r="CS12" s="664"/>
      <c r="CT12" s="664"/>
      <c r="CU12" s="664"/>
      <c r="CV12" s="664"/>
      <c r="CW12" s="664"/>
      <c r="CX12" s="664"/>
      <c r="CY12" s="665"/>
      <c r="CZ12" s="723">
        <v>6.7</v>
      </c>
      <c r="DA12" s="723"/>
      <c r="DB12" s="723"/>
      <c r="DC12" s="723"/>
      <c r="DD12" s="669" t="s">
        <v>234</v>
      </c>
      <c r="DE12" s="664"/>
      <c r="DF12" s="664"/>
      <c r="DG12" s="664"/>
      <c r="DH12" s="664"/>
      <c r="DI12" s="664"/>
      <c r="DJ12" s="664"/>
      <c r="DK12" s="664"/>
      <c r="DL12" s="664"/>
      <c r="DM12" s="664"/>
      <c r="DN12" s="664"/>
      <c r="DO12" s="664"/>
      <c r="DP12" s="665"/>
      <c r="DQ12" s="669">
        <v>80227</v>
      </c>
      <c r="DR12" s="664"/>
      <c r="DS12" s="664"/>
      <c r="DT12" s="664"/>
      <c r="DU12" s="664"/>
      <c r="DV12" s="664"/>
      <c r="DW12" s="664"/>
      <c r="DX12" s="664"/>
      <c r="DY12" s="664"/>
      <c r="DZ12" s="664"/>
      <c r="EA12" s="664"/>
      <c r="EB12" s="664"/>
      <c r="EC12" s="704"/>
    </row>
    <row r="13" spans="2:143" ht="11.25" customHeight="1" x14ac:dyDescent="0.15">
      <c r="B13" s="658" t="s">
        <v>253</v>
      </c>
      <c r="C13" s="659"/>
      <c r="D13" s="659"/>
      <c r="E13" s="659"/>
      <c r="F13" s="659"/>
      <c r="G13" s="659"/>
      <c r="H13" s="659"/>
      <c r="I13" s="659"/>
      <c r="J13" s="659"/>
      <c r="K13" s="659"/>
      <c r="L13" s="659"/>
      <c r="M13" s="659"/>
      <c r="N13" s="659"/>
      <c r="O13" s="659"/>
      <c r="P13" s="659"/>
      <c r="Q13" s="660"/>
      <c r="R13" s="661">
        <v>17897</v>
      </c>
      <c r="S13" s="664"/>
      <c r="T13" s="664"/>
      <c r="U13" s="664"/>
      <c r="V13" s="664"/>
      <c r="W13" s="664"/>
      <c r="X13" s="664"/>
      <c r="Y13" s="665"/>
      <c r="Z13" s="723">
        <v>0.3</v>
      </c>
      <c r="AA13" s="723"/>
      <c r="AB13" s="723"/>
      <c r="AC13" s="723"/>
      <c r="AD13" s="724">
        <v>17897</v>
      </c>
      <c r="AE13" s="724"/>
      <c r="AF13" s="724"/>
      <c r="AG13" s="724"/>
      <c r="AH13" s="724"/>
      <c r="AI13" s="724"/>
      <c r="AJ13" s="724"/>
      <c r="AK13" s="724"/>
      <c r="AL13" s="666">
        <v>0.5</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1074372</v>
      </c>
      <c r="BH13" s="664"/>
      <c r="BI13" s="664"/>
      <c r="BJ13" s="664"/>
      <c r="BK13" s="664"/>
      <c r="BL13" s="664"/>
      <c r="BM13" s="664"/>
      <c r="BN13" s="665"/>
      <c r="BO13" s="723">
        <v>45.2</v>
      </c>
      <c r="BP13" s="723"/>
      <c r="BQ13" s="723"/>
      <c r="BR13" s="723"/>
      <c r="BS13" s="669" t="s">
        <v>129</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939678</v>
      </c>
      <c r="CS13" s="664"/>
      <c r="CT13" s="664"/>
      <c r="CU13" s="664"/>
      <c r="CV13" s="664"/>
      <c r="CW13" s="664"/>
      <c r="CX13" s="664"/>
      <c r="CY13" s="665"/>
      <c r="CZ13" s="723">
        <v>14.4</v>
      </c>
      <c r="DA13" s="723"/>
      <c r="DB13" s="723"/>
      <c r="DC13" s="723"/>
      <c r="DD13" s="669">
        <v>588146</v>
      </c>
      <c r="DE13" s="664"/>
      <c r="DF13" s="664"/>
      <c r="DG13" s="664"/>
      <c r="DH13" s="664"/>
      <c r="DI13" s="664"/>
      <c r="DJ13" s="664"/>
      <c r="DK13" s="664"/>
      <c r="DL13" s="664"/>
      <c r="DM13" s="664"/>
      <c r="DN13" s="664"/>
      <c r="DO13" s="664"/>
      <c r="DP13" s="665"/>
      <c r="DQ13" s="669">
        <v>559567</v>
      </c>
      <c r="DR13" s="664"/>
      <c r="DS13" s="664"/>
      <c r="DT13" s="664"/>
      <c r="DU13" s="664"/>
      <c r="DV13" s="664"/>
      <c r="DW13" s="664"/>
      <c r="DX13" s="664"/>
      <c r="DY13" s="664"/>
      <c r="DZ13" s="664"/>
      <c r="EA13" s="664"/>
      <c r="EB13" s="664"/>
      <c r="EC13" s="704"/>
    </row>
    <row r="14" spans="2:143" ht="11.25" customHeight="1" x14ac:dyDescent="0.15">
      <c r="B14" s="658" t="s">
        <v>256</v>
      </c>
      <c r="C14" s="659"/>
      <c r="D14" s="659"/>
      <c r="E14" s="659"/>
      <c r="F14" s="659"/>
      <c r="G14" s="659"/>
      <c r="H14" s="659"/>
      <c r="I14" s="659"/>
      <c r="J14" s="659"/>
      <c r="K14" s="659"/>
      <c r="L14" s="659"/>
      <c r="M14" s="659"/>
      <c r="N14" s="659"/>
      <c r="O14" s="659"/>
      <c r="P14" s="659"/>
      <c r="Q14" s="660"/>
      <c r="R14" s="661" t="s">
        <v>129</v>
      </c>
      <c r="S14" s="664"/>
      <c r="T14" s="664"/>
      <c r="U14" s="664"/>
      <c r="V14" s="664"/>
      <c r="W14" s="664"/>
      <c r="X14" s="664"/>
      <c r="Y14" s="665"/>
      <c r="Z14" s="723" t="s">
        <v>129</v>
      </c>
      <c r="AA14" s="723"/>
      <c r="AB14" s="723"/>
      <c r="AC14" s="723"/>
      <c r="AD14" s="724" t="s">
        <v>137</v>
      </c>
      <c r="AE14" s="724"/>
      <c r="AF14" s="724"/>
      <c r="AG14" s="724"/>
      <c r="AH14" s="724"/>
      <c r="AI14" s="724"/>
      <c r="AJ14" s="724"/>
      <c r="AK14" s="724"/>
      <c r="AL14" s="666" t="s">
        <v>234</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51568</v>
      </c>
      <c r="BH14" s="664"/>
      <c r="BI14" s="664"/>
      <c r="BJ14" s="664"/>
      <c r="BK14" s="664"/>
      <c r="BL14" s="664"/>
      <c r="BM14" s="664"/>
      <c r="BN14" s="665"/>
      <c r="BO14" s="723">
        <v>2.2000000000000002</v>
      </c>
      <c r="BP14" s="723"/>
      <c r="BQ14" s="723"/>
      <c r="BR14" s="723"/>
      <c r="BS14" s="669" t="s">
        <v>137</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275479</v>
      </c>
      <c r="CS14" s="664"/>
      <c r="CT14" s="664"/>
      <c r="CU14" s="664"/>
      <c r="CV14" s="664"/>
      <c r="CW14" s="664"/>
      <c r="CX14" s="664"/>
      <c r="CY14" s="665"/>
      <c r="CZ14" s="723">
        <v>4.2</v>
      </c>
      <c r="DA14" s="723"/>
      <c r="DB14" s="723"/>
      <c r="DC14" s="723"/>
      <c r="DD14" s="669">
        <v>34053</v>
      </c>
      <c r="DE14" s="664"/>
      <c r="DF14" s="664"/>
      <c r="DG14" s="664"/>
      <c r="DH14" s="664"/>
      <c r="DI14" s="664"/>
      <c r="DJ14" s="664"/>
      <c r="DK14" s="664"/>
      <c r="DL14" s="664"/>
      <c r="DM14" s="664"/>
      <c r="DN14" s="664"/>
      <c r="DO14" s="664"/>
      <c r="DP14" s="665"/>
      <c r="DQ14" s="669">
        <v>234657</v>
      </c>
      <c r="DR14" s="664"/>
      <c r="DS14" s="664"/>
      <c r="DT14" s="664"/>
      <c r="DU14" s="664"/>
      <c r="DV14" s="664"/>
      <c r="DW14" s="664"/>
      <c r="DX14" s="664"/>
      <c r="DY14" s="664"/>
      <c r="DZ14" s="664"/>
      <c r="EA14" s="664"/>
      <c r="EB14" s="664"/>
      <c r="EC14" s="704"/>
    </row>
    <row r="15" spans="2:143" ht="11.25" customHeight="1" x14ac:dyDescent="0.15">
      <c r="B15" s="658" t="s">
        <v>259</v>
      </c>
      <c r="C15" s="659"/>
      <c r="D15" s="659"/>
      <c r="E15" s="659"/>
      <c r="F15" s="659"/>
      <c r="G15" s="659"/>
      <c r="H15" s="659"/>
      <c r="I15" s="659"/>
      <c r="J15" s="659"/>
      <c r="K15" s="659"/>
      <c r="L15" s="659"/>
      <c r="M15" s="659"/>
      <c r="N15" s="659"/>
      <c r="O15" s="659"/>
      <c r="P15" s="659"/>
      <c r="Q15" s="660"/>
      <c r="R15" s="661">
        <v>15791</v>
      </c>
      <c r="S15" s="664"/>
      <c r="T15" s="664"/>
      <c r="U15" s="664"/>
      <c r="V15" s="664"/>
      <c r="W15" s="664"/>
      <c r="X15" s="664"/>
      <c r="Y15" s="665"/>
      <c r="Z15" s="723">
        <v>0.2</v>
      </c>
      <c r="AA15" s="723"/>
      <c r="AB15" s="723"/>
      <c r="AC15" s="723"/>
      <c r="AD15" s="724">
        <v>15791</v>
      </c>
      <c r="AE15" s="724"/>
      <c r="AF15" s="724"/>
      <c r="AG15" s="724"/>
      <c r="AH15" s="724"/>
      <c r="AI15" s="724"/>
      <c r="AJ15" s="724"/>
      <c r="AK15" s="724"/>
      <c r="AL15" s="666">
        <v>0.4</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101582</v>
      </c>
      <c r="BH15" s="664"/>
      <c r="BI15" s="664"/>
      <c r="BJ15" s="664"/>
      <c r="BK15" s="664"/>
      <c r="BL15" s="664"/>
      <c r="BM15" s="664"/>
      <c r="BN15" s="665"/>
      <c r="BO15" s="723">
        <v>4.3</v>
      </c>
      <c r="BP15" s="723"/>
      <c r="BQ15" s="723"/>
      <c r="BR15" s="723"/>
      <c r="BS15" s="669" t="s">
        <v>137</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514827</v>
      </c>
      <c r="CS15" s="664"/>
      <c r="CT15" s="664"/>
      <c r="CU15" s="664"/>
      <c r="CV15" s="664"/>
      <c r="CW15" s="664"/>
      <c r="CX15" s="664"/>
      <c r="CY15" s="665"/>
      <c r="CZ15" s="723">
        <v>7.9</v>
      </c>
      <c r="DA15" s="723"/>
      <c r="DB15" s="723"/>
      <c r="DC15" s="723"/>
      <c r="DD15" s="669">
        <v>65485</v>
      </c>
      <c r="DE15" s="664"/>
      <c r="DF15" s="664"/>
      <c r="DG15" s="664"/>
      <c r="DH15" s="664"/>
      <c r="DI15" s="664"/>
      <c r="DJ15" s="664"/>
      <c r="DK15" s="664"/>
      <c r="DL15" s="664"/>
      <c r="DM15" s="664"/>
      <c r="DN15" s="664"/>
      <c r="DO15" s="664"/>
      <c r="DP15" s="665"/>
      <c r="DQ15" s="669">
        <v>443111</v>
      </c>
      <c r="DR15" s="664"/>
      <c r="DS15" s="664"/>
      <c r="DT15" s="664"/>
      <c r="DU15" s="664"/>
      <c r="DV15" s="664"/>
      <c r="DW15" s="664"/>
      <c r="DX15" s="664"/>
      <c r="DY15" s="664"/>
      <c r="DZ15" s="664"/>
      <c r="EA15" s="664"/>
      <c r="EB15" s="664"/>
      <c r="EC15" s="704"/>
    </row>
    <row r="16" spans="2:143" ht="11.25" customHeight="1" x14ac:dyDescent="0.15">
      <c r="B16" s="658" t="s">
        <v>262</v>
      </c>
      <c r="C16" s="659"/>
      <c r="D16" s="659"/>
      <c r="E16" s="659"/>
      <c r="F16" s="659"/>
      <c r="G16" s="659"/>
      <c r="H16" s="659"/>
      <c r="I16" s="659"/>
      <c r="J16" s="659"/>
      <c r="K16" s="659"/>
      <c r="L16" s="659"/>
      <c r="M16" s="659"/>
      <c r="N16" s="659"/>
      <c r="O16" s="659"/>
      <c r="P16" s="659"/>
      <c r="Q16" s="660"/>
      <c r="R16" s="661" t="s">
        <v>234</v>
      </c>
      <c r="S16" s="664"/>
      <c r="T16" s="664"/>
      <c r="U16" s="664"/>
      <c r="V16" s="664"/>
      <c r="W16" s="664"/>
      <c r="X16" s="664"/>
      <c r="Y16" s="665"/>
      <c r="Z16" s="723" t="s">
        <v>129</v>
      </c>
      <c r="AA16" s="723"/>
      <c r="AB16" s="723"/>
      <c r="AC16" s="723"/>
      <c r="AD16" s="724" t="s">
        <v>129</v>
      </c>
      <c r="AE16" s="724"/>
      <c r="AF16" s="724"/>
      <c r="AG16" s="724"/>
      <c r="AH16" s="724"/>
      <c r="AI16" s="724"/>
      <c r="AJ16" s="724"/>
      <c r="AK16" s="724"/>
      <c r="AL16" s="666" t="s">
        <v>137</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t="s">
        <v>234</v>
      </c>
      <c r="BH16" s="664"/>
      <c r="BI16" s="664"/>
      <c r="BJ16" s="664"/>
      <c r="BK16" s="664"/>
      <c r="BL16" s="664"/>
      <c r="BM16" s="664"/>
      <c r="BN16" s="665"/>
      <c r="BO16" s="723" t="s">
        <v>234</v>
      </c>
      <c r="BP16" s="723"/>
      <c r="BQ16" s="723"/>
      <c r="BR16" s="723"/>
      <c r="BS16" s="669" t="s">
        <v>234</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v>5308</v>
      </c>
      <c r="CS16" s="664"/>
      <c r="CT16" s="664"/>
      <c r="CU16" s="664"/>
      <c r="CV16" s="664"/>
      <c r="CW16" s="664"/>
      <c r="CX16" s="664"/>
      <c r="CY16" s="665"/>
      <c r="CZ16" s="723">
        <v>0.1</v>
      </c>
      <c r="DA16" s="723"/>
      <c r="DB16" s="723"/>
      <c r="DC16" s="723"/>
      <c r="DD16" s="669" t="s">
        <v>234</v>
      </c>
      <c r="DE16" s="664"/>
      <c r="DF16" s="664"/>
      <c r="DG16" s="664"/>
      <c r="DH16" s="664"/>
      <c r="DI16" s="664"/>
      <c r="DJ16" s="664"/>
      <c r="DK16" s="664"/>
      <c r="DL16" s="664"/>
      <c r="DM16" s="664"/>
      <c r="DN16" s="664"/>
      <c r="DO16" s="664"/>
      <c r="DP16" s="665"/>
      <c r="DQ16" s="669">
        <v>5278</v>
      </c>
      <c r="DR16" s="664"/>
      <c r="DS16" s="664"/>
      <c r="DT16" s="664"/>
      <c r="DU16" s="664"/>
      <c r="DV16" s="664"/>
      <c r="DW16" s="664"/>
      <c r="DX16" s="664"/>
      <c r="DY16" s="664"/>
      <c r="DZ16" s="664"/>
      <c r="EA16" s="664"/>
      <c r="EB16" s="664"/>
      <c r="EC16" s="704"/>
    </row>
    <row r="17" spans="2:133" ht="11.25" customHeight="1" x14ac:dyDescent="0.15">
      <c r="B17" s="658" t="s">
        <v>265</v>
      </c>
      <c r="C17" s="659"/>
      <c r="D17" s="659"/>
      <c r="E17" s="659"/>
      <c r="F17" s="659"/>
      <c r="G17" s="659"/>
      <c r="H17" s="659"/>
      <c r="I17" s="659"/>
      <c r="J17" s="659"/>
      <c r="K17" s="659"/>
      <c r="L17" s="659"/>
      <c r="M17" s="659"/>
      <c r="N17" s="659"/>
      <c r="O17" s="659"/>
      <c r="P17" s="659"/>
      <c r="Q17" s="660"/>
      <c r="R17" s="661">
        <v>12299</v>
      </c>
      <c r="S17" s="664"/>
      <c r="T17" s="664"/>
      <c r="U17" s="664"/>
      <c r="V17" s="664"/>
      <c r="W17" s="664"/>
      <c r="X17" s="664"/>
      <c r="Y17" s="665"/>
      <c r="Z17" s="723">
        <v>0.2</v>
      </c>
      <c r="AA17" s="723"/>
      <c r="AB17" s="723"/>
      <c r="AC17" s="723"/>
      <c r="AD17" s="724">
        <v>12299</v>
      </c>
      <c r="AE17" s="724"/>
      <c r="AF17" s="724"/>
      <c r="AG17" s="724"/>
      <c r="AH17" s="724"/>
      <c r="AI17" s="724"/>
      <c r="AJ17" s="724"/>
      <c r="AK17" s="724"/>
      <c r="AL17" s="666">
        <v>0.3</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234</v>
      </c>
      <c r="BH17" s="664"/>
      <c r="BI17" s="664"/>
      <c r="BJ17" s="664"/>
      <c r="BK17" s="664"/>
      <c r="BL17" s="664"/>
      <c r="BM17" s="664"/>
      <c r="BN17" s="665"/>
      <c r="BO17" s="723" t="s">
        <v>129</v>
      </c>
      <c r="BP17" s="723"/>
      <c r="BQ17" s="723"/>
      <c r="BR17" s="723"/>
      <c r="BS17" s="669" t="s">
        <v>137</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933192</v>
      </c>
      <c r="CS17" s="664"/>
      <c r="CT17" s="664"/>
      <c r="CU17" s="664"/>
      <c r="CV17" s="664"/>
      <c r="CW17" s="664"/>
      <c r="CX17" s="664"/>
      <c r="CY17" s="665"/>
      <c r="CZ17" s="723">
        <v>14.3</v>
      </c>
      <c r="DA17" s="723"/>
      <c r="DB17" s="723"/>
      <c r="DC17" s="723"/>
      <c r="DD17" s="669" t="s">
        <v>137</v>
      </c>
      <c r="DE17" s="664"/>
      <c r="DF17" s="664"/>
      <c r="DG17" s="664"/>
      <c r="DH17" s="664"/>
      <c r="DI17" s="664"/>
      <c r="DJ17" s="664"/>
      <c r="DK17" s="664"/>
      <c r="DL17" s="664"/>
      <c r="DM17" s="664"/>
      <c r="DN17" s="664"/>
      <c r="DO17" s="664"/>
      <c r="DP17" s="665"/>
      <c r="DQ17" s="669">
        <v>910754</v>
      </c>
      <c r="DR17" s="664"/>
      <c r="DS17" s="664"/>
      <c r="DT17" s="664"/>
      <c r="DU17" s="664"/>
      <c r="DV17" s="664"/>
      <c r="DW17" s="664"/>
      <c r="DX17" s="664"/>
      <c r="DY17" s="664"/>
      <c r="DZ17" s="664"/>
      <c r="EA17" s="664"/>
      <c r="EB17" s="664"/>
      <c r="EC17" s="704"/>
    </row>
    <row r="18" spans="2:133" ht="11.25" customHeight="1" x14ac:dyDescent="0.15">
      <c r="B18" s="658" t="s">
        <v>268</v>
      </c>
      <c r="C18" s="659"/>
      <c r="D18" s="659"/>
      <c r="E18" s="659"/>
      <c r="F18" s="659"/>
      <c r="G18" s="659"/>
      <c r="H18" s="659"/>
      <c r="I18" s="659"/>
      <c r="J18" s="659"/>
      <c r="K18" s="659"/>
      <c r="L18" s="659"/>
      <c r="M18" s="659"/>
      <c r="N18" s="659"/>
      <c r="O18" s="659"/>
      <c r="P18" s="659"/>
      <c r="Q18" s="660"/>
      <c r="R18" s="661">
        <v>1273903</v>
      </c>
      <c r="S18" s="664"/>
      <c r="T18" s="664"/>
      <c r="U18" s="664"/>
      <c r="V18" s="664"/>
      <c r="W18" s="664"/>
      <c r="X18" s="664"/>
      <c r="Y18" s="665"/>
      <c r="Z18" s="723">
        <v>18.3</v>
      </c>
      <c r="AA18" s="723"/>
      <c r="AB18" s="723"/>
      <c r="AC18" s="723"/>
      <c r="AD18" s="724">
        <v>1181656</v>
      </c>
      <c r="AE18" s="724"/>
      <c r="AF18" s="724"/>
      <c r="AG18" s="724"/>
      <c r="AH18" s="724"/>
      <c r="AI18" s="724"/>
      <c r="AJ18" s="724"/>
      <c r="AK18" s="724"/>
      <c r="AL18" s="666">
        <v>30.5</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129</v>
      </c>
      <c r="BH18" s="664"/>
      <c r="BI18" s="664"/>
      <c r="BJ18" s="664"/>
      <c r="BK18" s="664"/>
      <c r="BL18" s="664"/>
      <c r="BM18" s="664"/>
      <c r="BN18" s="665"/>
      <c r="BO18" s="723" t="s">
        <v>234</v>
      </c>
      <c r="BP18" s="723"/>
      <c r="BQ18" s="723"/>
      <c r="BR18" s="723"/>
      <c r="BS18" s="669" t="s">
        <v>234</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t="s">
        <v>234</v>
      </c>
      <c r="CS18" s="664"/>
      <c r="CT18" s="664"/>
      <c r="CU18" s="664"/>
      <c r="CV18" s="664"/>
      <c r="CW18" s="664"/>
      <c r="CX18" s="664"/>
      <c r="CY18" s="665"/>
      <c r="CZ18" s="723" t="s">
        <v>234</v>
      </c>
      <c r="DA18" s="723"/>
      <c r="DB18" s="723"/>
      <c r="DC18" s="723"/>
      <c r="DD18" s="669" t="s">
        <v>129</v>
      </c>
      <c r="DE18" s="664"/>
      <c r="DF18" s="664"/>
      <c r="DG18" s="664"/>
      <c r="DH18" s="664"/>
      <c r="DI18" s="664"/>
      <c r="DJ18" s="664"/>
      <c r="DK18" s="664"/>
      <c r="DL18" s="664"/>
      <c r="DM18" s="664"/>
      <c r="DN18" s="664"/>
      <c r="DO18" s="664"/>
      <c r="DP18" s="665"/>
      <c r="DQ18" s="669" t="s">
        <v>234</v>
      </c>
      <c r="DR18" s="664"/>
      <c r="DS18" s="664"/>
      <c r="DT18" s="664"/>
      <c r="DU18" s="664"/>
      <c r="DV18" s="664"/>
      <c r="DW18" s="664"/>
      <c r="DX18" s="664"/>
      <c r="DY18" s="664"/>
      <c r="DZ18" s="664"/>
      <c r="EA18" s="664"/>
      <c r="EB18" s="664"/>
      <c r="EC18" s="704"/>
    </row>
    <row r="19" spans="2:133" ht="11.25" customHeight="1" x14ac:dyDescent="0.15">
      <c r="B19" s="658" t="s">
        <v>271</v>
      </c>
      <c r="C19" s="659"/>
      <c r="D19" s="659"/>
      <c r="E19" s="659"/>
      <c r="F19" s="659"/>
      <c r="G19" s="659"/>
      <c r="H19" s="659"/>
      <c r="I19" s="659"/>
      <c r="J19" s="659"/>
      <c r="K19" s="659"/>
      <c r="L19" s="659"/>
      <c r="M19" s="659"/>
      <c r="N19" s="659"/>
      <c r="O19" s="659"/>
      <c r="P19" s="659"/>
      <c r="Q19" s="660"/>
      <c r="R19" s="661">
        <v>1181656</v>
      </c>
      <c r="S19" s="664"/>
      <c r="T19" s="664"/>
      <c r="U19" s="664"/>
      <c r="V19" s="664"/>
      <c r="W19" s="664"/>
      <c r="X19" s="664"/>
      <c r="Y19" s="665"/>
      <c r="Z19" s="723">
        <v>17</v>
      </c>
      <c r="AA19" s="723"/>
      <c r="AB19" s="723"/>
      <c r="AC19" s="723"/>
      <c r="AD19" s="724">
        <v>1181656</v>
      </c>
      <c r="AE19" s="724"/>
      <c r="AF19" s="724"/>
      <c r="AG19" s="724"/>
      <c r="AH19" s="724"/>
      <c r="AI19" s="724"/>
      <c r="AJ19" s="724"/>
      <c r="AK19" s="724"/>
      <c r="AL19" s="666">
        <v>30.5</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v>111982</v>
      </c>
      <c r="BH19" s="664"/>
      <c r="BI19" s="664"/>
      <c r="BJ19" s="664"/>
      <c r="BK19" s="664"/>
      <c r="BL19" s="664"/>
      <c r="BM19" s="664"/>
      <c r="BN19" s="665"/>
      <c r="BO19" s="723">
        <v>4.7</v>
      </c>
      <c r="BP19" s="723"/>
      <c r="BQ19" s="723"/>
      <c r="BR19" s="723"/>
      <c r="BS19" s="669" t="s">
        <v>234</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234</v>
      </c>
      <c r="CS19" s="664"/>
      <c r="CT19" s="664"/>
      <c r="CU19" s="664"/>
      <c r="CV19" s="664"/>
      <c r="CW19" s="664"/>
      <c r="CX19" s="664"/>
      <c r="CY19" s="665"/>
      <c r="CZ19" s="723" t="s">
        <v>234</v>
      </c>
      <c r="DA19" s="723"/>
      <c r="DB19" s="723"/>
      <c r="DC19" s="723"/>
      <c r="DD19" s="669" t="s">
        <v>129</v>
      </c>
      <c r="DE19" s="664"/>
      <c r="DF19" s="664"/>
      <c r="DG19" s="664"/>
      <c r="DH19" s="664"/>
      <c r="DI19" s="664"/>
      <c r="DJ19" s="664"/>
      <c r="DK19" s="664"/>
      <c r="DL19" s="664"/>
      <c r="DM19" s="664"/>
      <c r="DN19" s="664"/>
      <c r="DO19" s="664"/>
      <c r="DP19" s="665"/>
      <c r="DQ19" s="669" t="s">
        <v>234</v>
      </c>
      <c r="DR19" s="664"/>
      <c r="DS19" s="664"/>
      <c r="DT19" s="664"/>
      <c r="DU19" s="664"/>
      <c r="DV19" s="664"/>
      <c r="DW19" s="664"/>
      <c r="DX19" s="664"/>
      <c r="DY19" s="664"/>
      <c r="DZ19" s="664"/>
      <c r="EA19" s="664"/>
      <c r="EB19" s="664"/>
      <c r="EC19" s="704"/>
    </row>
    <row r="20" spans="2:133" ht="11.25" customHeight="1" x14ac:dyDescent="0.15">
      <c r="B20" s="658" t="s">
        <v>274</v>
      </c>
      <c r="C20" s="659"/>
      <c r="D20" s="659"/>
      <c r="E20" s="659"/>
      <c r="F20" s="659"/>
      <c r="G20" s="659"/>
      <c r="H20" s="659"/>
      <c r="I20" s="659"/>
      <c r="J20" s="659"/>
      <c r="K20" s="659"/>
      <c r="L20" s="659"/>
      <c r="M20" s="659"/>
      <c r="N20" s="659"/>
      <c r="O20" s="659"/>
      <c r="P20" s="659"/>
      <c r="Q20" s="660"/>
      <c r="R20" s="661">
        <v>92247</v>
      </c>
      <c r="S20" s="664"/>
      <c r="T20" s="664"/>
      <c r="U20" s="664"/>
      <c r="V20" s="664"/>
      <c r="W20" s="664"/>
      <c r="X20" s="664"/>
      <c r="Y20" s="665"/>
      <c r="Z20" s="723">
        <v>1.3</v>
      </c>
      <c r="AA20" s="723"/>
      <c r="AB20" s="723"/>
      <c r="AC20" s="723"/>
      <c r="AD20" s="724" t="s">
        <v>234</v>
      </c>
      <c r="AE20" s="724"/>
      <c r="AF20" s="724"/>
      <c r="AG20" s="724"/>
      <c r="AH20" s="724"/>
      <c r="AI20" s="724"/>
      <c r="AJ20" s="724"/>
      <c r="AK20" s="724"/>
      <c r="AL20" s="666" t="s">
        <v>137</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v>111982</v>
      </c>
      <c r="BH20" s="664"/>
      <c r="BI20" s="664"/>
      <c r="BJ20" s="664"/>
      <c r="BK20" s="664"/>
      <c r="BL20" s="664"/>
      <c r="BM20" s="664"/>
      <c r="BN20" s="665"/>
      <c r="BO20" s="723">
        <v>4.7</v>
      </c>
      <c r="BP20" s="723"/>
      <c r="BQ20" s="723"/>
      <c r="BR20" s="723"/>
      <c r="BS20" s="669" t="s">
        <v>234</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6507894</v>
      </c>
      <c r="CS20" s="664"/>
      <c r="CT20" s="664"/>
      <c r="CU20" s="664"/>
      <c r="CV20" s="664"/>
      <c r="CW20" s="664"/>
      <c r="CX20" s="664"/>
      <c r="CY20" s="665"/>
      <c r="CZ20" s="723">
        <v>100</v>
      </c>
      <c r="DA20" s="723"/>
      <c r="DB20" s="723"/>
      <c r="DC20" s="723"/>
      <c r="DD20" s="669">
        <v>1090378</v>
      </c>
      <c r="DE20" s="664"/>
      <c r="DF20" s="664"/>
      <c r="DG20" s="664"/>
      <c r="DH20" s="664"/>
      <c r="DI20" s="664"/>
      <c r="DJ20" s="664"/>
      <c r="DK20" s="664"/>
      <c r="DL20" s="664"/>
      <c r="DM20" s="664"/>
      <c r="DN20" s="664"/>
      <c r="DO20" s="664"/>
      <c r="DP20" s="665"/>
      <c r="DQ20" s="669">
        <v>4391094</v>
      </c>
      <c r="DR20" s="664"/>
      <c r="DS20" s="664"/>
      <c r="DT20" s="664"/>
      <c r="DU20" s="664"/>
      <c r="DV20" s="664"/>
      <c r="DW20" s="664"/>
      <c r="DX20" s="664"/>
      <c r="DY20" s="664"/>
      <c r="DZ20" s="664"/>
      <c r="EA20" s="664"/>
      <c r="EB20" s="664"/>
      <c r="EC20" s="704"/>
    </row>
    <row r="21" spans="2:133" ht="11.25" customHeight="1" x14ac:dyDescent="0.15">
      <c r="B21" s="658" t="s">
        <v>277</v>
      </c>
      <c r="C21" s="659"/>
      <c r="D21" s="659"/>
      <c r="E21" s="659"/>
      <c r="F21" s="659"/>
      <c r="G21" s="659"/>
      <c r="H21" s="659"/>
      <c r="I21" s="659"/>
      <c r="J21" s="659"/>
      <c r="K21" s="659"/>
      <c r="L21" s="659"/>
      <c r="M21" s="659"/>
      <c r="N21" s="659"/>
      <c r="O21" s="659"/>
      <c r="P21" s="659"/>
      <c r="Q21" s="660"/>
      <c r="R21" s="661" t="s">
        <v>129</v>
      </c>
      <c r="S21" s="664"/>
      <c r="T21" s="664"/>
      <c r="U21" s="664"/>
      <c r="V21" s="664"/>
      <c r="W21" s="664"/>
      <c r="X21" s="664"/>
      <c r="Y21" s="665"/>
      <c r="Z21" s="723" t="s">
        <v>234</v>
      </c>
      <c r="AA21" s="723"/>
      <c r="AB21" s="723"/>
      <c r="AC21" s="723"/>
      <c r="AD21" s="724" t="s">
        <v>234</v>
      </c>
      <c r="AE21" s="724"/>
      <c r="AF21" s="724"/>
      <c r="AG21" s="724"/>
      <c r="AH21" s="724"/>
      <c r="AI21" s="724"/>
      <c r="AJ21" s="724"/>
      <c r="AK21" s="724"/>
      <c r="AL21" s="666" t="s">
        <v>234</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t="s">
        <v>234</v>
      </c>
      <c r="BH21" s="664"/>
      <c r="BI21" s="664"/>
      <c r="BJ21" s="664"/>
      <c r="BK21" s="664"/>
      <c r="BL21" s="664"/>
      <c r="BM21" s="664"/>
      <c r="BN21" s="665"/>
      <c r="BO21" s="723" t="s">
        <v>234</v>
      </c>
      <c r="BP21" s="723"/>
      <c r="BQ21" s="723"/>
      <c r="BR21" s="723"/>
      <c r="BS21" s="669" t="s">
        <v>234</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279</v>
      </c>
      <c r="C22" s="659"/>
      <c r="D22" s="659"/>
      <c r="E22" s="659"/>
      <c r="F22" s="659"/>
      <c r="G22" s="659"/>
      <c r="H22" s="659"/>
      <c r="I22" s="659"/>
      <c r="J22" s="659"/>
      <c r="K22" s="659"/>
      <c r="L22" s="659"/>
      <c r="M22" s="659"/>
      <c r="N22" s="659"/>
      <c r="O22" s="659"/>
      <c r="P22" s="659"/>
      <c r="Q22" s="660"/>
      <c r="R22" s="661">
        <v>4067078</v>
      </c>
      <c r="S22" s="664"/>
      <c r="T22" s="664"/>
      <c r="U22" s="664"/>
      <c r="V22" s="664"/>
      <c r="W22" s="664"/>
      <c r="X22" s="664"/>
      <c r="Y22" s="665"/>
      <c r="Z22" s="723">
        <v>58.6</v>
      </c>
      <c r="AA22" s="723"/>
      <c r="AB22" s="723"/>
      <c r="AC22" s="723"/>
      <c r="AD22" s="724">
        <v>3862849</v>
      </c>
      <c r="AE22" s="724"/>
      <c r="AF22" s="724"/>
      <c r="AG22" s="724"/>
      <c r="AH22" s="724"/>
      <c r="AI22" s="724"/>
      <c r="AJ22" s="724"/>
      <c r="AK22" s="724"/>
      <c r="AL22" s="666">
        <v>99.7</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129</v>
      </c>
      <c r="BH22" s="664"/>
      <c r="BI22" s="664"/>
      <c r="BJ22" s="664"/>
      <c r="BK22" s="664"/>
      <c r="BL22" s="664"/>
      <c r="BM22" s="664"/>
      <c r="BN22" s="665"/>
      <c r="BO22" s="723" t="s">
        <v>234</v>
      </c>
      <c r="BP22" s="723"/>
      <c r="BQ22" s="723"/>
      <c r="BR22" s="723"/>
      <c r="BS22" s="669" t="s">
        <v>129</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282</v>
      </c>
      <c r="C23" s="659"/>
      <c r="D23" s="659"/>
      <c r="E23" s="659"/>
      <c r="F23" s="659"/>
      <c r="G23" s="659"/>
      <c r="H23" s="659"/>
      <c r="I23" s="659"/>
      <c r="J23" s="659"/>
      <c r="K23" s="659"/>
      <c r="L23" s="659"/>
      <c r="M23" s="659"/>
      <c r="N23" s="659"/>
      <c r="O23" s="659"/>
      <c r="P23" s="659"/>
      <c r="Q23" s="660"/>
      <c r="R23" s="661">
        <v>1606</v>
      </c>
      <c r="S23" s="664"/>
      <c r="T23" s="664"/>
      <c r="U23" s="664"/>
      <c r="V23" s="664"/>
      <c r="W23" s="664"/>
      <c r="X23" s="664"/>
      <c r="Y23" s="665"/>
      <c r="Z23" s="723">
        <v>0</v>
      </c>
      <c r="AA23" s="723"/>
      <c r="AB23" s="723"/>
      <c r="AC23" s="723"/>
      <c r="AD23" s="724">
        <v>1606</v>
      </c>
      <c r="AE23" s="724"/>
      <c r="AF23" s="724"/>
      <c r="AG23" s="724"/>
      <c r="AH23" s="724"/>
      <c r="AI23" s="724"/>
      <c r="AJ23" s="724"/>
      <c r="AK23" s="724"/>
      <c r="AL23" s="666">
        <v>0</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v>111982</v>
      </c>
      <c r="BH23" s="664"/>
      <c r="BI23" s="664"/>
      <c r="BJ23" s="664"/>
      <c r="BK23" s="664"/>
      <c r="BL23" s="664"/>
      <c r="BM23" s="664"/>
      <c r="BN23" s="665"/>
      <c r="BO23" s="723">
        <v>4.7</v>
      </c>
      <c r="BP23" s="723"/>
      <c r="BQ23" s="723"/>
      <c r="BR23" s="723"/>
      <c r="BS23" s="669" t="s">
        <v>129</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15">
      <c r="B24" s="658" t="s">
        <v>289</v>
      </c>
      <c r="C24" s="659"/>
      <c r="D24" s="659"/>
      <c r="E24" s="659"/>
      <c r="F24" s="659"/>
      <c r="G24" s="659"/>
      <c r="H24" s="659"/>
      <c r="I24" s="659"/>
      <c r="J24" s="659"/>
      <c r="K24" s="659"/>
      <c r="L24" s="659"/>
      <c r="M24" s="659"/>
      <c r="N24" s="659"/>
      <c r="O24" s="659"/>
      <c r="P24" s="659"/>
      <c r="Q24" s="660"/>
      <c r="R24" s="661">
        <v>9732</v>
      </c>
      <c r="S24" s="664"/>
      <c r="T24" s="664"/>
      <c r="U24" s="664"/>
      <c r="V24" s="664"/>
      <c r="W24" s="664"/>
      <c r="X24" s="664"/>
      <c r="Y24" s="665"/>
      <c r="Z24" s="723">
        <v>0.1</v>
      </c>
      <c r="AA24" s="723"/>
      <c r="AB24" s="723"/>
      <c r="AC24" s="723"/>
      <c r="AD24" s="724" t="s">
        <v>129</v>
      </c>
      <c r="AE24" s="724"/>
      <c r="AF24" s="724"/>
      <c r="AG24" s="724"/>
      <c r="AH24" s="724"/>
      <c r="AI24" s="724"/>
      <c r="AJ24" s="724"/>
      <c r="AK24" s="724"/>
      <c r="AL24" s="666" t="s">
        <v>234</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137</v>
      </c>
      <c r="BH24" s="664"/>
      <c r="BI24" s="664"/>
      <c r="BJ24" s="664"/>
      <c r="BK24" s="664"/>
      <c r="BL24" s="664"/>
      <c r="BM24" s="664"/>
      <c r="BN24" s="665"/>
      <c r="BO24" s="723" t="s">
        <v>234</v>
      </c>
      <c r="BP24" s="723"/>
      <c r="BQ24" s="723"/>
      <c r="BR24" s="723"/>
      <c r="BS24" s="669" t="s">
        <v>234</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2434042</v>
      </c>
      <c r="CS24" s="727"/>
      <c r="CT24" s="727"/>
      <c r="CU24" s="727"/>
      <c r="CV24" s="727"/>
      <c r="CW24" s="727"/>
      <c r="CX24" s="727"/>
      <c r="CY24" s="773"/>
      <c r="CZ24" s="774">
        <v>37.4</v>
      </c>
      <c r="DA24" s="743"/>
      <c r="DB24" s="743"/>
      <c r="DC24" s="777"/>
      <c r="DD24" s="772">
        <v>1935591</v>
      </c>
      <c r="DE24" s="727"/>
      <c r="DF24" s="727"/>
      <c r="DG24" s="727"/>
      <c r="DH24" s="727"/>
      <c r="DI24" s="727"/>
      <c r="DJ24" s="727"/>
      <c r="DK24" s="773"/>
      <c r="DL24" s="772">
        <v>1922518</v>
      </c>
      <c r="DM24" s="727"/>
      <c r="DN24" s="727"/>
      <c r="DO24" s="727"/>
      <c r="DP24" s="727"/>
      <c r="DQ24" s="727"/>
      <c r="DR24" s="727"/>
      <c r="DS24" s="727"/>
      <c r="DT24" s="727"/>
      <c r="DU24" s="727"/>
      <c r="DV24" s="773"/>
      <c r="DW24" s="774">
        <v>46.5</v>
      </c>
      <c r="DX24" s="743"/>
      <c r="DY24" s="743"/>
      <c r="DZ24" s="743"/>
      <c r="EA24" s="743"/>
      <c r="EB24" s="743"/>
      <c r="EC24" s="775"/>
    </row>
    <row r="25" spans="2:133" ht="11.25" customHeight="1" x14ac:dyDescent="0.15">
      <c r="B25" s="658" t="s">
        <v>292</v>
      </c>
      <c r="C25" s="659"/>
      <c r="D25" s="659"/>
      <c r="E25" s="659"/>
      <c r="F25" s="659"/>
      <c r="G25" s="659"/>
      <c r="H25" s="659"/>
      <c r="I25" s="659"/>
      <c r="J25" s="659"/>
      <c r="K25" s="659"/>
      <c r="L25" s="659"/>
      <c r="M25" s="659"/>
      <c r="N25" s="659"/>
      <c r="O25" s="659"/>
      <c r="P25" s="659"/>
      <c r="Q25" s="660"/>
      <c r="R25" s="661">
        <v>145867</v>
      </c>
      <c r="S25" s="664"/>
      <c r="T25" s="664"/>
      <c r="U25" s="664"/>
      <c r="V25" s="664"/>
      <c r="W25" s="664"/>
      <c r="X25" s="664"/>
      <c r="Y25" s="665"/>
      <c r="Z25" s="723">
        <v>2.1</v>
      </c>
      <c r="AA25" s="723"/>
      <c r="AB25" s="723"/>
      <c r="AC25" s="723"/>
      <c r="AD25" s="724" t="s">
        <v>234</v>
      </c>
      <c r="AE25" s="724"/>
      <c r="AF25" s="724"/>
      <c r="AG25" s="724"/>
      <c r="AH25" s="724"/>
      <c r="AI25" s="724"/>
      <c r="AJ25" s="724"/>
      <c r="AK25" s="724"/>
      <c r="AL25" s="666" t="s">
        <v>137</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129</v>
      </c>
      <c r="BH25" s="664"/>
      <c r="BI25" s="664"/>
      <c r="BJ25" s="664"/>
      <c r="BK25" s="664"/>
      <c r="BL25" s="664"/>
      <c r="BM25" s="664"/>
      <c r="BN25" s="665"/>
      <c r="BO25" s="723" t="s">
        <v>234</v>
      </c>
      <c r="BP25" s="723"/>
      <c r="BQ25" s="723"/>
      <c r="BR25" s="723"/>
      <c r="BS25" s="669" t="s">
        <v>129</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925359</v>
      </c>
      <c r="CS25" s="662"/>
      <c r="CT25" s="662"/>
      <c r="CU25" s="662"/>
      <c r="CV25" s="662"/>
      <c r="CW25" s="662"/>
      <c r="CX25" s="662"/>
      <c r="CY25" s="663"/>
      <c r="CZ25" s="666">
        <v>14.2</v>
      </c>
      <c r="DA25" s="695"/>
      <c r="DB25" s="695"/>
      <c r="DC25" s="696"/>
      <c r="DD25" s="669">
        <v>845546</v>
      </c>
      <c r="DE25" s="662"/>
      <c r="DF25" s="662"/>
      <c r="DG25" s="662"/>
      <c r="DH25" s="662"/>
      <c r="DI25" s="662"/>
      <c r="DJ25" s="662"/>
      <c r="DK25" s="663"/>
      <c r="DL25" s="669">
        <v>835589</v>
      </c>
      <c r="DM25" s="662"/>
      <c r="DN25" s="662"/>
      <c r="DO25" s="662"/>
      <c r="DP25" s="662"/>
      <c r="DQ25" s="662"/>
      <c r="DR25" s="662"/>
      <c r="DS25" s="662"/>
      <c r="DT25" s="662"/>
      <c r="DU25" s="662"/>
      <c r="DV25" s="663"/>
      <c r="DW25" s="666">
        <v>20.2</v>
      </c>
      <c r="DX25" s="695"/>
      <c r="DY25" s="695"/>
      <c r="DZ25" s="695"/>
      <c r="EA25" s="695"/>
      <c r="EB25" s="695"/>
      <c r="EC25" s="697"/>
    </row>
    <row r="26" spans="2:133" ht="11.25" customHeight="1" x14ac:dyDescent="0.15">
      <c r="B26" s="658" t="s">
        <v>295</v>
      </c>
      <c r="C26" s="659"/>
      <c r="D26" s="659"/>
      <c r="E26" s="659"/>
      <c r="F26" s="659"/>
      <c r="G26" s="659"/>
      <c r="H26" s="659"/>
      <c r="I26" s="659"/>
      <c r="J26" s="659"/>
      <c r="K26" s="659"/>
      <c r="L26" s="659"/>
      <c r="M26" s="659"/>
      <c r="N26" s="659"/>
      <c r="O26" s="659"/>
      <c r="P26" s="659"/>
      <c r="Q26" s="660"/>
      <c r="R26" s="661">
        <v>9585</v>
      </c>
      <c r="S26" s="664"/>
      <c r="T26" s="664"/>
      <c r="U26" s="664"/>
      <c r="V26" s="664"/>
      <c r="W26" s="664"/>
      <c r="X26" s="664"/>
      <c r="Y26" s="665"/>
      <c r="Z26" s="723">
        <v>0.1</v>
      </c>
      <c r="AA26" s="723"/>
      <c r="AB26" s="723"/>
      <c r="AC26" s="723"/>
      <c r="AD26" s="724" t="s">
        <v>234</v>
      </c>
      <c r="AE26" s="724"/>
      <c r="AF26" s="724"/>
      <c r="AG26" s="724"/>
      <c r="AH26" s="724"/>
      <c r="AI26" s="724"/>
      <c r="AJ26" s="724"/>
      <c r="AK26" s="724"/>
      <c r="AL26" s="666" t="s">
        <v>137</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137</v>
      </c>
      <c r="BH26" s="664"/>
      <c r="BI26" s="664"/>
      <c r="BJ26" s="664"/>
      <c r="BK26" s="664"/>
      <c r="BL26" s="664"/>
      <c r="BM26" s="664"/>
      <c r="BN26" s="665"/>
      <c r="BO26" s="723" t="s">
        <v>234</v>
      </c>
      <c r="BP26" s="723"/>
      <c r="BQ26" s="723"/>
      <c r="BR26" s="723"/>
      <c r="BS26" s="669" t="s">
        <v>129</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578715</v>
      </c>
      <c r="CS26" s="664"/>
      <c r="CT26" s="664"/>
      <c r="CU26" s="664"/>
      <c r="CV26" s="664"/>
      <c r="CW26" s="664"/>
      <c r="CX26" s="664"/>
      <c r="CY26" s="665"/>
      <c r="CZ26" s="666">
        <v>8.9</v>
      </c>
      <c r="DA26" s="695"/>
      <c r="DB26" s="695"/>
      <c r="DC26" s="696"/>
      <c r="DD26" s="669">
        <v>504590</v>
      </c>
      <c r="DE26" s="664"/>
      <c r="DF26" s="664"/>
      <c r="DG26" s="664"/>
      <c r="DH26" s="664"/>
      <c r="DI26" s="664"/>
      <c r="DJ26" s="664"/>
      <c r="DK26" s="665"/>
      <c r="DL26" s="669" t="s">
        <v>234</v>
      </c>
      <c r="DM26" s="664"/>
      <c r="DN26" s="664"/>
      <c r="DO26" s="664"/>
      <c r="DP26" s="664"/>
      <c r="DQ26" s="664"/>
      <c r="DR26" s="664"/>
      <c r="DS26" s="664"/>
      <c r="DT26" s="664"/>
      <c r="DU26" s="664"/>
      <c r="DV26" s="665"/>
      <c r="DW26" s="666" t="s">
        <v>234</v>
      </c>
      <c r="DX26" s="695"/>
      <c r="DY26" s="695"/>
      <c r="DZ26" s="695"/>
      <c r="EA26" s="695"/>
      <c r="EB26" s="695"/>
      <c r="EC26" s="697"/>
    </row>
    <row r="27" spans="2:133" ht="11.25" customHeight="1" x14ac:dyDescent="0.15">
      <c r="B27" s="658" t="s">
        <v>298</v>
      </c>
      <c r="C27" s="659"/>
      <c r="D27" s="659"/>
      <c r="E27" s="659"/>
      <c r="F27" s="659"/>
      <c r="G27" s="659"/>
      <c r="H27" s="659"/>
      <c r="I27" s="659"/>
      <c r="J27" s="659"/>
      <c r="K27" s="659"/>
      <c r="L27" s="659"/>
      <c r="M27" s="659"/>
      <c r="N27" s="659"/>
      <c r="O27" s="659"/>
      <c r="P27" s="659"/>
      <c r="Q27" s="660"/>
      <c r="R27" s="661">
        <v>600879</v>
      </c>
      <c r="S27" s="664"/>
      <c r="T27" s="664"/>
      <c r="U27" s="664"/>
      <c r="V27" s="664"/>
      <c r="W27" s="664"/>
      <c r="X27" s="664"/>
      <c r="Y27" s="665"/>
      <c r="Z27" s="723">
        <v>8.6999999999999993</v>
      </c>
      <c r="AA27" s="723"/>
      <c r="AB27" s="723"/>
      <c r="AC27" s="723"/>
      <c r="AD27" s="724" t="s">
        <v>234</v>
      </c>
      <c r="AE27" s="724"/>
      <c r="AF27" s="724"/>
      <c r="AG27" s="724"/>
      <c r="AH27" s="724"/>
      <c r="AI27" s="724"/>
      <c r="AJ27" s="724"/>
      <c r="AK27" s="724"/>
      <c r="AL27" s="666" t="s">
        <v>234</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2375647</v>
      </c>
      <c r="BH27" s="664"/>
      <c r="BI27" s="664"/>
      <c r="BJ27" s="664"/>
      <c r="BK27" s="664"/>
      <c r="BL27" s="664"/>
      <c r="BM27" s="664"/>
      <c r="BN27" s="665"/>
      <c r="BO27" s="723">
        <v>100</v>
      </c>
      <c r="BP27" s="723"/>
      <c r="BQ27" s="723"/>
      <c r="BR27" s="723"/>
      <c r="BS27" s="669">
        <v>28330</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575491</v>
      </c>
      <c r="CS27" s="662"/>
      <c r="CT27" s="662"/>
      <c r="CU27" s="662"/>
      <c r="CV27" s="662"/>
      <c r="CW27" s="662"/>
      <c r="CX27" s="662"/>
      <c r="CY27" s="663"/>
      <c r="CZ27" s="666">
        <v>8.8000000000000007</v>
      </c>
      <c r="DA27" s="695"/>
      <c r="DB27" s="695"/>
      <c r="DC27" s="696"/>
      <c r="DD27" s="669">
        <v>179291</v>
      </c>
      <c r="DE27" s="662"/>
      <c r="DF27" s="662"/>
      <c r="DG27" s="662"/>
      <c r="DH27" s="662"/>
      <c r="DI27" s="662"/>
      <c r="DJ27" s="662"/>
      <c r="DK27" s="663"/>
      <c r="DL27" s="669">
        <v>176175</v>
      </c>
      <c r="DM27" s="662"/>
      <c r="DN27" s="662"/>
      <c r="DO27" s="662"/>
      <c r="DP27" s="662"/>
      <c r="DQ27" s="662"/>
      <c r="DR27" s="662"/>
      <c r="DS27" s="662"/>
      <c r="DT27" s="662"/>
      <c r="DU27" s="662"/>
      <c r="DV27" s="663"/>
      <c r="DW27" s="666">
        <v>4.3</v>
      </c>
      <c r="DX27" s="695"/>
      <c r="DY27" s="695"/>
      <c r="DZ27" s="695"/>
      <c r="EA27" s="695"/>
      <c r="EB27" s="695"/>
      <c r="EC27" s="697"/>
    </row>
    <row r="28" spans="2:133" ht="11.25" customHeight="1" x14ac:dyDescent="0.15">
      <c r="B28" s="766" t="s">
        <v>301</v>
      </c>
      <c r="C28" s="767"/>
      <c r="D28" s="767"/>
      <c r="E28" s="767"/>
      <c r="F28" s="767"/>
      <c r="G28" s="767"/>
      <c r="H28" s="767"/>
      <c r="I28" s="767"/>
      <c r="J28" s="767"/>
      <c r="K28" s="767"/>
      <c r="L28" s="767"/>
      <c r="M28" s="767"/>
      <c r="N28" s="767"/>
      <c r="O28" s="767"/>
      <c r="P28" s="767"/>
      <c r="Q28" s="768"/>
      <c r="R28" s="661" t="s">
        <v>234</v>
      </c>
      <c r="S28" s="664"/>
      <c r="T28" s="664"/>
      <c r="U28" s="664"/>
      <c r="V28" s="664"/>
      <c r="W28" s="664"/>
      <c r="X28" s="664"/>
      <c r="Y28" s="665"/>
      <c r="Z28" s="723" t="s">
        <v>234</v>
      </c>
      <c r="AA28" s="723"/>
      <c r="AB28" s="723"/>
      <c r="AC28" s="723"/>
      <c r="AD28" s="724" t="s">
        <v>234</v>
      </c>
      <c r="AE28" s="724"/>
      <c r="AF28" s="724"/>
      <c r="AG28" s="724"/>
      <c r="AH28" s="724"/>
      <c r="AI28" s="724"/>
      <c r="AJ28" s="724"/>
      <c r="AK28" s="724"/>
      <c r="AL28" s="666" t="s">
        <v>137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933192</v>
      </c>
      <c r="CS28" s="664"/>
      <c r="CT28" s="664"/>
      <c r="CU28" s="664"/>
      <c r="CV28" s="664"/>
      <c r="CW28" s="664"/>
      <c r="CX28" s="664"/>
      <c r="CY28" s="665"/>
      <c r="CZ28" s="666">
        <v>14.3</v>
      </c>
      <c r="DA28" s="695"/>
      <c r="DB28" s="695"/>
      <c r="DC28" s="696"/>
      <c r="DD28" s="669">
        <v>910754</v>
      </c>
      <c r="DE28" s="664"/>
      <c r="DF28" s="664"/>
      <c r="DG28" s="664"/>
      <c r="DH28" s="664"/>
      <c r="DI28" s="664"/>
      <c r="DJ28" s="664"/>
      <c r="DK28" s="665"/>
      <c r="DL28" s="669">
        <v>910754</v>
      </c>
      <c r="DM28" s="664"/>
      <c r="DN28" s="664"/>
      <c r="DO28" s="664"/>
      <c r="DP28" s="664"/>
      <c r="DQ28" s="664"/>
      <c r="DR28" s="664"/>
      <c r="DS28" s="664"/>
      <c r="DT28" s="664"/>
      <c r="DU28" s="664"/>
      <c r="DV28" s="665"/>
      <c r="DW28" s="666">
        <v>22</v>
      </c>
      <c r="DX28" s="695"/>
      <c r="DY28" s="695"/>
      <c r="DZ28" s="695"/>
      <c r="EA28" s="695"/>
      <c r="EB28" s="695"/>
      <c r="EC28" s="697"/>
    </row>
    <row r="29" spans="2:133" ht="11.25" customHeight="1" x14ac:dyDescent="0.15">
      <c r="B29" s="658" t="s">
        <v>303</v>
      </c>
      <c r="C29" s="659"/>
      <c r="D29" s="659"/>
      <c r="E29" s="659"/>
      <c r="F29" s="659"/>
      <c r="G29" s="659"/>
      <c r="H29" s="659"/>
      <c r="I29" s="659"/>
      <c r="J29" s="659"/>
      <c r="K29" s="659"/>
      <c r="L29" s="659"/>
      <c r="M29" s="659"/>
      <c r="N29" s="659"/>
      <c r="O29" s="659"/>
      <c r="P29" s="659"/>
      <c r="Q29" s="660"/>
      <c r="R29" s="661">
        <v>331698</v>
      </c>
      <c r="S29" s="664"/>
      <c r="T29" s="664"/>
      <c r="U29" s="664"/>
      <c r="V29" s="664"/>
      <c r="W29" s="664"/>
      <c r="X29" s="664"/>
      <c r="Y29" s="665"/>
      <c r="Z29" s="723">
        <v>4.8</v>
      </c>
      <c r="AA29" s="723"/>
      <c r="AB29" s="723"/>
      <c r="AC29" s="723"/>
      <c r="AD29" s="724" t="s">
        <v>234</v>
      </c>
      <c r="AE29" s="724"/>
      <c r="AF29" s="724"/>
      <c r="AG29" s="724"/>
      <c r="AH29" s="724"/>
      <c r="AI29" s="724"/>
      <c r="AJ29" s="724"/>
      <c r="AK29" s="724"/>
      <c r="AL29" s="666" t="s">
        <v>137</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307</v>
      </c>
      <c r="CG29" s="702"/>
      <c r="CH29" s="702"/>
      <c r="CI29" s="702"/>
      <c r="CJ29" s="702"/>
      <c r="CK29" s="702"/>
      <c r="CL29" s="702"/>
      <c r="CM29" s="702"/>
      <c r="CN29" s="702"/>
      <c r="CO29" s="702"/>
      <c r="CP29" s="702"/>
      <c r="CQ29" s="703"/>
      <c r="CR29" s="661">
        <v>933181</v>
      </c>
      <c r="CS29" s="662"/>
      <c r="CT29" s="662"/>
      <c r="CU29" s="662"/>
      <c r="CV29" s="662"/>
      <c r="CW29" s="662"/>
      <c r="CX29" s="662"/>
      <c r="CY29" s="663"/>
      <c r="CZ29" s="666">
        <v>14.3</v>
      </c>
      <c r="DA29" s="695"/>
      <c r="DB29" s="695"/>
      <c r="DC29" s="696"/>
      <c r="DD29" s="669">
        <v>910743</v>
      </c>
      <c r="DE29" s="662"/>
      <c r="DF29" s="662"/>
      <c r="DG29" s="662"/>
      <c r="DH29" s="662"/>
      <c r="DI29" s="662"/>
      <c r="DJ29" s="662"/>
      <c r="DK29" s="663"/>
      <c r="DL29" s="669">
        <v>910743</v>
      </c>
      <c r="DM29" s="662"/>
      <c r="DN29" s="662"/>
      <c r="DO29" s="662"/>
      <c r="DP29" s="662"/>
      <c r="DQ29" s="662"/>
      <c r="DR29" s="662"/>
      <c r="DS29" s="662"/>
      <c r="DT29" s="662"/>
      <c r="DU29" s="662"/>
      <c r="DV29" s="663"/>
      <c r="DW29" s="666">
        <v>22</v>
      </c>
      <c r="DX29" s="695"/>
      <c r="DY29" s="695"/>
      <c r="DZ29" s="695"/>
      <c r="EA29" s="695"/>
      <c r="EB29" s="695"/>
      <c r="EC29" s="697"/>
    </row>
    <row r="30" spans="2:133" ht="11.25" customHeight="1" x14ac:dyDescent="0.15">
      <c r="B30" s="658" t="s">
        <v>308</v>
      </c>
      <c r="C30" s="659"/>
      <c r="D30" s="659"/>
      <c r="E30" s="659"/>
      <c r="F30" s="659"/>
      <c r="G30" s="659"/>
      <c r="H30" s="659"/>
      <c r="I30" s="659"/>
      <c r="J30" s="659"/>
      <c r="K30" s="659"/>
      <c r="L30" s="659"/>
      <c r="M30" s="659"/>
      <c r="N30" s="659"/>
      <c r="O30" s="659"/>
      <c r="P30" s="659"/>
      <c r="Q30" s="660"/>
      <c r="R30" s="661">
        <v>20224</v>
      </c>
      <c r="S30" s="664"/>
      <c r="T30" s="664"/>
      <c r="U30" s="664"/>
      <c r="V30" s="664"/>
      <c r="W30" s="664"/>
      <c r="X30" s="664"/>
      <c r="Y30" s="665"/>
      <c r="Z30" s="723">
        <v>0.3</v>
      </c>
      <c r="AA30" s="723"/>
      <c r="AB30" s="723"/>
      <c r="AC30" s="723"/>
      <c r="AD30" s="724">
        <v>360</v>
      </c>
      <c r="AE30" s="724"/>
      <c r="AF30" s="724"/>
      <c r="AG30" s="724"/>
      <c r="AH30" s="724"/>
      <c r="AI30" s="724"/>
      <c r="AJ30" s="724"/>
      <c r="AK30" s="724"/>
      <c r="AL30" s="666">
        <v>0</v>
      </c>
      <c r="AM30" s="667"/>
      <c r="AN30" s="667"/>
      <c r="AO30" s="725"/>
      <c r="AP30" s="751" t="s">
        <v>309</v>
      </c>
      <c r="AQ30" s="752"/>
      <c r="AR30" s="752"/>
      <c r="AS30" s="752"/>
      <c r="AT30" s="757" t="s">
        <v>310</v>
      </c>
      <c r="AU30" s="230"/>
      <c r="AV30" s="230"/>
      <c r="AW30" s="230"/>
      <c r="AX30" s="760" t="s">
        <v>186</v>
      </c>
      <c r="AY30" s="761"/>
      <c r="AZ30" s="761"/>
      <c r="BA30" s="761"/>
      <c r="BB30" s="761"/>
      <c r="BC30" s="761"/>
      <c r="BD30" s="761"/>
      <c r="BE30" s="761"/>
      <c r="BF30" s="762"/>
      <c r="BG30" s="741">
        <v>99.2</v>
      </c>
      <c r="BH30" s="742"/>
      <c r="BI30" s="742"/>
      <c r="BJ30" s="742"/>
      <c r="BK30" s="742"/>
      <c r="BL30" s="742"/>
      <c r="BM30" s="743">
        <v>94.3</v>
      </c>
      <c r="BN30" s="742"/>
      <c r="BO30" s="742"/>
      <c r="BP30" s="742"/>
      <c r="BQ30" s="744"/>
      <c r="BR30" s="741">
        <v>99.2</v>
      </c>
      <c r="BS30" s="742"/>
      <c r="BT30" s="742"/>
      <c r="BU30" s="742"/>
      <c r="BV30" s="742"/>
      <c r="BW30" s="742"/>
      <c r="BX30" s="743">
        <v>94.2</v>
      </c>
      <c r="BY30" s="742"/>
      <c r="BZ30" s="742"/>
      <c r="CA30" s="742"/>
      <c r="CB30" s="744"/>
      <c r="CD30" s="747"/>
      <c r="CE30" s="748"/>
      <c r="CF30" s="705" t="s">
        <v>311</v>
      </c>
      <c r="CG30" s="702"/>
      <c r="CH30" s="702"/>
      <c r="CI30" s="702"/>
      <c r="CJ30" s="702"/>
      <c r="CK30" s="702"/>
      <c r="CL30" s="702"/>
      <c r="CM30" s="702"/>
      <c r="CN30" s="702"/>
      <c r="CO30" s="702"/>
      <c r="CP30" s="702"/>
      <c r="CQ30" s="703"/>
      <c r="CR30" s="661">
        <v>899110</v>
      </c>
      <c r="CS30" s="664"/>
      <c r="CT30" s="664"/>
      <c r="CU30" s="664"/>
      <c r="CV30" s="664"/>
      <c r="CW30" s="664"/>
      <c r="CX30" s="664"/>
      <c r="CY30" s="665"/>
      <c r="CZ30" s="666">
        <v>13.8</v>
      </c>
      <c r="DA30" s="695"/>
      <c r="DB30" s="695"/>
      <c r="DC30" s="696"/>
      <c r="DD30" s="669">
        <v>876672</v>
      </c>
      <c r="DE30" s="664"/>
      <c r="DF30" s="664"/>
      <c r="DG30" s="664"/>
      <c r="DH30" s="664"/>
      <c r="DI30" s="664"/>
      <c r="DJ30" s="664"/>
      <c r="DK30" s="665"/>
      <c r="DL30" s="669">
        <v>876672</v>
      </c>
      <c r="DM30" s="664"/>
      <c r="DN30" s="664"/>
      <c r="DO30" s="664"/>
      <c r="DP30" s="664"/>
      <c r="DQ30" s="664"/>
      <c r="DR30" s="664"/>
      <c r="DS30" s="664"/>
      <c r="DT30" s="664"/>
      <c r="DU30" s="664"/>
      <c r="DV30" s="665"/>
      <c r="DW30" s="666">
        <v>21.2</v>
      </c>
      <c r="DX30" s="695"/>
      <c r="DY30" s="695"/>
      <c r="DZ30" s="695"/>
      <c r="EA30" s="695"/>
      <c r="EB30" s="695"/>
      <c r="EC30" s="697"/>
    </row>
    <row r="31" spans="2:133" ht="11.25" customHeight="1" x14ac:dyDescent="0.15">
      <c r="B31" s="658" t="s">
        <v>312</v>
      </c>
      <c r="C31" s="659"/>
      <c r="D31" s="659"/>
      <c r="E31" s="659"/>
      <c r="F31" s="659"/>
      <c r="G31" s="659"/>
      <c r="H31" s="659"/>
      <c r="I31" s="659"/>
      <c r="J31" s="659"/>
      <c r="K31" s="659"/>
      <c r="L31" s="659"/>
      <c r="M31" s="659"/>
      <c r="N31" s="659"/>
      <c r="O31" s="659"/>
      <c r="P31" s="659"/>
      <c r="Q31" s="660"/>
      <c r="R31" s="661">
        <v>51449</v>
      </c>
      <c r="S31" s="664"/>
      <c r="T31" s="664"/>
      <c r="U31" s="664"/>
      <c r="V31" s="664"/>
      <c r="W31" s="664"/>
      <c r="X31" s="664"/>
      <c r="Y31" s="665"/>
      <c r="Z31" s="723">
        <v>0.7</v>
      </c>
      <c r="AA31" s="723"/>
      <c r="AB31" s="723"/>
      <c r="AC31" s="723"/>
      <c r="AD31" s="724" t="s">
        <v>234</v>
      </c>
      <c r="AE31" s="724"/>
      <c r="AF31" s="724"/>
      <c r="AG31" s="724"/>
      <c r="AH31" s="724"/>
      <c r="AI31" s="724"/>
      <c r="AJ31" s="724"/>
      <c r="AK31" s="724"/>
      <c r="AL31" s="666" t="s">
        <v>234</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99.5</v>
      </c>
      <c r="BH31" s="662"/>
      <c r="BI31" s="662"/>
      <c r="BJ31" s="662"/>
      <c r="BK31" s="662"/>
      <c r="BL31" s="662"/>
      <c r="BM31" s="667">
        <v>96.8</v>
      </c>
      <c r="BN31" s="740"/>
      <c r="BO31" s="740"/>
      <c r="BP31" s="740"/>
      <c r="BQ31" s="701"/>
      <c r="BR31" s="739">
        <v>99.5</v>
      </c>
      <c r="BS31" s="662"/>
      <c r="BT31" s="662"/>
      <c r="BU31" s="662"/>
      <c r="BV31" s="662"/>
      <c r="BW31" s="662"/>
      <c r="BX31" s="667">
        <v>96.3</v>
      </c>
      <c r="BY31" s="740"/>
      <c r="BZ31" s="740"/>
      <c r="CA31" s="740"/>
      <c r="CB31" s="701"/>
      <c r="CD31" s="747"/>
      <c r="CE31" s="748"/>
      <c r="CF31" s="705" t="s">
        <v>315</v>
      </c>
      <c r="CG31" s="702"/>
      <c r="CH31" s="702"/>
      <c r="CI31" s="702"/>
      <c r="CJ31" s="702"/>
      <c r="CK31" s="702"/>
      <c r="CL31" s="702"/>
      <c r="CM31" s="702"/>
      <c r="CN31" s="702"/>
      <c r="CO31" s="702"/>
      <c r="CP31" s="702"/>
      <c r="CQ31" s="703"/>
      <c r="CR31" s="661">
        <v>34071</v>
      </c>
      <c r="CS31" s="662"/>
      <c r="CT31" s="662"/>
      <c r="CU31" s="662"/>
      <c r="CV31" s="662"/>
      <c r="CW31" s="662"/>
      <c r="CX31" s="662"/>
      <c r="CY31" s="663"/>
      <c r="CZ31" s="666">
        <v>0.5</v>
      </c>
      <c r="DA31" s="695"/>
      <c r="DB31" s="695"/>
      <c r="DC31" s="696"/>
      <c r="DD31" s="669">
        <v>34071</v>
      </c>
      <c r="DE31" s="662"/>
      <c r="DF31" s="662"/>
      <c r="DG31" s="662"/>
      <c r="DH31" s="662"/>
      <c r="DI31" s="662"/>
      <c r="DJ31" s="662"/>
      <c r="DK31" s="663"/>
      <c r="DL31" s="669">
        <v>34071</v>
      </c>
      <c r="DM31" s="662"/>
      <c r="DN31" s="662"/>
      <c r="DO31" s="662"/>
      <c r="DP31" s="662"/>
      <c r="DQ31" s="662"/>
      <c r="DR31" s="662"/>
      <c r="DS31" s="662"/>
      <c r="DT31" s="662"/>
      <c r="DU31" s="662"/>
      <c r="DV31" s="663"/>
      <c r="DW31" s="666">
        <v>0.8</v>
      </c>
      <c r="DX31" s="695"/>
      <c r="DY31" s="695"/>
      <c r="DZ31" s="695"/>
      <c r="EA31" s="695"/>
      <c r="EB31" s="695"/>
      <c r="EC31" s="697"/>
    </row>
    <row r="32" spans="2:133" ht="11.25" customHeight="1" x14ac:dyDescent="0.15">
      <c r="B32" s="658" t="s">
        <v>316</v>
      </c>
      <c r="C32" s="659"/>
      <c r="D32" s="659"/>
      <c r="E32" s="659"/>
      <c r="F32" s="659"/>
      <c r="G32" s="659"/>
      <c r="H32" s="659"/>
      <c r="I32" s="659"/>
      <c r="J32" s="659"/>
      <c r="K32" s="659"/>
      <c r="L32" s="659"/>
      <c r="M32" s="659"/>
      <c r="N32" s="659"/>
      <c r="O32" s="659"/>
      <c r="P32" s="659"/>
      <c r="Q32" s="660"/>
      <c r="R32" s="661">
        <v>405667</v>
      </c>
      <c r="S32" s="664"/>
      <c r="T32" s="664"/>
      <c r="U32" s="664"/>
      <c r="V32" s="664"/>
      <c r="W32" s="664"/>
      <c r="X32" s="664"/>
      <c r="Y32" s="665"/>
      <c r="Z32" s="723">
        <v>5.8</v>
      </c>
      <c r="AA32" s="723"/>
      <c r="AB32" s="723"/>
      <c r="AC32" s="723"/>
      <c r="AD32" s="724" t="s">
        <v>137</v>
      </c>
      <c r="AE32" s="724"/>
      <c r="AF32" s="724"/>
      <c r="AG32" s="724"/>
      <c r="AH32" s="724"/>
      <c r="AI32" s="724"/>
      <c r="AJ32" s="724"/>
      <c r="AK32" s="724"/>
      <c r="AL32" s="666" t="s">
        <v>234</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98.9</v>
      </c>
      <c r="BH32" s="677"/>
      <c r="BI32" s="677"/>
      <c r="BJ32" s="677"/>
      <c r="BK32" s="677"/>
      <c r="BL32" s="677"/>
      <c r="BM32" s="721">
        <v>91.7</v>
      </c>
      <c r="BN32" s="677"/>
      <c r="BO32" s="677"/>
      <c r="BP32" s="677"/>
      <c r="BQ32" s="714"/>
      <c r="BR32" s="738">
        <v>98.9</v>
      </c>
      <c r="BS32" s="677"/>
      <c r="BT32" s="677"/>
      <c r="BU32" s="677"/>
      <c r="BV32" s="677"/>
      <c r="BW32" s="677"/>
      <c r="BX32" s="721">
        <v>92.2</v>
      </c>
      <c r="BY32" s="677"/>
      <c r="BZ32" s="677"/>
      <c r="CA32" s="677"/>
      <c r="CB32" s="714"/>
      <c r="CD32" s="749"/>
      <c r="CE32" s="750"/>
      <c r="CF32" s="705" t="s">
        <v>318</v>
      </c>
      <c r="CG32" s="702"/>
      <c r="CH32" s="702"/>
      <c r="CI32" s="702"/>
      <c r="CJ32" s="702"/>
      <c r="CK32" s="702"/>
      <c r="CL32" s="702"/>
      <c r="CM32" s="702"/>
      <c r="CN32" s="702"/>
      <c r="CO32" s="702"/>
      <c r="CP32" s="702"/>
      <c r="CQ32" s="703"/>
      <c r="CR32" s="661">
        <v>11</v>
      </c>
      <c r="CS32" s="664"/>
      <c r="CT32" s="664"/>
      <c r="CU32" s="664"/>
      <c r="CV32" s="664"/>
      <c r="CW32" s="664"/>
      <c r="CX32" s="664"/>
      <c r="CY32" s="665"/>
      <c r="CZ32" s="666">
        <v>0</v>
      </c>
      <c r="DA32" s="695"/>
      <c r="DB32" s="695"/>
      <c r="DC32" s="696"/>
      <c r="DD32" s="669">
        <v>11</v>
      </c>
      <c r="DE32" s="664"/>
      <c r="DF32" s="664"/>
      <c r="DG32" s="664"/>
      <c r="DH32" s="664"/>
      <c r="DI32" s="664"/>
      <c r="DJ32" s="664"/>
      <c r="DK32" s="665"/>
      <c r="DL32" s="669">
        <v>11</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319</v>
      </c>
      <c r="C33" s="659"/>
      <c r="D33" s="659"/>
      <c r="E33" s="659"/>
      <c r="F33" s="659"/>
      <c r="G33" s="659"/>
      <c r="H33" s="659"/>
      <c r="I33" s="659"/>
      <c r="J33" s="659"/>
      <c r="K33" s="659"/>
      <c r="L33" s="659"/>
      <c r="M33" s="659"/>
      <c r="N33" s="659"/>
      <c r="O33" s="659"/>
      <c r="P33" s="659"/>
      <c r="Q33" s="660"/>
      <c r="R33" s="661">
        <v>237240</v>
      </c>
      <c r="S33" s="664"/>
      <c r="T33" s="664"/>
      <c r="U33" s="664"/>
      <c r="V33" s="664"/>
      <c r="W33" s="664"/>
      <c r="X33" s="664"/>
      <c r="Y33" s="665"/>
      <c r="Z33" s="723">
        <v>3.4</v>
      </c>
      <c r="AA33" s="723"/>
      <c r="AB33" s="723"/>
      <c r="AC33" s="723"/>
      <c r="AD33" s="724" t="s">
        <v>129</v>
      </c>
      <c r="AE33" s="724"/>
      <c r="AF33" s="724"/>
      <c r="AG33" s="724"/>
      <c r="AH33" s="724"/>
      <c r="AI33" s="724"/>
      <c r="AJ33" s="724"/>
      <c r="AK33" s="724"/>
      <c r="AL33" s="666" t="s">
        <v>137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2978166</v>
      </c>
      <c r="CS33" s="662"/>
      <c r="CT33" s="662"/>
      <c r="CU33" s="662"/>
      <c r="CV33" s="662"/>
      <c r="CW33" s="662"/>
      <c r="CX33" s="662"/>
      <c r="CY33" s="663"/>
      <c r="CZ33" s="666">
        <v>45.8</v>
      </c>
      <c r="DA33" s="695"/>
      <c r="DB33" s="695"/>
      <c r="DC33" s="696"/>
      <c r="DD33" s="669">
        <v>2005968</v>
      </c>
      <c r="DE33" s="662"/>
      <c r="DF33" s="662"/>
      <c r="DG33" s="662"/>
      <c r="DH33" s="662"/>
      <c r="DI33" s="662"/>
      <c r="DJ33" s="662"/>
      <c r="DK33" s="663"/>
      <c r="DL33" s="669">
        <v>1354187</v>
      </c>
      <c r="DM33" s="662"/>
      <c r="DN33" s="662"/>
      <c r="DO33" s="662"/>
      <c r="DP33" s="662"/>
      <c r="DQ33" s="662"/>
      <c r="DR33" s="662"/>
      <c r="DS33" s="662"/>
      <c r="DT33" s="662"/>
      <c r="DU33" s="662"/>
      <c r="DV33" s="663"/>
      <c r="DW33" s="666">
        <v>32.700000000000003</v>
      </c>
      <c r="DX33" s="695"/>
      <c r="DY33" s="695"/>
      <c r="DZ33" s="695"/>
      <c r="EA33" s="695"/>
      <c r="EB33" s="695"/>
      <c r="EC33" s="697"/>
    </row>
    <row r="34" spans="2:133" ht="11.25" customHeight="1" x14ac:dyDescent="0.15">
      <c r="B34" s="658" t="s">
        <v>321</v>
      </c>
      <c r="C34" s="659"/>
      <c r="D34" s="659"/>
      <c r="E34" s="659"/>
      <c r="F34" s="659"/>
      <c r="G34" s="659"/>
      <c r="H34" s="659"/>
      <c r="I34" s="659"/>
      <c r="J34" s="659"/>
      <c r="K34" s="659"/>
      <c r="L34" s="659"/>
      <c r="M34" s="659"/>
      <c r="N34" s="659"/>
      <c r="O34" s="659"/>
      <c r="P34" s="659"/>
      <c r="Q34" s="660"/>
      <c r="R34" s="661">
        <v>105033</v>
      </c>
      <c r="S34" s="664"/>
      <c r="T34" s="664"/>
      <c r="U34" s="664"/>
      <c r="V34" s="664"/>
      <c r="W34" s="664"/>
      <c r="X34" s="664"/>
      <c r="Y34" s="665"/>
      <c r="Z34" s="723">
        <v>1.5</v>
      </c>
      <c r="AA34" s="723"/>
      <c r="AB34" s="723"/>
      <c r="AC34" s="723"/>
      <c r="AD34" s="724">
        <v>11585</v>
      </c>
      <c r="AE34" s="724"/>
      <c r="AF34" s="724"/>
      <c r="AG34" s="724"/>
      <c r="AH34" s="724"/>
      <c r="AI34" s="724"/>
      <c r="AJ34" s="724"/>
      <c r="AK34" s="724"/>
      <c r="AL34" s="666">
        <v>0.3</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1143049</v>
      </c>
      <c r="CS34" s="664"/>
      <c r="CT34" s="664"/>
      <c r="CU34" s="664"/>
      <c r="CV34" s="664"/>
      <c r="CW34" s="664"/>
      <c r="CX34" s="664"/>
      <c r="CY34" s="665"/>
      <c r="CZ34" s="666">
        <v>17.600000000000001</v>
      </c>
      <c r="DA34" s="695"/>
      <c r="DB34" s="695"/>
      <c r="DC34" s="696"/>
      <c r="DD34" s="669">
        <v>724258</v>
      </c>
      <c r="DE34" s="664"/>
      <c r="DF34" s="664"/>
      <c r="DG34" s="664"/>
      <c r="DH34" s="664"/>
      <c r="DI34" s="664"/>
      <c r="DJ34" s="664"/>
      <c r="DK34" s="665"/>
      <c r="DL34" s="669">
        <v>572531</v>
      </c>
      <c r="DM34" s="664"/>
      <c r="DN34" s="664"/>
      <c r="DO34" s="664"/>
      <c r="DP34" s="664"/>
      <c r="DQ34" s="664"/>
      <c r="DR34" s="664"/>
      <c r="DS34" s="664"/>
      <c r="DT34" s="664"/>
      <c r="DU34" s="664"/>
      <c r="DV34" s="665"/>
      <c r="DW34" s="666">
        <v>13.8</v>
      </c>
      <c r="DX34" s="695"/>
      <c r="DY34" s="695"/>
      <c r="DZ34" s="695"/>
      <c r="EA34" s="695"/>
      <c r="EB34" s="695"/>
      <c r="EC34" s="697"/>
    </row>
    <row r="35" spans="2:133" ht="11.25" customHeight="1" x14ac:dyDescent="0.15">
      <c r="B35" s="658" t="s">
        <v>325</v>
      </c>
      <c r="C35" s="659"/>
      <c r="D35" s="659"/>
      <c r="E35" s="659"/>
      <c r="F35" s="659"/>
      <c r="G35" s="659"/>
      <c r="H35" s="659"/>
      <c r="I35" s="659"/>
      <c r="J35" s="659"/>
      <c r="K35" s="659"/>
      <c r="L35" s="659"/>
      <c r="M35" s="659"/>
      <c r="N35" s="659"/>
      <c r="O35" s="659"/>
      <c r="P35" s="659"/>
      <c r="Q35" s="660"/>
      <c r="R35" s="661">
        <v>958100</v>
      </c>
      <c r="S35" s="664"/>
      <c r="T35" s="664"/>
      <c r="U35" s="664"/>
      <c r="V35" s="664"/>
      <c r="W35" s="664"/>
      <c r="X35" s="664"/>
      <c r="Y35" s="665"/>
      <c r="Z35" s="723">
        <v>13.8</v>
      </c>
      <c r="AA35" s="723"/>
      <c r="AB35" s="723"/>
      <c r="AC35" s="723"/>
      <c r="AD35" s="724" t="s">
        <v>234</v>
      </c>
      <c r="AE35" s="724"/>
      <c r="AF35" s="724"/>
      <c r="AG35" s="724"/>
      <c r="AH35" s="724"/>
      <c r="AI35" s="724"/>
      <c r="AJ35" s="724"/>
      <c r="AK35" s="724"/>
      <c r="AL35" s="666" t="s">
        <v>129</v>
      </c>
      <c r="AM35" s="667"/>
      <c r="AN35" s="667"/>
      <c r="AO35" s="725"/>
      <c r="AP35" s="234"/>
      <c r="AQ35" s="729" t="s">
        <v>326</v>
      </c>
      <c r="AR35" s="730"/>
      <c r="AS35" s="730"/>
      <c r="AT35" s="730"/>
      <c r="AU35" s="730"/>
      <c r="AV35" s="730"/>
      <c r="AW35" s="730"/>
      <c r="AX35" s="730"/>
      <c r="AY35" s="731"/>
      <c r="AZ35" s="726">
        <v>729913</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143731</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46196</v>
      </c>
      <c r="CS35" s="662"/>
      <c r="CT35" s="662"/>
      <c r="CU35" s="662"/>
      <c r="CV35" s="662"/>
      <c r="CW35" s="662"/>
      <c r="CX35" s="662"/>
      <c r="CY35" s="663"/>
      <c r="CZ35" s="666">
        <v>0.7</v>
      </c>
      <c r="DA35" s="695"/>
      <c r="DB35" s="695"/>
      <c r="DC35" s="696"/>
      <c r="DD35" s="669">
        <v>45405</v>
      </c>
      <c r="DE35" s="662"/>
      <c r="DF35" s="662"/>
      <c r="DG35" s="662"/>
      <c r="DH35" s="662"/>
      <c r="DI35" s="662"/>
      <c r="DJ35" s="662"/>
      <c r="DK35" s="663"/>
      <c r="DL35" s="669">
        <v>40797</v>
      </c>
      <c r="DM35" s="662"/>
      <c r="DN35" s="662"/>
      <c r="DO35" s="662"/>
      <c r="DP35" s="662"/>
      <c r="DQ35" s="662"/>
      <c r="DR35" s="662"/>
      <c r="DS35" s="662"/>
      <c r="DT35" s="662"/>
      <c r="DU35" s="662"/>
      <c r="DV35" s="663"/>
      <c r="DW35" s="666">
        <v>1</v>
      </c>
      <c r="DX35" s="695"/>
      <c r="DY35" s="695"/>
      <c r="DZ35" s="695"/>
      <c r="EA35" s="695"/>
      <c r="EB35" s="695"/>
      <c r="EC35" s="697"/>
    </row>
    <row r="36" spans="2:133" ht="11.25" customHeight="1" x14ac:dyDescent="0.15">
      <c r="B36" s="658" t="s">
        <v>329</v>
      </c>
      <c r="C36" s="659"/>
      <c r="D36" s="659"/>
      <c r="E36" s="659"/>
      <c r="F36" s="659"/>
      <c r="G36" s="659"/>
      <c r="H36" s="659"/>
      <c r="I36" s="659"/>
      <c r="J36" s="659"/>
      <c r="K36" s="659"/>
      <c r="L36" s="659"/>
      <c r="M36" s="659"/>
      <c r="N36" s="659"/>
      <c r="O36" s="659"/>
      <c r="P36" s="659"/>
      <c r="Q36" s="660"/>
      <c r="R36" s="661" t="s">
        <v>137</v>
      </c>
      <c r="S36" s="664"/>
      <c r="T36" s="664"/>
      <c r="U36" s="664"/>
      <c r="V36" s="664"/>
      <c r="W36" s="664"/>
      <c r="X36" s="664"/>
      <c r="Y36" s="665"/>
      <c r="Z36" s="723" t="s">
        <v>234</v>
      </c>
      <c r="AA36" s="723"/>
      <c r="AB36" s="723"/>
      <c r="AC36" s="723"/>
      <c r="AD36" s="724" t="s">
        <v>137</v>
      </c>
      <c r="AE36" s="724"/>
      <c r="AF36" s="724"/>
      <c r="AG36" s="724"/>
      <c r="AH36" s="724"/>
      <c r="AI36" s="724"/>
      <c r="AJ36" s="724"/>
      <c r="AK36" s="724"/>
      <c r="AL36" s="666" t="s">
        <v>234</v>
      </c>
      <c r="AM36" s="667"/>
      <c r="AN36" s="667"/>
      <c r="AO36" s="725"/>
      <c r="AQ36" s="698" t="s">
        <v>330</v>
      </c>
      <c r="AR36" s="699"/>
      <c r="AS36" s="699"/>
      <c r="AT36" s="699"/>
      <c r="AU36" s="699"/>
      <c r="AV36" s="699"/>
      <c r="AW36" s="699"/>
      <c r="AX36" s="699"/>
      <c r="AY36" s="700"/>
      <c r="AZ36" s="661">
        <v>270512</v>
      </c>
      <c r="BA36" s="664"/>
      <c r="BB36" s="664"/>
      <c r="BC36" s="664"/>
      <c r="BD36" s="662"/>
      <c r="BE36" s="662"/>
      <c r="BF36" s="701"/>
      <c r="BG36" s="705" t="s">
        <v>331</v>
      </c>
      <c r="BH36" s="702"/>
      <c r="BI36" s="702"/>
      <c r="BJ36" s="702"/>
      <c r="BK36" s="702"/>
      <c r="BL36" s="702"/>
      <c r="BM36" s="702"/>
      <c r="BN36" s="702"/>
      <c r="BO36" s="702"/>
      <c r="BP36" s="702"/>
      <c r="BQ36" s="702"/>
      <c r="BR36" s="702"/>
      <c r="BS36" s="702"/>
      <c r="BT36" s="702"/>
      <c r="BU36" s="703"/>
      <c r="BV36" s="661">
        <v>140518</v>
      </c>
      <c r="BW36" s="664"/>
      <c r="BX36" s="664"/>
      <c r="BY36" s="664"/>
      <c r="BZ36" s="664"/>
      <c r="CA36" s="664"/>
      <c r="CB36" s="704"/>
      <c r="CD36" s="705" t="s">
        <v>332</v>
      </c>
      <c r="CE36" s="702"/>
      <c r="CF36" s="702"/>
      <c r="CG36" s="702"/>
      <c r="CH36" s="702"/>
      <c r="CI36" s="702"/>
      <c r="CJ36" s="702"/>
      <c r="CK36" s="702"/>
      <c r="CL36" s="702"/>
      <c r="CM36" s="702"/>
      <c r="CN36" s="702"/>
      <c r="CO36" s="702"/>
      <c r="CP36" s="702"/>
      <c r="CQ36" s="703"/>
      <c r="CR36" s="661">
        <v>679319</v>
      </c>
      <c r="CS36" s="664"/>
      <c r="CT36" s="664"/>
      <c r="CU36" s="664"/>
      <c r="CV36" s="664"/>
      <c r="CW36" s="664"/>
      <c r="CX36" s="664"/>
      <c r="CY36" s="665"/>
      <c r="CZ36" s="666">
        <v>10.4</v>
      </c>
      <c r="DA36" s="695"/>
      <c r="DB36" s="695"/>
      <c r="DC36" s="696"/>
      <c r="DD36" s="669">
        <v>613509</v>
      </c>
      <c r="DE36" s="664"/>
      <c r="DF36" s="664"/>
      <c r="DG36" s="664"/>
      <c r="DH36" s="664"/>
      <c r="DI36" s="664"/>
      <c r="DJ36" s="664"/>
      <c r="DK36" s="665"/>
      <c r="DL36" s="669">
        <v>414767</v>
      </c>
      <c r="DM36" s="664"/>
      <c r="DN36" s="664"/>
      <c r="DO36" s="664"/>
      <c r="DP36" s="664"/>
      <c r="DQ36" s="664"/>
      <c r="DR36" s="664"/>
      <c r="DS36" s="664"/>
      <c r="DT36" s="664"/>
      <c r="DU36" s="664"/>
      <c r="DV36" s="665"/>
      <c r="DW36" s="666">
        <v>10</v>
      </c>
      <c r="DX36" s="695"/>
      <c r="DY36" s="695"/>
      <c r="DZ36" s="695"/>
      <c r="EA36" s="695"/>
      <c r="EB36" s="695"/>
      <c r="EC36" s="697"/>
    </row>
    <row r="37" spans="2:133" ht="11.25" customHeight="1" x14ac:dyDescent="0.15">
      <c r="B37" s="658" t="s">
        <v>333</v>
      </c>
      <c r="C37" s="659"/>
      <c r="D37" s="659"/>
      <c r="E37" s="659"/>
      <c r="F37" s="659"/>
      <c r="G37" s="659"/>
      <c r="H37" s="659"/>
      <c r="I37" s="659"/>
      <c r="J37" s="659"/>
      <c r="K37" s="659"/>
      <c r="L37" s="659"/>
      <c r="M37" s="659"/>
      <c r="N37" s="659"/>
      <c r="O37" s="659"/>
      <c r="P37" s="659"/>
      <c r="Q37" s="660"/>
      <c r="R37" s="661">
        <v>262300</v>
      </c>
      <c r="S37" s="664"/>
      <c r="T37" s="664"/>
      <c r="U37" s="664"/>
      <c r="V37" s="664"/>
      <c r="W37" s="664"/>
      <c r="X37" s="664"/>
      <c r="Y37" s="665"/>
      <c r="Z37" s="723">
        <v>3.8</v>
      </c>
      <c r="AA37" s="723"/>
      <c r="AB37" s="723"/>
      <c r="AC37" s="723"/>
      <c r="AD37" s="724" t="s">
        <v>137</v>
      </c>
      <c r="AE37" s="724"/>
      <c r="AF37" s="724"/>
      <c r="AG37" s="724"/>
      <c r="AH37" s="724"/>
      <c r="AI37" s="724"/>
      <c r="AJ37" s="724"/>
      <c r="AK37" s="724"/>
      <c r="AL37" s="666" t="s">
        <v>234</v>
      </c>
      <c r="AM37" s="667"/>
      <c r="AN37" s="667"/>
      <c r="AO37" s="725"/>
      <c r="AQ37" s="698" t="s">
        <v>334</v>
      </c>
      <c r="AR37" s="699"/>
      <c r="AS37" s="699"/>
      <c r="AT37" s="699"/>
      <c r="AU37" s="699"/>
      <c r="AV37" s="699"/>
      <c r="AW37" s="699"/>
      <c r="AX37" s="699"/>
      <c r="AY37" s="700"/>
      <c r="AZ37" s="661">
        <v>8332</v>
      </c>
      <c r="BA37" s="664"/>
      <c r="BB37" s="664"/>
      <c r="BC37" s="664"/>
      <c r="BD37" s="662"/>
      <c r="BE37" s="662"/>
      <c r="BF37" s="701"/>
      <c r="BG37" s="705" t="s">
        <v>335</v>
      </c>
      <c r="BH37" s="702"/>
      <c r="BI37" s="702"/>
      <c r="BJ37" s="702"/>
      <c r="BK37" s="702"/>
      <c r="BL37" s="702"/>
      <c r="BM37" s="702"/>
      <c r="BN37" s="702"/>
      <c r="BO37" s="702"/>
      <c r="BP37" s="702"/>
      <c r="BQ37" s="702"/>
      <c r="BR37" s="702"/>
      <c r="BS37" s="702"/>
      <c r="BT37" s="702"/>
      <c r="BU37" s="703"/>
      <c r="BV37" s="661">
        <v>2307</v>
      </c>
      <c r="BW37" s="664"/>
      <c r="BX37" s="664"/>
      <c r="BY37" s="664"/>
      <c r="BZ37" s="664"/>
      <c r="CA37" s="664"/>
      <c r="CB37" s="704"/>
      <c r="CD37" s="705" t="s">
        <v>336</v>
      </c>
      <c r="CE37" s="702"/>
      <c r="CF37" s="702"/>
      <c r="CG37" s="702"/>
      <c r="CH37" s="702"/>
      <c r="CI37" s="702"/>
      <c r="CJ37" s="702"/>
      <c r="CK37" s="702"/>
      <c r="CL37" s="702"/>
      <c r="CM37" s="702"/>
      <c r="CN37" s="702"/>
      <c r="CO37" s="702"/>
      <c r="CP37" s="702"/>
      <c r="CQ37" s="703"/>
      <c r="CR37" s="661">
        <v>343373</v>
      </c>
      <c r="CS37" s="662"/>
      <c r="CT37" s="662"/>
      <c r="CU37" s="662"/>
      <c r="CV37" s="662"/>
      <c r="CW37" s="662"/>
      <c r="CX37" s="662"/>
      <c r="CY37" s="663"/>
      <c r="CZ37" s="666">
        <v>5.3</v>
      </c>
      <c r="DA37" s="695"/>
      <c r="DB37" s="695"/>
      <c r="DC37" s="696"/>
      <c r="DD37" s="669">
        <v>338549</v>
      </c>
      <c r="DE37" s="662"/>
      <c r="DF37" s="662"/>
      <c r="DG37" s="662"/>
      <c r="DH37" s="662"/>
      <c r="DI37" s="662"/>
      <c r="DJ37" s="662"/>
      <c r="DK37" s="663"/>
      <c r="DL37" s="669">
        <v>309400</v>
      </c>
      <c r="DM37" s="662"/>
      <c r="DN37" s="662"/>
      <c r="DO37" s="662"/>
      <c r="DP37" s="662"/>
      <c r="DQ37" s="662"/>
      <c r="DR37" s="662"/>
      <c r="DS37" s="662"/>
      <c r="DT37" s="662"/>
      <c r="DU37" s="662"/>
      <c r="DV37" s="663"/>
      <c r="DW37" s="666">
        <v>7.5</v>
      </c>
      <c r="DX37" s="695"/>
      <c r="DY37" s="695"/>
      <c r="DZ37" s="695"/>
      <c r="EA37" s="695"/>
      <c r="EB37" s="695"/>
      <c r="EC37" s="697"/>
    </row>
    <row r="38" spans="2:133" ht="11.25" customHeight="1" x14ac:dyDescent="0.15">
      <c r="B38" s="673" t="s">
        <v>337</v>
      </c>
      <c r="C38" s="674"/>
      <c r="D38" s="674"/>
      <c r="E38" s="674"/>
      <c r="F38" s="674"/>
      <c r="G38" s="674"/>
      <c r="H38" s="674"/>
      <c r="I38" s="674"/>
      <c r="J38" s="674"/>
      <c r="K38" s="674"/>
      <c r="L38" s="674"/>
      <c r="M38" s="674"/>
      <c r="N38" s="674"/>
      <c r="O38" s="674"/>
      <c r="P38" s="674"/>
      <c r="Q38" s="675"/>
      <c r="R38" s="676">
        <v>6944158</v>
      </c>
      <c r="S38" s="713"/>
      <c r="T38" s="713"/>
      <c r="U38" s="713"/>
      <c r="V38" s="713"/>
      <c r="W38" s="713"/>
      <c r="X38" s="713"/>
      <c r="Y38" s="718"/>
      <c r="Z38" s="719">
        <v>100</v>
      </c>
      <c r="AA38" s="719"/>
      <c r="AB38" s="719"/>
      <c r="AC38" s="719"/>
      <c r="AD38" s="720">
        <v>3876400</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1">
        <v>5687</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3801</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721581</v>
      </c>
      <c r="CS38" s="664"/>
      <c r="CT38" s="664"/>
      <c r="CU38" s="664"/>
      <c r="CV38" s="664"/>
      <c r="CW38" s="664"/>
      <c r="CX38" s="664"/>
      <c r="CY38" s="665"/>
      <c r="CZ38" s="666">
        <v>11.1</v>
      </c>
      <c r="DA38" s="695"/>
      <c r="DB38" s="695"/>
      <c r="DC38" s="696"/>
      <c r="DD38" s="669">
        <v>619919</v>
      </c>
      <c r="DE38" s="664"/>
      <c r="DF38" s="664"/>
      <c r="DG38" s="664"/>
      <c r="DH38" s="664"/>
      <c r="DI38" s="664"/>
      <c r="DJ38" s="664"/>
      <c r="DK38" s="665"/>
      <c r="DL38" s="669">
        <v>326092</v>
      </c>
      <c r="DM38" s="664"/>
      <c r="DN38" s="664"/>
      <c r="DO38" s="664"/>
      <c r="DP38" s="664"/>
      <c r="DQ38" s="664"/>
      <c r="DR38" s="664"/>
      <c r="DS38" s="664"/>
      <c r="DT38" s="664"/>
      <c r="DU38" s="664"/>
      <c r="DV38" s="665"/>
      <c r="DW38" s="666">
        <v>7.9</v>
      </c>
      <c r="DX38" s="695"/>
      <c r="DY38" s="695"/>
      <c r="DZ38" s="695"/>
      <c r="EA38" s="695"/>
      <c r="EB38" s="695"/>
      <c r="EC38" s="697"/>
    </row>
    <row r="39" spans="2:133" ht="11.25" customHeight="1" x14ac:dyDescent="0.15">
      <c r="AQ39" s="698" t="s">
        <v>341</v>
      </c>
      <c r="AR39" s="699"/>
      <c r="AS39" s="699"/>
      <c r="AT39" s="699"/>
      <c r="AU39" s="699"/>
      <c r="AV39" s="699"/>
      <c r="AW39" s="699"/>
      <c r="AX39" s="699"/>
      <c r="AY39" s="700"/>
      <c r="AZ39" s="661" t="s">
        <v>129</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110</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34021</v>
      </c>
      <c r="CS39" s="662"/>
      <c r="CT39" s="662"/>
      <c r="CU39" s="662"/>
      <c r="CV39" s="662"/>
      <c r="CW39" s="662"/>
      <c r="CX39" s="662"/>
      <c r="CY39" s="663"/>
      <c r="CZ39" s="666">
        <v>0.5</v>
      </c>
      <c r="DA39" s="695"/>
      <c r="DB39" s="695"/>
      <c r="DC39" s="696"/>
      <c r="DD39" s="669">
        <v>2877</v>
      </c>
      <c r="DE39" s="662"/>
      <c r="DF39" s="662"/>
      <c r="DG39" s="662"/>
      <c r="DH39" s="662"/>
      <c r="DI39" s="662"/>
      <c r="DJ39" s="662"/>
      <c r="DK39" s="663"/>
      <c r="DL39" s="669" t="s">
        <v>129</v>
      </c>
      <c r="DM39" s="662"/>
      <c r="DN39" s="662"/>
      <c r="DO39" s="662"/>
      <c r="DP39" s="662"/>
      <c r="DQ39" s="662"/>
      <c r="DR39" s="662"/>
      <c r="DS39" s="662"/>
      <c r="DT39" s="662"/>
      <c r="DU39" s="662"/>
      <c r="DV39" s="663"/>
      <c r="DW39" s="666" t="s">
        <v>129</v>
      </c>
      <c r="DX39" s="695"/>
      <c r="DY39" s="695"/>
      <c r="DZ39" s="695"/>
      <c r="EA39" s="695"/>
      <c r="EB39" s="695"/>
      <c r="EC39" s="697"/>
    </row>
    <row r="40" spans="2:133" ht="11.25" customHeight="1" x14ac:dyDescent="0.15">
      <c r="AQ40" s="698" t="s">
        <v>345</v>
      </c>
      <c r="AR40" s="699"/>
      <c r="AS40" s="699"/>
      <c r="AT40" s="699"/>
      <c r="AU40" s="699"/>
      <c r="AV40" s="699"/>
      <c r="AW40" s="699"/>
      <c r="AX40" s="699"/>
      <c r="AY40" s="700"/>
      <c r="AZ40" s="661">
        <v>128765</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129</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v>354000</v>
      </c>
      <c r="CS40" s="664"/>
      <c r="CT40" s="664"/>
      <c r="CU40" s="664"/>
      <c r="CV40" s="664"/>
      <c r="CW40" s="664"/>
      <c r="CX40" s="664"/>
      <c r="CY40" s="665"/>
      <c r="CZ40" s="666">
        <v>5.4</v>
      </c>
      <c r="DA40" s="695"/>
      <c r="DB40" s="695"/>
      <c r="DC40" s="696"/>
      <c r="DD40" s="669" t="s">
        <v>234</v>
      </c>
      <c r="DE40" s="664"/>
      <c r="DF40" s="664"/>
      <c r="DG40" s="664"/>
      <c r="DH40" s="664"/>
      <c r="DI40" s="664"/>
      <c r="DJ40" s="664"/>
      <c r="DK40" s="665"/>
      <c r="DL40" s="669" t="s">
        <v>129</v>
      </c>
      <c r="DM40" s="664"/>
      <c r="DN40" s="664"/>
      <c r="DO40" s="664"/>
      <c r="DP40" s="664"/>
      <c r="DQ40" s="664"/>
      <c r="DR40" s="664"/>
      <c r="DS40" s="664"/>
      <c r="DT40" s="664"/>
      <c r="DU40" s="664"/>
      <c r="DV40" s="665"/>
      <c r="DW40" s="666" t="s">
        <v>234</v>
      </c>
      <c r="DX40" s="695"/>
      <c r="DY40" s="695"/>
      <c r="DZ40" s="695"/>
      <c r="EA40" s="695"/>
      <c r="EB40" s="695"/>
      <c r="EC40" s="697"/>
    </row>
    <row r="41" spans="2:133" ht="11.25" customHeight="1" x14ac:dyDescent="0.15">
      <c r="AQ41" s="710" t="s">
        <v>348</v>
      </c>
      <c r="AR41" s="711"/>
      <c r="AS41" s="711"/>
      <c r="AT41" s="711"/>
      <c r="AU41" s="711"/>
      <c r="AV41" s="711"/>
      <c r="AW41" s="711"/>
      <c r="AX41" s="711"/>
      <c r="AY41" s="712"/>
      <c r="AZ41" s="676">
        <v>316617</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286</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129</v>
      </c>
      <c r="CS41" s="662"/>
      <c r="CT41" s="662"/>
      <c r="CU41" s="662"/>
      <c r="CV41" s="662"/>
      <c r="CW41" s="662"/>
      <c r="CX41" s="662"/>
      <c r="CY41" s="663"/>
      <c r="CZ41" s="666" t="s">
        <v>129</v>
      </c>
      <c r="DA41" s="695"/>
      <c r="DB41" s="695"/>
      <c r="DC41" s="696"/>
      <c r="DD41" s="669" t="s">
        <v>129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1095686</v>
      </c>
      <c r="CS42" s="664"/>
      <c r="CT42" s="664"/>
      <c r="CU42" s="664"/>
      <c r="CV42" s="664"/>
      <c r="CW42" s="664"/>
      <c r="CX42" s="664"/>
      <c r="CY42" s="665"/>
      <c r="CZ42" s="666">
        <v>16.8</v>
      </c>
      <c r="DA42" s="667"/>
      <c r="DB42" s="667"/>
      <c r="DC42" s="668"/>
      <c r="DD42" s="669">
        <v>449535</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t="s">
        <v>129</v>
      </c>
      <c r="CS43" s="662"/>
      <c r="CT43" s="662"/>
      <c r="CU43" s="662"/>
      <c r="CV43" s="662"/>
      <c r="CW43" s="662"/>
      <c r="CX43" s="662"/>
      <c r="CY43" s="663"/>
      <c r="CZ43" s="666" t="s">
        <v>129</v>
      </c>
      <c r="DA43" s="695"/>
      <c r="DB43" s="695"/>
      <c r="DC43" s="696"/>
      <c r="DD43" s="669" t="s">
        <v>129</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355</v>
      </c>
      <c r="CD44" s="689" t="s">
        <v>306</v>
      </c>
      <c r="CE44" s="690"/>
      <c r="CF44" s="658" t="s">
        <v>356</v>
      </c>
      <c r="CG44" s="659"/>
      <c r="CH44" s="659"/>
      <c r="CI44" s="659"/>
      <c r="CJ44" s="659"/>
      <c r="CK44" s="659"/>
      <c r="CL44" s="659"/>
      <c r="CM44" s="659"/>
      <c r="CN44" s="659"/>
      <c r="CO44" s="659"/>
      <c r="CP44" s="659"/>
      <c r="CQ44" s="660"/>
      <c r="CR44" s="661">
        <v>1090378</v>
      </c>
      <c r="CS44" s="664"/>
      <c r="CT44" s="664"/>
      <c r="CU44" s="664"/>
      <c r="CV44" s="664"/>
      <c r="CW44" s="664"/>
      <c r="CX44" s="664"/>
      <c r="CY44" s="665"/>
      <c r="CZ44" s="666">
        <v>16.8</v>
      </c>
      <c r="DA44" s="667"/>
      <c r="DB44" s="667"/>
      <c r="DC44" s="668"/>
      <c r="DD44" s="669">
        <v>444257</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357</v>
      </c>
      <c r="CG45" s="659"/>
      <c r="CH45" s="659"/>
      <c r="CI45" s="659"/>
      <c r="CJ45" s="659"/>
      <c r="CK45" s="659"/>
      <c r="CL45" s="659"/>
      <c r="CM45" s="659"/>
      <c r="CN45" s="659"/>
      <c r="CO45" s="659"/>
      <c r="CP45" s="659"/>
      <c r="CQ45" s="660"/>
      <c r="CR45" s="661">
        <v>446924</v>
      </c>
      <c r="CS45" s="662"/>
      <c r="CT45" s="662"/>
      <c r="CU45" s="662"/>
      <c r="CV45" s="662"/>
      <c r="CW45" s="662"/>
      <c r="CX45" s="662"/>
      <c r="CY45" s="663"/>
      <c r="CZ45" s="666">
        <v>6.9</v>
      </c>
      <c r="DA45" s="695"/>
      <c r="DB45" s="695"/>
      <c r="DC45" s="696"/>
      <c r="DD45" s="669">
        <v>67719</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358</v>
      </c>
      <c r="CG46" s="659"/>
      <c r="CH46" s="659"/>
      <c r="CI46" s="659"/>
      <c r="CJ46" s="659"/>
      <c r="CK46" s="659"/>
      <c r="CL46" s="659"/>
      <c r="CM46" s="659"/>
      <c r="CN46" s="659"/>
      <c r="CO46" s="659"/>
      <c r="CP46" s="659"/>
      <c r="CQ46" s="660"/>
      <c r="CR46" s="661">
        <v>642923</v>
      </c>
      <c r="CS46" s="664"/>
      <c r="CT46" s="664"/>
      <c r="CU46" s="664"/>
      <c r="CV46" s="664"/>
      <c r="CW46" s="664"/>
      <c r="CX46" s="664"/>
      <c r="CY46" s="665"/>
      <c r="CZ46" s="666">
        <v>9.9</v>
      </c>
      <c r="DA46" s="667"/>
      <c r="DB46" s="667"/>
      <c r="DC46" s="668"/>
      <c r="DD46" s="669">
        <v>376007</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359</v>
      </c>
      <c r="CG47" s="659"/>
      <c r="CH47" s="659"/>
      <c r="CI47" s="659"/>
      <c r="CJ47" s="659"/>
      <c r="CK47" s="659"/>
      <c r="CL47" s="659"/>
      <c r="CM47" s="659"/>
      <c r="CN47" s="659"/>
      <c r="CO47" s="659"/>
      <c r="CP47" s="659"/>
      <c r="CQ47" s="660"/>
      <c r="CR47" s="661">
        <v>5308</v>
      </c>
      <c r="CS47" s="662"/>
      <c r="CT47" s="662"/>
      <c r="CU47" s="662"/>
      <c r="CV47" s="662"/>
      <c r="CW47" s="662"/>
      <c r="CX47" s="662"/>
      <c r="CY47" s="663"/>
      <c r="CZ47" s="666">
        <v>0.1</v>
      </c>
      <c r="DA47" s="695"/>
      <c r="DB47" s="695"/>
      <c r="DC47" s="696"/>
      <c r="DD47" s="669">
        <v>5278</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360</v>
      </c>
      <c r="CG48" s="659"/>
      <c r="CH48" s="659"/>
      <c r="CI48" s="659"/>
      <c r="CJ48" s="659"/>
      <c r="CK48" s="659"/>
      <c r="CL48" s="659"/>
      <c r="CM48" s="659"/>
      <c r="CN48" s="659"/>
      <c r="CO48" s="659"/>
      <c r="CP48" s="659"/>
      <c r="CQ48" s="660"/>
      <c r="CR48" s="661" t="s">
        <v>129</v>
      </c>
      <c r="CS48" s="664"/>
      <c r="CT48" s="664"/>
      <c r="CU48" s="664"/>
      <c r="CV48" s="664"/>
      <c r="CW48" s="664"/>
      <c r="CX48" s="664"/>
      <c r="CY48" s="665"/>
      <c r="CZ48" s="666" t="s">
        <v>129</v>
      </c>
      <c r="DA48" s="667"/>
      <c r="DB48" s="667"/>
      <c r="DC48" s="668"/>
      <c r="DD48" s="669" t="s">
        <v>234</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361</v>
      </c>
      <c r="CE49" s="674"/>
      <c r="CF49" s="674"/>
      <c r="CG49" s="674"/>
      <c r="CH49" s="674"/>
      <c r="CI49" s="674"/>
      <c r="CJ49" s="674"/>
      <c r="CK49" s="674"/>
      <c r="CL49" s="674"/>
      <c r="CM49" s="674"/>
      <c r="CN49" s="674"/>
      <c r="CO49" s="674"/>
      <c r="CP49" s="674"/>
      <c r="CQ49" s="675"/>
      <c r="CR49" s="676">
        <v>6507894</v>
      </c>
      <c r="CS49" s="677"/>
      <c r="CT49" s="677"/>
      <c r="CU49" s="677"/>
      <c r="CV49" s="677"/>
      <c r="CW49" s="677"/>
      <c r="CX49" s="677"/>
      <c r="CY49" s="678"/>
      <c r="CZ49" s="679">
        <v>100</v>
      </c>
      <c r="DA49" s="680"/>
      <c r="DB49" s="680"/>
      <c r="DC49" s="681"/>
      <c r="DD49" s="682">
        <v>4391094</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8AVE8+8tmQWrWAth1x6xM3LbgmH8Y8a/dRDs1EzDXtSoek9hmyPntIn0hNiDCaWUaXJHLY6BwRcA/NqtIC6EmQ==" saltValue="ugkuAxu2S2jzB6rHiMYnE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4" t="s">
        <v>363</v>
      </c>
      <c r="DK2" s="1195"/>
      <c r="DL2" s="1195"/>
      <c r="DM2" s="1195"/>
      <c r="DN2" s="1195"/>
      <c r="DO2" s="1196"/>
      <c r="DP2" s="249"/>
      <c r="DQ2" s="1194" t="s">
        <v>364</v>
      </c>
      <c r="DR2" s="1195"/>
      <c r="DS2" s="1195"/>
      <c r="DT2" s="1195"/>
      <c r="DU2" s="1195"/>
      <c r="DV2" s="1195"/>
      <c r="DW2" s="1195"/>
      <c r="DX2" s="1195"/>
      <c r="DY2" s="1195"/>
      <c r="DZ2" s="1196"/>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47" t="s">
        <v>365</v>
      </c>
      <c r="B4" s="1147"/>
      <c r="C4" s="1147"/>
      <c r="D4" s="1147"/>
      <c r="E4" s="1147"/>
      <c r="F4" s="1147"/>
      <c r="G4" s="1147"/>
      <c r="H4" s="1147"/>
      <c r="I4" s="1147"/>
      <c r="J4" s="1147"/>
      <c r="K4" s="1147"/>
      <c r="L4" s="1147"/>
      <c r="M4" s="1147"/>
      <c r="N4" s="1147"/>
      <c r="O4" s="1147"/>
      <c r="P4" s="1147"/>
      <c r="Q4" s="1147"/>
      <c r="R4" s="1147"/>
      <c r="S4" s="1147"/>
      <c r="T4" s="1147"/>
      <c r="U4" s="1147"/>
      <c r="V4" s="1147"/>
      <c r="W4" s="1147"/>
      <c r="X4" s="1147"/>
      <c r="Y4" s="1147"/>
      <c r="Z4" s="1147"/>
      <c r="AA4" s="1147"/>
      <c r="AB4" s="1147"/>
      <c r="AC4" s="1147"/>
      <c r="AD4" s="1147"/>
      <c r="AE4" s="1147"/>
      <c r="AF4" s="1147"/>
      <c r="AG4" s="1147"/>
      <c r="AH4" s="1147"/>
      <c r="AI4" s="1147"/>
      <c r="AJ4" s="1147"/>
      <c r="AK4" s="1147"/>
      <c r="AL4" s="1147"/>
      <c r="AM4" s="1147"/>
      <c r="AN4" s="1147"/>
      <c r="AO4" s="1147"/>
      <c r="AP4" s="1147"/>
      <c r="AQ4" s="1147"/>
      <c r="AR4" s="1147"/>
      <c r="AS4" s="1147"/>
      <c r="AT4" s="1147"/>
      <c r="AU4" s="1147"/>
      <c r="AV4" s="1147"/>
      <c r="AW4" s="1147"/>
      <c r="AX4" s="1147"/>
      <c r="AY4" s="1147"/>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1" t="s">
        <v>367</v>
      </c>
      <c r="B5" s="1082"/>
      <c r="C5" s="1082"/>
      <c r="D5" s="1082"/>
      <c r="E5" s="1082"/>
      <c r="F5" s="1082"/>
      <c r="G5" s="1082"/>
      <c r="H5" s="1082"/>
      <c r="I5" s="1082"/>
      <c r="J5" s="1082"/>
      <c r="K5" s="1082"/>
      <c r="L5" s="1082"/>
      <c r="M5" s="1082"/>
      <c r="N5" s="1082"/>
      <c r="O5" s="1082"/>
      <c r="P5" s="1083"/>
      <c r="Q5" s="1087" t="s">
        <v>368</v>
      </c>
      <c r="R5" s="1088"/>
      <c r="S5" s="1088"/>
      <c r="T5" s="1088"/>
      <c r="U5" s="1089"/>
      <c r="V5" s="1087" t="s">
        <v>369</v>
      </c>
      <c r="W5" s="1088"/>
      <c r="X5" s="1088"/>
      <c r="Y5" s="1088"/>
      <c r="Z5" s="1089"/>
      <c r="AA5" s="1087" t="s">
        <v>370</v>
      </c>
      <c r="AB5" s="1088"/>
      <c r="AC5" s="1088"/>
      <c r="AD5" s="1088"/>
      <c r="AE5" s="1088"/>
      <c r="AF5" s="1197" t="s">
        <v>371</v>
      </c>
      <c r="AG5" s="1088"/>
      <c r="AH5" s="1088"/>
      <c r="AI5" s="1088"/>
      <c r="AJ5" s="1103"/>
      <c r="AK5" s="1088" t="s">
        <v>372</v>
      </c>
      <c r="AL5" s="1088"/>
      <c r="AM5" s="1088"/>
      <c r="AN5" s="1088"/>
      <c r="AO5" s="1089"/>
      <c r="AP5" s="1087" t="s">
        <v>373</v>
      </c>
      <c r="AQ5" s="1088"/>
      <c r="AR5" s="1088"/>
      <c r="AS5" s="1088"/>
      <c r="AT5" s="1089"/>
      <c r="AU5" s="1087" t="s">
        <v>374</v>
      </c>
      <c r="AV5" s="1088"/>
      <c r="AW5" s="1088"/>
      <c r="AX5" s="1088"/>
      <c r="AY5" s="1103"/>
      <c r="AZ5" s="256"/>
      <c r="BA5" s="256"/>
      <c r="BB5" s="256"/>
      <c r="BC5" s="256"/>
      <c r="BD5" s="256"/>
      <c r="BE5" s="257"/>
      <c r="BF5" s="257"/>
      <c r="BG5" s="257"/>
      <c r="BH5" s="257"/>
      <c r="BI5" s="257"/>
      <c r="BJ5" s="257"/>
      <c r="BK5" s="257"/>
      <c r="BL5" s="257"/>
      <c r="BM5" s="257"/>
      <c r="BN5" s="257"/>
      <c r="BO5" s="257"/>
      <c r="BP5" s="257"/>
      <c r="BQ5" s="1081" t="s">
        <v>375</v>
      </c>
      <c r="BR5" s="1082"/>
      <c r="BS5" s="1082"/>
      <c r="BT5" s="1082"/>
      <c r="BU5" s="1082"/>
      <c r="BV5" s="1082"/>
      <c r="BW5" s="1082"/>
      <c r="BX5" s="1082"/>
      <c r="BY5" s="1082"/>
      <c r="BZ5" s="1082"/>
      <c r="CA5" s="1082"/>
      <c r="CB5" s="1082"/>
      <c r="CC5" s="1082"/>
      <c r="CD5" s="1082"/>
      <c r="CE5" s="1082"/>
      <c r="CF5" s="1082"/>
      <c r="CG5" s="1083"/>
      <c r="CH5" s="1087" t="s">
        <v>376</v>
      </c>
      <c r="CI5" s="1088"/>
      <c r="CJ5" s="1088"/>
      <c r="CK5" s="1088"/>
      <c r="CL5" s="1089"/>
      <c r="CM5" s="1087" t="s">
        <v>377</v>
      </c>
      <c r="CN5" s="1088"/>
      <c r="CO5" s="1088"/>
      <c r="CP5" s="1088"/>
      <c r="CQ5" s="1089"/>
      <c r="CR5" s="1087" t="s">
        <v>378</v>
      </c>
      <c r="CS5" s="1088"/>
      <c r="CT5" s="1088"/>
      <c r="CU5" s="1088"/>
      <c r="CV5" s="1089"/>
      <c r="CW5" s="1087" t="s">
        <v>379</v>
      </c>
      <c r="CX5" s="1088"/>
      <c r="CY5" s="1088"/>
      <c r="CZ5" s="1088"/>
      <c r="DA5" s="1089"/>
      <c r="DB5" s="1087" t="s">
        <v>380</v>
      </c>
      <c r="DC5" s="1088"/>
      <c r="DD5" s="1088"/>
      <c r="DE5" s="1088"/>
      <c r="DF5" s="1089"/>
      <c r="DG5" s="1182" t="s">
        <v>381</v>
      </c>
      <c r="DH5" s="1183"/>
      <c r="DI5" s="1183"/>
      <c r="DJ5" s="1183"/>
      <c r="DK5" s="1184"/>
      <c r="DL5" s="1182" t="s">
        <v>382</v>
      </c>
      <c r="DM5" s="1183"/>
      <c r="DN5" s="1183"/>
      <c r="DO5" s="1183"/>
      <c r="DP5" s="1184"/>
      <c r="DQ5" s="1087" t="s">
        <v>383</v>
      </c>
      <c r="DR5" s="1088"/>
      <c r="DS5" s="1088"/>
      <c r="DT5" s="1088"/>
      <c r="DU5" s="1089"/>
      <c r="DV5" s="1087" t="s">
        <v>374</v>
      </c>
      <c r="DW5" s="1088"/>
      <c r="DX5" s="1088"/>
      <c r="DY5" s="1088"/>
      <c r="DZ5" s="1103"/>
      <c r="EA5" s="254"/>
    </row>
    <row r="6" spans="1:131" s="255" customFormat="1" ht="26.25" customHeight="1" thickBot="1" x14ac:dyDescent="0.2">
      <c r="A6" s="1084"/>
      <c r="B6" s="1085"/>
      <c r="C6" s="1085"/>
      <c r="D6" s="1085"/>
      <c r="E6" s="1085"/>
      <c r="F6" s="1085"/>
      <c r="G6" s="1085"/>
      <c r="H6" s="1085"/>
      <c r="I6" s="1085"/>
      <c r="J6" s="1085"/>
      <c r="K6" s="1085"/>
      <c r="L6" s="1085"/>
      <c r="M6" s="1085"/>
      <c r="N6" s="1085"/>
      <c r="O6" s="1085"/>
      <c r="P6" s="1086"/>
      <c r="Q6" s="1090"/>
      <c r="R6" s="1091"/>
      <c r="S6" s="1091"/>
      <c r="T6" s="1091"/>
      <c r="U6" s="1092"/>
      <c r="V6" s="1090"/>
      <c r="W6" s="1091"/>
      <c r="X6" s="1091"/>
      <c r="Y6" s="1091"/>
      <c r="Z6" s="1092"/>
      <c r="AA6" s="1090"/>
      <c r="AB6" s="1091"/>
      <c r="AC6" s="1091"/>
      <c r="AD6" s="1091"/>
      <c r="AE6" s="1091"/>
      <c r="AF6" s="1198"/>
      <c r="AG6" s="1091"/>
      <c r="AH6" s="1091"/>
      <c r="AI6" s="1091"/>
      <c r="AJ6" s="1104"/>
      <c r="AK6" s="1091"/>
      <c r="AL6" s="1091"/>
      <c r="AM6" s="1091"/>
      <c r="AN6" s="1091"/>
      <c r="AO6" s="1092"/>
      <c r="AP6" s="1090"/>
      <c r="AQ6" s="1091"/>
      <c r="AR6" s="1091"/>
      <c r="AS6" s="1091"/>
      <c r="AT6" s="1092"/>
      <c r="AU6" s="1090"/>
      <c r="AV6" s="1091"/>
      <c r="AW6" s="1091"/>
      <c r="AX6" s="1091"/>
      <c r="AY6" s="1104"/>
      <c r="AZ6" s="252"/>
      <c r="BA6" s="252"/>
      <c r="BB6" s="252"/>
      <c r="BC6" s="252"/>
      <c r="BD6" s="252"/>
      <c r="BE6" s="253"/>
      <c r="BF6" s="253"/>
      <c r="BG6" s="253"/>
      <c r="BH6" s="253"/>
      <c r="BI6" s="253"/>
      <c r="BJ6" s="253"/>
      <c r="BK6" s="253"/>
      <c r="BL6" s="253"/>
      <c r="BM6" s="253"/>
      <c r="BN6" s="253"/>
      <c r="BO6" s="253"/>
      <c r="BP6" s="253"/>
      <c r="BQ6" s="1084"/>
      <c r="BR6" s="1085"/>
      <c r="BS6" s="1085"/>
      <c r="BT6" s="1085"/>
      <c r="BU6" s="1085"/>
      <c r="BV6" s="1085"/>
      <c r="BW6" s="1085"/>
      <c r="BX6" s="1085"/>
      <c r="BY6" s="1085"/>
      <c r="BZ6" s="1085"/>
      <c r="CA6" s="1085"/>
      <c r="CB6" s="1085"/>
      <c r="CC6" s="1085"/>
      <c r="CD6" s="1085"/>
      <c r="CE6" s="1085"/>
      <c r="CF6" s="1085"/>
      <c r="CG6" s="1086"/>
      <c r="CH6" s="1090"/>
      <c r="CI6" s="1091"/>
      <c r="CJ6" s="1091"/>
      <c r="CK6" s="1091"/>
      <c r="CL6" s="1092"/>
      <c r="CM6" s="1090"/>
      <c r="CN6" s="1091"/>
      <c r="CO6" s="1091"/>
      <c r="CP6" s="1091"/>
      <c r="CQ6" s="1092"/>
      <c r="CR6" s="1090"/>
      <c r="CS6" s="1091"/>
      <c r="CT6" s="1091"/>
      <c r="CU6" s="1091"/>
      <c r="CV6" s="1092"/>
      <c r="CW6" s="1090"/>
      <c r="CX6" s="1091"/>
      <c r="CY6" s="1091"/>
      <c r="CZ6" s="1091"/>
      <c r="DA6" s="1092"/>
      <c r="DB6" s="1090"/>
      <c r="DC6" s="1091"/>
      <c r="DD6" s="1091"/>
      <c r="DE6" s="1091"/>
      <c r="DF6" s="1092"/>
      <c r="DG6" s="1185"/>
      <c r="DH6" s="1186"/>
      <c r="DI6" s="1186"/>
      <c r="DJ6" s="1186"/>
      <c r="DK6" s="1187"/>
      <c r="DL6" s="1185"/>
      <c r="DM6" s="1186"/>
      <c r="DN6" s="1186"/>
      <c r="DO6" s="1186"/>
      <c r="DP6" s="1187"/>
      <c r="DQ6" s="1090"/>
      <c r="DR6" s="1091"/>
      <c r="DS6" s="1091"/>
      <c r="DT6" s="1091"/>
      <c r="DU6" s="1092"/>
      <c r="DV6" s="1090"/>
      <c r="DW6" s="1091"/>
      <c r="DX6" s="1091"/>
      <c r="DY6" s="1091"/>
      <c r="DZ6" s="1104"/>
      <c r="EA6" s="254"/>
    </row>
    <row r="7" spans="1:131" s="255" customFormat="1" ht="26.25" customHeight="1" thickTop="1" x14ac:dyDescent="0.15">
      <c r="A7" s="258">
        <v>1</v>
      </c>
      <c r="B7" s="1134" t="s">
        <v>384</v>
      </c>
      <c r="C7" s="1135"/>
      <c r="D7" s="1135"/>
      <c r="E7" s="1135"/>
      <c r="F7" s="1135"/>
      <c r="G7" s="1135"/>
      <c r="H7" s="1135"/>
      <c r="I7" s="1135"/>
      <c r="J7" s="1135"/>
      <c r="K7" s="1135"/>
      <c r="L7" s="1135"/>
      <c r="M7" s="1135"/>
      <c r="N7" s="1135"/>
      <c r="O7" s="1135"/>
      <c r="P7" s="1136"/>
      <c r="Q7" s="1188">
        <v>6945</v>
      </c>
      <c r="R7" s="1189"/>
      <c r="S7" s="1189"/>
      <c r="T7" s="1189"/>
      <c r="U7" s="1189"/>
      <c r="V7" s="1189">
        <v>6509</v>
      </c>
      <c r="W7" s="1189"/>
      <c r="X7" s="1189"/>
      <c r="Y7" s="1189"/>
      <c r="Z7" s="1189"/>
      <c r="AA7" s="1189">
        <v>436</v>
      </c>
      <c r="AB7" s="1189"/>
      <c r="AC7" s="1189"/>
      <c r="AD7" s="1189"/>
      <c r="AE7" s="1190"/>
      <c r="AF7" s="1191">
        <v>374</v>
      </c>
      <c r="AG7" s="1192"/>
      <c r="AH7" s="1192"/>
      <c r="AI7" s="1192"/>
      <c r="AJ7" s="1193"/>
      <c r="AK7" s="1175">
        <v>406</v>
      </c>
      <c r="AL7" s="1176"/>
      <c r="AM7" s="1176"/>
      <c r="AN7" s="1176"/>
      <c r="AO7" s="1176"/>
      <c r="AP7" s="1176">
        <v>6423</v>
      </c>
      <c r="AQ7" s="1176"/>
      <c r="AR7" s="1176"/>
      <c r="AS7" s="1176"/>
      <c r="AT7" s="1176"/>
      <c r="AU7" s="1177"/>
      <c r="AV7" s="1177"/>
      <c r="AW7" s="1177"/>
      <c r="AX7" s="1177"/>
      <c r="AY7" s="1178"/>
      <c r="AZ7" s="252"/>
      <c r="BA7" s="252"/>
      <c r="BB7" s="252"/>
      <c r="BC7" s="252"/>
      <c r="BD7" s="252"/>
      <c r="BE7" s="253"/>
      <c r="BF7" s="253"/>
      <c r="BG7" s="253"/>
      <c r="BH7" s="253"/>
      <c r="BI7" s="253"/>
      <c r="BJ7" s="253"/>
      <c r="BK7" s="253"/>
      <c r="BL7" s="253"/>
      <c r="BM7" s="253"/>
      <c r="BN7" s="253"/>
      <c r="BO7" s="253"/>
      <c r="BP7" s="253"/>
      <c r="BQ7" s="259">
        <v>1</v>
      </c>
      <c r="BR7" s="260"/>
      <c r="BS7" s="1179" t="s">
        <v>593</v>
      </c>
      <c r="BT7" s="1180"/>
      <c r="BU7" s="1180"/>
      <c r="BV7" s="1180"/>
      <c r="BW7" s="1180"/>
      <c r="BX7" s="1180"/>
      <c r="BY7" s="1180"/>
      <c r="BZ7" s="1180"/>
      <c r="CA7" s="1180"/>
      <c r="CB7" s="1180"/>
      <c r="CC7" s="1180"/>
      <c r="CD7" s="1180"/>
      <c r="CE7" s="1180"/>
      <c r="CF7" s="1180"/>
      <c r="CG7" s="1181"/>
      <c r="CH7" s="1172">
        <v>0</v>
      </c>
      <c r="CI7" s="1173"/>
      <c r="CJ7" s="1173"/>
      <c r="CK7" s="1173"/>
      <c r="CL7" s="1174"/>
      <c r="CM7" s="1172">
        <v>67</v>
      </c>
      <c r="CN7" s="1173"/>
      <c r="CO7" s="1173"/>
      <c r="CP7" s="1173"/>
      <c r="CQ7" s="1174"/>
      <c r="CR7" s="1172">
        <v>4</v>
      </c>
      <c r="CS7" s="1173"/>
      <c r="CT7" s="1173"/>
      <c r="CU7" s="1173"/>
      <c r="CV7" s="1174"/>
      <c r="CW7" s="1172" t="s">
        <v>592</v>
      </c>
      <c r="CX7" s="1173"/>
      <c r="CY7" s="1173"/>
      <c r="CZ7" s="1173"/>
      <c r="DA7" s="1174"/>
      <c r="DB7" s="1172">
        <v>139</v>
      </c>
      <c r="DC7" s="1173"/>
      <c r="DD7" s="1173"/>
      <c r="DE7" s="1173"/>
      <c r="DF7" s="1174"/>
      <c r="DG7" s="1172" t="s">
        <v>592</v>
      </c>
      <c r="DH7" s="1173"/>
      <c r="DI7" s="1173"/>
      <c r="DJ7" s="1173"/>
      <c r="DK7" s="1174"/>
      <c r="DL7" s="1172" t="s">
        <v>592</v>
      </c>
      <c r="DM7" s="1173"/>
      <c r="DN7" s="1173"/>
      <c r="DO7" s="1173"/>
      <c r="DP7" s="1174"/>
      <c r="DQ7" s="1172"/>
      <c r="DR7" s="1173"/>
      <c r="DS7" s="1173"/>
      <c r="DT7" s="1173"/>
      <c r="DU7" s="1174"/>
      <c r="DV7" s="1199"/>
      <c r="DW7" s="1200"/>
      <c r="DX7" s="1200"/>
      <c r="DY7" s="1200"/>
      <c r="DZ7" s="1201"/>
      <c r="EA7" s="254"/>
    </row>
    <row r="8" spans="1:131" s="255" customFormat="1" ht="26.25" customHeight="1" x14ac:dyDescent="0.15">
      <c r="A8" s="261">
        <v>2</v>
      </c>
      <c r="B8" s="1121" t="s">
        <v>385</v>
      </c>
      <c r="C8" s="1122"/>
      <c r="D8" s="1122"/>
      <c r="E8" s="1122"/>
      <c r="F8" s="1122"/>
      <c r="G8" s="1122"/>
      <c r="H8" s="1122"/>
      <c r="I8" s="1122"/>
      <c r="J8" s="1122"/>
      <c r="K8" s="1122"/>
      <c r="L8" s="1122"/>
      <c r="M8" s="1122"/>
      <c r="N8" s="1122"/>
      <c r="O8" s="1122"/>
      <c r="P8" s="1123"/>
      <c r="Q8" s="1127">
        <v>3</v>
      </c>
      <c r="R8" s="1128"/>
      <c r="S8" s="1128"/>
      <c r="T8" s="1128"/>
      <c r="U8" s="1128"/>
      <c r="V8" s="1128">
        <v>3</v>
      </c>
      <c r="W8" s="1128"/>
      <c r="X8" s="1128"/>
      <c r="Y8" s="1128"/>
      <c r="Z8" s="1128"/>
      <c r="AA8" s="1128">
        <v>0</v>
      </c>
      <c r="AB8" s="1128"/>
      <c r="AC8" s="1128"/>
      <c r="AD8" s="1128"/>
      <c r="AE8" s="1129"/>
      <c r="AF8" s="1105">
        <v>0</v>
      </c>
      <c r="AG8" s="1106"/>
      <c r="AH8" s="1106"/>
      <c r="AI8" s="1106"/>
      <c r="AJ8" s="1107"/>
      <c r="AK8" s="1170" t="s">
        <v>591</v>
      </c>
      <c r="AL8" s="1171"/>
      <c r="AM8" s="1171"/>
      <c r="AN8" s="1171"/>
      <c r="AO8" s="1171"/>
      <c r="AP8" s="1171" t="s">
        <v>591</v>
      </c>
      <c r="AQ8" s="1171"/>
      <c r="AR8" s="1171"/>
      <c r="AS8" s="1171"/>
      <c r="AT8" s="1171"/>
      <c r="AU8" s="1168"/>
      <c r="AV8" s="1168"/>
      <c r="AW8" s="1168"/>
      <c r="AX8" s="1168"/>
      <c r="AY8" s="1169"/>
      <c r="AZ8" s="252"/>
      <c r="BA8" s="252"/>
      <c r="BB8" s="252"/>
      <c r="BC8" s="252"/>
      <c r="BD8" s="252"/>
      <c r="BE8" s="253"/>
      <c r="BF8" s="253"/>
      <c r="BG8" s="253"/>
      <c r="BH8" s="253"/>
      <c r="BI8" s="253"/>
      <c r="BJ8" s="253"/>
      <c r="BK8" s="253"/>
      <c r="BL8" s="253"/>
      <c r="BM8" s="253"/>
      <c r="BN8" s="253"/>
      <c r="BO8" s="253"/>
      <c r="BP8" s="253"/>
      <c r="BQ8" s="262">
        <v>2</v>
      </c>
      <c r="BR8" s="263"/>
      <c r="BS8" s="1100"/>
      <c r="BT8" s="1101"/>
      <c r="BU8" s="1101"/>
      <c r="BV8" s="1101"/>
      <c r="BW8" s="1101"/>
      <c r="BX8" s="1101"/>
      <c r="BY8" s="1101"/>
      <c r="BZ8" s="1101"/>
      <c r="CA8" s="1101"/>
      <c r="CB8" s="1101"/>
      <c r="CC8" s="1101"/>
      <c r="CD8" s="1101"/>
      <c r="CE8" s="1101"/>
      <c r="CF8" s="1101"/>
      <c r="CG8" s="1102"/>
      <c r="CH8" s="1075"/>
      <c r="CI8" s="1076"/>
      <c r="CJ8" s="1076"/>
      <c r="CK8" s="1076"/>
      <c r="CL8" s="1077"/>
      <c r="CM8" s="1075"/>
      <c r="CN8" s="1076"/>
      <c r="CO8" s="1076"/>
      <c r="CP8" s="1076"/>
      <c r="CQ8" s="1077"/>
      <c r="CR8" s="1075"/>
      <c r="CS8" s="1076"/>
      <c r="CT8" s="1076"/>
      <c r="CU8" s="1076"/>
      <c r="CV8" s="1077"/>
      <c r="CW8" s="1075"/>
      <c r="CX8" s="1076"/>
      <c r="CY8" s="1076"/>
      <c r="CZ8" s="1076"/>
      <c r="DA8" s="1077"/>
      <c r="DB8" s="1075"/>
      <c r="DC8" s="1076"/>
      <c r="DD8" s="1076"/>
      <c r="DE8" s="1076"/>
      <c r="DF8" s="1077"/>
      <c r="DG8" s="1075"/>
      <c r="DH8" s="1076"/>
      <c r="DI8" s="1076"/>
      <c r="DJ8" s="1076"/>
      <c r="DK8" s="1077"/>
      <c r="DL8" s="1075"/>
      <c r="DM8" s="1076"/>
      <c r="DN8" s="1076"/>
      <c r="DO8" s="1076"/>
      <c r="DP8" s="1077"/>
      <c r="DQ8" s="1075"/>
      <c r="DR8" s="1076"/>
      <c r="DS8" s="1076"/>
      <c r="DT8" s="1076"/>
      <c r="DU8" s="1077"/>
      <c r="DV8" s="1078"/>
      <c r="DW8" s="1079"/>
      <c r="DX8" s="1079"/>
      <c r="DY8" s="1079"/>
      <c r="DZ8" s="1080"/>
      <c r="EA8" s="254"/>
    </row>
    <row r="9" spans="1:131" s="255" customFormat="1" ht="26.25" customHeight="1" x14ac:dyDescent="0.15">
      <c r="A9" s="261">
        <v>3</v>
      </c>
      <c r="B9" s="1121" t="s">
        <v>386</v>
      </c>
      <c r="C9" s="1122"/>
      <c r="D9" s="1122"/>
      <c r="E9" s="1122"/>
      <c r="F9" s="1122"/>
      <c r="G9" s="1122"/>
      <c r="H9" s="1122"/>
      <c r="I9" s="1122"/>
      <c r="J9" s="1122"/>
      <c r="K9" s="1122"/>
      <c r="L9" s="1122"/>
      <c r="M9" s="1122"/>
      <c r="N9" s="1122"/>
      <c r="O9" s="1122"/>
      <c r="P9" s="1123"/>
      <c r="Q9" s="1127">
        <v>1</v>
      </c>
      <c r="R9" s="1128"/>
      <c r="S9" s="1128"/>
      <c r="T9" s="1128"/>
      <c r="U9" s="1128"/>
      <c r="V9" s="1128">
        <v>1</v>
      </c>
      <c r="W9" s="1128"/>
      <c r="X9" s="1128"/>
      <c r="Y9" s="1128"/>
      <c r="Z9" s="1128"/>
      <c r="AA9" s="1128">
        <v>0</v>
      </c>
      <c r="AB9" s="1128"/>
      <c r="AC9" s="1128"/>
      <c r="AD9" s="1128"/>
      <c r="AE9" s="1129"/>
      <c r="AF9" s="1105">
        <v>0</v>
      </c>
      <c r="AG9" s="1106"/>
      <c r="AH9" s="1106"/>
      <c r="AI9" s="1106"/>
      <c r="AJ9" s="1107"/>
      <c r="AK9" s="1170">
        <v>0</v>
      </c>
      <c r="AL9" s="1171"/>
      <c r="AM9" s="1171"/>
      <c r="AN9" s="1171"/>
      <c r="AO9" s="1171"/>
      <c r="AP9" s="1171">
        <v>0</v>
      </c>
      <c r="AQ9" s="1171"/>
      <c r="AR9" s="1171"/>
      <c r="AS9" s="1171"/>
      <c r="AT9" s="1171"/>
      <c r="AU9" s="1168"/>
      <c r="AV9" s="1168"/>
      <c r="AW9" s="1168"/>
      <c r="AX9" s="1168"/>
      <c r="AY9" s="1169"/>
      <c r="AZ9" s="252"/>
      <c r="BA9" s="252"/>
      <c r="BB9" s="252"/>
      <c r="BC9" s="252"/>
      <c r="BD9" s="252"/>
      <c r="BE9" s="253"/>
      <c r="BF9" s="253"/>
      <c r="BG9" s="253"/>
      <c r="BH9" s="253"/>
      <c r="BI9" s="253"/>
      <c r="BJ9" s="253"/>
      <c r="BK9" s="253"/>
      <c r="BL9" s="253"/>
      <c r="BM9" s="253"/>
      <c r="BN9" s="253"/>
      <c r="BO9" s="253"/>
      <c r="BP9" s="253"/>
      <c r="BQ9" s="262">
        <v>3</v>
      </c>
      <c r="BR9" s="263"/>
      <c r="BS9" s="1100"/>
      <c r="BT9" s="1101"/>
      <c r="BU9" s="1101"/>
      <c r="BV9" s="1101"/>
      <c r="BW9" s="1101"/>
      <c r="BX9" s="1101"/>
      <c r="BY9" s="1101"/>
      <c r="BZ9" s="1101"/>
      <c r="CA9" s="1101"/>
      <c r="CB9" s="1101"/>
      <c r="CC9" s="1101"/>
      <c r="CD9" s="1101"/>
      <c r="CE9" s="1101"/>
      <c r="CF9" s="1101"/>
      <c r="CG9" s="1102"/>
      <c r="CH9" s="1075"/>
      <c r="CI9" s="1076"/>
      <c r="CJ9" s="1076"/>
      <c r="CK9" s="1076"/>
      <c r="CL9" s="1077"/>
      <c r="CM9" s="1075"/>
      <c r="CN9" s="1076"/>
      <c r="CO9" s="1076"/>
      <c r="CP9" s="1076"/>
      <c r="CQ9" s="1077"/>
      <c r="CR9" s="1075"/>
      <c r="CS9" s="1076"/>
      <c r="CT9" s="1076"/>
      <c r="CU9" s="1076"/>
      <c r="CV9" s="1077"/>
      <c r="CW9" s="1075"/>
      <c r="CX9" s="1076"/>
      <c r="CY9" s="1076"/>
      <c r="CZ9" s="1076"/>
      <c r="DA9" s="1077"/>
      <c r="DB9" s="1075"/>
      <c r="DC9" s="1076"/>
      <c r="DD9" s="1076"/>
      <c r="DE9" s="1076"/>
      <c r="DF9" s="1077"/>
      <c r="DG9" s="1075"/>
      <c r="DH9" s="1076"/>
      <c r="DI9" s="1076"/>
      <c r="DJ9" s="1076"/>
      <c r="DK9" s="1077"/>
      <c r="DL9" s="1075"/>
      <c r="DM9" s="1076"/>
      <c r="DN9" s="1076"/>
      <c r="DO9" s="1076"/>
      <c r="DP9" s="1077"/>
      <c r="DQ9" s="1075"/>
      <c r="DR9" s="1076"/>
      <c r="DS9" s="1076"/>
      <c r="DT9" s="1076"/>
      <c r="DU9" s="1077"/>
      <c r="DV9" s="1078"/>
      <c r="DW9" s="1079"/>
      <c r="DX9" s="1079"/>
      <c r="DY9" s="1079"/>
      <c r="DZ9" s="1080"/>
      <c r="EA9" s="254"/>
    </row>
    <row r="10" spans="1:131" s="255" customFormat="1" ht="26.25" customHeight="1" x14ac:dyDescent="0.15">
      <c r="A10" s="261">
        <v>4</v>
      </c>
      <c r="B10" s="1121"/>
      <c r="C10" s="1122"/>
      <c r="D10" s="1122"/>
      <c r="E10" s="1122"/>
      <c r="F10" s="1122"/>
      <c r="G10" s="1122"/>
      <c r="H10" s="1122"/>
      <c r="I10" s="1122"/>
      <c r="J10" s="1122"/>
      <c r="K10" s="1122"/>
      <c r="L10" s="1122"/>
      <c r="M10" s="1122"/>
      <c r="N10" s="1122"/>
      <c r="O10" s="1122"/>
      <c r="P10" s="1123"/>
      <c r="Q10" s="1127"/>
      <c r="R10" s="1128"/>
      <c r="S10" s="1128"/>
      <c r="T10" s="1128"/>
      <c r="U10" s="1128"/>
      <c r="V10" s="1128"/>
      <c r="W10" s="1128"/>
      <c r="X10" s="1128"/>
      <c r="Y10" s="1128"/>
      <c r="Z10" s="1128"/>
      <c r="AA10" s="1128"/>
      <c r="AB10" s="1128"/>
      <c r="AC10" s="1128"/>
      <c r="AD10" s="1128"/>
      <c r="AE10" s="1129"/>
      <c r="AF10" s="1105"/>
      <c r="AG10" s="1106"/>
      <c r="AH10" s="1106"/>
      <c r="AI10" s="1106"/>
      <c r="AJ10" s="1107"/>
      <c r="AK10" s="1170"/>
      <c r="AL10" s="1171"/>
      <c r="AM10" s="1171"/>
      <c r="AN10" s="1171"/>
      <c r="AO10" s="1171"/>
      <c r="AP10" s="1171"/>
      <c r="AQ10" s="1171"/>
      <c r="AR10" s="1171"/>
      <c r="AS10" s="1171"/>
      <c r="AT10" s="1171"/>
      <c r="AU10" s="1168"/>
      <c r="AV10" s="1168"/>
      <c r="AW10" s="1168"/>
      <c r="AX10" s="1168"/>
      <c r="AY10" s="1169"/>
      <c r="AZ10" s="252"/>
      <c r="BA10" s="252"/>
      <c r="BB10" s="252"/>
      <c r="BC10" s="252"/>
      <c r="BD10" s="252"/>
      <c r="BE10" s="253"/>
      <c r="BF10" s="253"/>
      <c r="BG10" s="253"/>
      <c r="BH10" s="253"/>
      <c r="BI10" s="253"/>
      <c r="BJ10" s="253"/>
      <c r="BK10" s="253"/>
      <c r="BL10" s="253"/>
      <c r="BM10" s="253"/>
      <c r="BN10" s="253"/>
      <c r="BO10" s="253"/>
      <c r="BP10" s="253"/>
      <c r="BQ10" s="262">
        <v>4</v>
      </c>
      <c r="BR10" s="263"/>
      <c r="BS10" s="1100"/>
      <c r="BT10" s="1101"/>
      <c r="BU10" s="1101"/>
      <c r="BV10" s="1101"/>
      <c r="BW10" s="1101"/>
      <c r="BX10" s="1101"/>
      <c r="BY10" s="1101"/>
      <c r="BZ10" s="1101"/>
      <c r="CA10" s="1101"/>
      <c r="CB10" s="1101"/>
      <c r="CC10" s="1101"/>
      <c r="CD10" s="1101"/>
      <c r="CE10" s="1101"/>
      <c r="CF10" s="1101"/>
      <c r="CG10" s="1102"/>
      <c r="CH10" s="1075"/>
      <c r="CI10" s="1076"/>
      <c r="CJ10" s="1076"/>
      <c r="CK10" s="1076"/>
      <c r="CL10" s="1077"/>
      <c r="CM10" s="1075"/>
      <c r="CN10" s="1076"/>
      <c r="CO10" s="1076"/>
      <c r="CP10" s="1076"/>
      <c r="CQ10" s="1077"/>
      <c r="CR10" s="1075"/>
      <c r="CS10" s="1076"/>
      <c r="CT10" s="1076"/>
      <c r="CU10" s="1076"/>
      <c r="CV10" s="1077"/>
      <c r="CW10" s="1075"/>
      <c r="CX10" s="1076"/>
      <c r="CY10" s="1076"/>
      <c r="CZ10" s="1076"/>
      <c r="DA10" s="1077"/>
      <c r="DB10" s="1075"/>
      <c r="DC10" s="1076"/>
      <c r="DD10" s="1076"/>
      <c r="DE10" s="1076"/>
      <c r="DF10" s="1077"/>
      <c r="DG10" s="1075"/>
      <c r="DH10" s="1076"/>
      <c r="DI10" s="1076"/>
      <c r="DJ10" s="1076"/>
      <c r="DK10" s="1077"/>
      <c r="DL10" s="1075"/>
      <c r="DM10" s="1076"/>
      <c r="DN10" s="1076"/>
      <c r="DO10" s="1076"/>
      <c r="DP10" s="1077"/>
      <c r="DQ10" s="1075"/>
      <c r="DR10" s="1076"/>
      <c r="DS10" s="1076"/>
      <c r="DT10" s="1076"/>
      <c r="DU10" s="1077"/>
      <c r="DV10" s="1078"/>
      <c r="DW10" s="1079"/>
      <c r="DX10" s="1079"/>
      <c r="DY10" s="1079"/>
      <c r="DZ10" s="1080"/>
      <c r="EA10" s="254"/>
    </row>
    <row r="11" spans="1:131" s="255" customFormat="1" ht="26.25" customHeight="1" x14ac:dyDescent="0.15">
      <c r="A11" s="261">
        <v>5</v>
      </c>
      <c r="B11" s="1121"/>
      <c r="C11" s="1122"/>
      <c r="D11" s="1122"/>
      <c r="E11" s="1122"/>
      <c r="F11" s="1122"/>
      <c r="G11" s="1122"/>
      <c r="H11" s="1122"/>
      <c r="I11" s="1122"/>
      <c r="J11" s="1122"/>
      <c r="K11" s="1122"/>
      <c r="L11" s="1122"/>
      <c r="M11" s="1122"/>
      <c r="N11" s="1122"/>
      <c r="O11" s="1122"/>
      <c r="P11" s="1123"/>
      <c r="Q11" s="1127"/>
      <c r="R11" s="1128"/>
      <c r="S11" s="1128"/>
      <c r="T11" s="1128"/>
      <c r="U11" s="1128"/>
      <c r="V11" s="1128"/>
      <c r="W11" s="1128"/>
      <c r="X11" s="1128"/>
      <c r="Y11" s="1128"/>
      <c r="Z11" s="1128"/>
      <c r="AA11" s="1128"/>
      <c r="AB11" s="1128"/>
      <c r="AC11" s="1128"/>
      <c r="AD11" s="1128"/>
      <c r="AE11" s="1129"/>
      <c r="AF11" s="1105"/>
      <c r="AG11" s="1106"/>
      <c r="AH11" s="1106"/>
      <c r="AI11" s="1106"/>
      <c r="AJ11" s="1107"/>
      <c r="AK11" s="1170"/>
      <c r="AL11" s="1171"/>
      <c r="AM11" s="1171"/>
      <c r="AN11" s="1171"/>
      <c r="AO11" s="1171"/>
      <c r="AP11" s="1171"/>
      <c r="AQ11" s="1171"/>
      <c r="AR11" s="1171"/>
      <c r="AS11" s="1171"/>
      <c r="AT11" s="1171"/>
      <c r="AU11" s="1168"/>
      <c r="AV11" s="1168"/>
      <c r="AW11" s="1168"/>
      <c r="AX11" s="1168"/>
      <c r="AY11" s="1169"/>
      <c r="AZ11" s="252"/>
      <c r="BA11" s="252"/>
      <c r="BB11" s="252"/>
      <c r="BC11" s="252"/>
      <c r="BD11" s="252"/>
      <c r="BE11" s="253"/>
      <c r="BF11" s="253"/>
      <c r="BG11" s="253"/>
      <c r="BH11" s="253"/>
      <c r="BI11" s="253"/>
      <c r="BJ11" s="253"/>
      <c r="BK11" s="253"/>
      <c r="BL11" s="253"/>
      <c r="BM11" s="253"/>
      <c r="BN11" s="253"/>
      <c r="BO11" s="253"/>
      <c r="BP11" s="253"/>
      <c r="BQ11" s="262">
        <v>5</v>
      </c>
      <c r="BR11" s="263"/>
      <c r="BS11" s="1100"/>
      <c r="BT11" s="1101"/>
      <c r="BU11" s="1101"/>
      <c r="BV11" s="1101"/>
      <c r="BW11" s="1101"/>
      <c r="BX11" s="1101"/>
      <c r="BY11" s="1101"/>
      <c r="BZ11" s="1101"/>
      <c r="CA11" s="1101"/>
      <c r="CB11" s="1101"/>
      <c r="CC11" s="1101"/>
      <c r="CD11" s="1101"/>
      <c r="CE11" s="1101"/>
      <c r="CF11" s="1101"/>
      <c r="CG11" s="1102"/>
      <c r="CH11" s="1075"/>
      <c r="CI11" s="1076"/>
      <c r="CJ11" s="1076"/>
      <c r="CK11" s="1076"/>
      <c r="CL11" s="1077"/>
      <c r="CM11" s="1075"/>
      <c r="CN11" s="1076"/>
      <c r="CO11" s="1076"/>
      <c r="CP11" s="1076"/>
      <c r="CQ11" s="1077"/>
      <c r="CR11" s="1075"/>
      <c r="CS11" s="1076"/>
      <c r="CT11" s="1076"/>
      <c r="CU11" s="1076"/>
      <c r="CV11" s="1077"/>
      <c r="CW11" s="1075"/>
      <c r="CX11" s="1076"/>
      <c r="CY11" s="1076"/>
      <c r="CZ11" s="1076"/>
      <c r="DA11" s="1077"/>
      <c r="DB11" s="1075"/>
      <c r="DC11" s="1076"/>
      <c r="DD11" s="1076"/>
      <c r="DE11" s="1076"/>
      <c r="DF11" s="1077"/>
      <c r="DG11" s="1075"/>
      <c r="DH11" s="1076"/>
      <c r="DI11" s="1076"/>
      <c r="DJ11" s="1076"/>
      <c r="DK11" s="1077"/>
      <c r="DL11" s="1075"/>
      <c r="DM11" s="1076"/>
      <c r="DN11" s="1076"/>
      <c r="DO11" s="1076"/>
      <c r="DP11" s="1077"/>
      <c r="DQ11" s="1075"/>
      <c r="DR11" s="1076"/>
      <c r="DS11" s="1076"/>
      <c r="DT11" s="1076"/>
      <c r="DU11" s="1077"/>
      <c r="DV11" s="1078"/>
      <c r="DW11" s="1079"/>
      <c r="DX11" s="1079"/>
      <c r="DY11" s="1079"/>
      <c r="DZ11" s="1080"/>
      <c r="EA11" s="254"/>
    </row>
    <row r="12" spans="1:131" s="255" customFormat="1" ht="26.25" customHeight="1" x14ac:dyDescent="0.15">
      <c r="A12" s="261">
        <v>6</v>
      </c>
      <c r="B12" s="1121"/>
      <c r="C12" s="1122"/>
      <c r="D12" s="1122"/>
      <c r="E12" s="1122"/>
      <c r="F12" s="1122"/>
      <c r="G12" s="1122"/>
      <c r="H12" s="1122"/>
      <c r="I12" s="1122"/>
      <c r="J12" s="1122"/>
      <c r="K12" s="1122"/>
      <c r="L12" s="1122"/>
      <c r="M12" s="1122"/>
      <c r="N12" s="1122"/>
      <c r="O12" s="1122"/>
      <c r="P12" s="1123"/>
      <c r="Q12" s="1127"/>
      <c r="R12" s="1128"/>
      <c r="S12" s="1128"/>
      <c r="T12" s="1128"/>
      <c r="U12" s="1128"/>
      <c r="V12" s="1128"/>
      <c r="W12" s="1128"/>
      <c r="X12" s="1128"/>
      <c r="Y12" s="1128"/>
      <c r="Z12" s="1128"/>
      <c r="AA12" s="1128"/>
      <c r="AB12" s="1128"/>
      <c r="AC12" s="1128"/>
      <c r="AD12" s="1128"/>
      <c r="AE12" s="1129"/>
      <c r="AF12" s="1105"/>
      <c r="AG12" s="1106"/>
      <c r="AH12" s="1106"/>
      <c r="AI12" s="1106"/>
      <c r="AJ12" s="1107"/>
      <c r="AK12" s="1170"/>
      <c r="AL12" s="1171"/>
      <c r="AM12" s="1171"/>
      <c r="AN12" s="1171"/>
      <c r="AO12" s="1171"/>
      <c r="AP12" s="1171"/>
      <c r="AQ12" s="1171"/>
      <c r="AR12" s="1171"/>
      <c r="AS12" s="1171"/>
      <c r="AT12" s="1171"/>
      <c r="AU12" s="1168"/>
      <c r="AV12" s="1168"/>
      <c r="AW12" s="1168"/>
      <c r="AX12" s="1168"/>
      <c r="AY12" s="1169"/>
      <c r="AZ12" s="252"/>
      <c r="BA12" s="252"/>
      <c r="BB12" s="252"/>
      <c r="BC12" s="252"/>
      <c r="BD12" s="252"/>
      <c r="BE12" s="253"/>
      <c r="BF12" s="253"/>
      <c r="BG12" s="253"/>
      <c r="BH12" s="253"/>
      <c r="BI12" s="253"/>
      <c r="BJ12" s="253"/>
      <c r="BK12" s="253"/>
      <c r="BL12" s="253"/>
      <c r="BM12" s="253"/>
      <c r="BN12" s="253"/>
      <c r="BO12" s="253"/>
      <c r="BP12" s="253"/>
      <c r="BQ12" s="262">
        <v>6</v>
      </c>
      <c r="BR12" s="263"/>
      <c r="BS12" s="1100"/>
      <c r="BT12" s="1101"/>
      <c r="BU12" s="1101"/>
      <c r="BV12" s="1101"/>
      <c r="BW12" s="1101"/>
      <c r="BX12" s="1101"/>
      <c r="BY12" s="1101"/>
      <c r="BZ12" s="1101"/>
      <c r="CA12" s="1101"/>
      <c r="CB12" s="1101"/>
      <c r="CC12" s="1101"/>
      <c r="CD12" s="1101"/>
      <c r="CE12" s="1101"/>
      <c r="CF12" s="1101"/>
      <c r="CG12" s="1102"/>
      <c r="CH12" s="1075"/>
      <c r="CI12" s="1076"/>
      <c r="CJ12" s="1076"/>
      <c r="CK12" s="1076"/>
      <c r="CL12" s="1077"/>
      <c r="CM12" s="1075"/>
      <c r="CN12" s="1076"/>
      <c r="CO12" s="1076"/>
      <c r="CP12" s="1076"/>
      <c r="CQ12" s="1077"/>
      <c r="CR12" s="1075"/>
      <c r="CS12" s="1076"/>
      <c r="CT12" s="1076"/>
      <c r="CU12" s="1076"/>
      <c r="CV12" s="1077"/>
      <c r="CW12" s="1075"/>
      <c r="CX12" s="1076"/>
      <c r="CY12" s="1076"/>
      <c r="CZ12" s="1076"/>
      <c r="DA12" s="1077"/>
      <c r="DB12" s="1075"/>
      <c r="DC12" s="1076"/>
      <c r="DD12" s="1076"/>
      <c r="DE12" s="1076"/>
      <c r="DF12" s="1077"/>
      <c r="DG12" s="1075"/>
      <c r="DH12" s="1076"/>
      <c r="DI12" s="1076"/>
      <c r="DJ12" s="1076"/>
      <c r="DK12" s="1077"/>
      <c r="DL12" s="1075"/>
      <c r="DM12" s="1076"/>
      <c r="DN12" s="1076"/>
      <c r="DO12" s="1076"/>
      <c r="DP12" s="1077"/>
      <c r="DQ12" s="1075"/>
      <c r="DR12" s="1076"/>
      <c r="DS12" s="1076"/>
      <c r="DT12" s="1076"/>
      <c r="DU12" s="1077"/>
      <c r="DV12" s="1078"/>
      <c r="DW12" s="1079"/>
      <c r="DX12" s="1079"/>
      <c r="DY12" s="1079"/>
      <c r="DZ12" s="1080"/>
      <c r="EA12" s="254"/>
    </row>
    <row r="13" spans="1:131" s="255" customFormat="1" ht="26.25" customHeight="1" x14ac:dyDescent="0.15">
      <c r="A13" s="261">
        <v>7</v>
      </c>
      <c r="B13" s="1121"/>
      <c r="C13" s="1122"/>
      <c r="D13" s="1122"/>
      <c r="E13" s="1122"/>
      <c r="F13" s="1122"/>
      <c r="G13" s="1122"/>
      <c r="H13" s="1122"/>
      <c r="I13" s="1122"/>
      <c r="J13" s="1122"/>
      <c r="K13" s="1122"/>
      <c r="L13" s="1122"/>
      <c r="M13" s="1122"/>
      <c r="N13" s="1122"/>
      <c r="O13" s="1122"/>
      <c r="P13" s="1123"/>
      <c r="Q13" s="1127"/>
      <c r="R13" s="1128"/>
      <c r="S13" s="1128"/>
      <c r="T13" s="1128"/>
      <c r="U13" s="1128"/>
      <c r="V13" s="1128"/>
      <c r="W13" s="1128"/>
      <c r="X13" s="1128"/>
      <c r="Y13" s="1128"/>
      <c r="Z13" s="1128"/>
      <c r="AA13" s="1128"/>
      <c r="AB13" s="1128"/>
      <c r="AC13" s="1128"/>
      <c r="AD13" s="1128"/>
      <c r="AE13" s="1129"/>
      <c r="AF13" s="1105"/>
      <c r="AG13" s="1106"/>
      <c r="AH13" s="1106"/>
      <c r="AI13" s="1106"/>
      <c r="AJ13" s="1107"/>
      <c r="AK13" s="1170"/>
      <c r="AL13" s="1171"/>
      <c r="AM13" s="1171"/>
      <c r="AN13" s="1171"/>
      <c r="AO13" s="1171"/>
      <c r="AP13" s="1171"/>
      <c r="AQ13" s="1171"/>
      <c r="AR13" s="1171"/>
      <c r="AS13" s="1171"/>
      <c r="AT13" s="1171"/>
      <c r="AU13" s="1168"/>
      <c r="AV13" s="1168"/>
      <c r="AW13" s="1168"/>
      <c r="AX13" s="1168"/>
      <c r="AY13" s="1169"/>
      <c r="AZ13" s="252"/>
      <c r="BA13" s="252"/>
      <c r="BB13" s="252"/>
      <c r="BC13" s="252"/>
      <c r="BD13" s="252"/>
      <c r="BE13" s="253"/>
      <c r="BF13" s="253"/>
      <c r="BG13" s="253"/>
      <c r="BH13" s="253"/>
      <c r="BI13" s="253"/>
      <c r="BJ13" s="253"/>
      <c r="BK13" s="253"/>
      <c r="BL13" s="253"/>
      <c r="BM13" s="253"/>
      <c r="BN13" s="253"/>
      <c r="BO13" s="253"/>
      <c r="BP13" s="253"/>
      <c r="BQ13" s="262">
        <v>7</v>
      </c>
      <c r="BR13" s="263"/>
      <c r="BS13" s="1100"/>
      <c r="BT13" s="1101"/>
      <c r="BU13" s="1101"/>
      <c r="BV13" s="1101"/>
      <c r="BW13" s="1101"/>
      <c r="BX13" s="1101"/>
      <c r="BY13" s="1101"/>
      <c r="BZ13" s="1101"/>
      <c r="CA13" s="1101"/>
      <c r="CB13" s="1101"/>
      <c r="CC13" s="1101"/>
      <c r="CD13" s="1101"/>
      <c r="CE13" s="1101"/>
      <c r="CF13" s="1101"/>
      <c r="CG13" s="1102"/>
      <c r="CH13" s="1075"/>
      <c r="CI13" s="1076"/>
      <c r="CJ13" s="1076"/>
      <c r="CK13" s="1076"/>
      <c r="CL13" s="1077"/>
      <c r="CM13" s="1075"/>
      <c r="CN13" s="1076"/>
      <c r="CO13" s="1076"/>
      <c r="CP13" s="1076"/>
      <c r="CQ13" s="1077"/>
      <c r="CR13" s="1075"/>
      <c r="CS13" s="1076"/>
      <c r="CT13" s="1076"/>
      <c r="CU13" s="1076"/>
      <c r="CV13" s="1077"/>
      <c r="CW13" s="1075"/>
      <c r="CX13" s="1076"/>
      <c r="CY13" s="1076"/>
      <c r="CZ13" s="1076"/>
      <c r="DA13" s="1077"/>
      <c r="DB13" s="1075"/>
      <c r="DC13" s="1076"/>
      <c r="DD13" s="1076"/>
      <c r="DE13" s="1076"/>
      <c r="DF13" s="1077"/>
      <c r="DG13" s="1075"/>
      <c r="DH13" s="1076"/>
      <c r="DI13" s="1076"/>
      <c r="DJ13" s="1076"/>
      <c r="DK13" s="1077"/>
      <c r="DL13" s="1075"/>
      <c r="DM13" s="1076"/>
      <c r="DN13" s="1076"/>
      <c r="DO13" s="1076"/>
      <c r="DP13" s="1077"/>
      <c r="DQ13" s="1075"/>
      <c r="DR13" s="1076"/>
      <c r="DS13" s="1076"/>
      <c r="DT13" s="1076"/>
      <c r="DU13" s="1077"/>
      <c r="DV13" s="1078"/>
      <c r="DW13" s="1079"/>
      <c r="DX13" s="1079"/>
      <c r="DY13" s="1079"/>
      <c r="DZ13" s="1080"/>
      <c r="EA13" s="254"/>
    </row>
    <row r="14" spans="1:131" s="255" customFormat="1" ht="26.25" customHeight="1" x14ac:dyDescent="0.15">
      <c r="A14" s="261">
        <v>8</v>
      </c>
      <c r="B14" s="1121"/>
      <c r="C14" s="1122"/>
      <c r="D14" s="1122"/>
      <c r="E14" s="1122"/>
      <c r="F14" s="1122"/>
      <c r="G14" s="1122"/>
      <c r="H14" s="1122"/>
      <c r="I14" s="1122"/>
      <c r="J14" s="1122"/>
      <c r="K14" s="1122"/>
      <c r="L14" s="1122"/>
      <c r="M14" s="1122"/>
      <c r="N14" s="1122"/>
      <c r="O14" s="1122"/>
      <c r="P14" s="1123"/>
      <c r="Q14" s="1127"/>
      <c r="R14" s="1128"/>
      <c r="S14" s="1128"/>
      <c r="T14" s="1128"/>
      <c r="U14" s="1128"/>
      <c r="V14" s="1128"/>
      <c r="W14" s="1128"/>
      <c r="X14" s="1128"/>
      <c r="Y14" s="1128"/>
      <c r="Z14" s="1128"/>
      <c r="AA14" s="1128"/>
      <c r="AB14" s="1128"/>
      <c r="AC14" s="1128"/>
      <c r="AD14" s="1128"/>
      <c r="AE14" s="1129"/>
      <c r="AF14" s="1105"/>
      <c r="AG14" s="1106"/>
      <c r="AH14" s="1106"/>
      <c r="AI14" s="1106"/>
      <c r="AJ14" s="1107"/>
      <c r="AK14" s="1170"/>
      <c r="AL14" s="1171"/>
      <c r="AM14" s="1171"/>
      <c r="AN14" s="1171"/>
      <c r="AO14" s="1171"/>
      <c r="AP14" s="1171"/>
      <c r="AQ14" s="1171"/>
      <c r="AR14" s="1171"/>
      <c r="AS14" s="1171"/>
      <c r="AT14" s="1171"/>
      <c r="AU14" s="1168"/>
      <c r="AV14" s="1168"/>
      <c r="AW14" s="1168"/>
      <c r="AX14" s="1168"/>
      <c r="AY14" s="1169"/>
      <c r="AZ14" s="252"/>
      <c r="BA14" s="252"/>
      <c r="BB14" s="252"/>
      <c r="BC14" s="252"/>
      <c r="BD14" s="252"/>
      <c r="BE14" s="253"/>
      <c r="BF14" s="253"/>
      <c r="BG14" s="253"/>
      <c r="BH14" s="253"/>
      <c r="BI14" s="253"/>
      <c r="BJ14" s="253"/>
      <c r="BK14" s="253"/>
      <c r="BL14" s="253"/>
      <c r="BM14" s="253"/>
      <c r="BN14" s="253"/>
      <c r="BO14" s="253"/>
      <c r="BP14" s="253"/>
      <c r="BQ14" s="262">
        <v>8</v>
      </c>
      <c r="BR14" s="263"/>
      <c r="BS14" s="1100"/>
      <c r="BT14" s="1101"/>
      <c r="BU14" s="1101"/>
      <c r="BV14" s="1101"/>
      <c r="BW14" s="1101"/>
      <c r="BX14" s="1101"/>
      <c r="BY14" s="1101"/>
      <c r="BZ14" s="1101"/>
      <c r="CA14" s="1101"/>
      <c r="CB14" s="1101"/>
      <c r="CC14" s="1101"/>
      <c r="CD14" s="1101"/>
      <c r="CE14" s="1101"/>
      <c r="CF14" s="1101"/>
      <c r="CG14" s="1102"/>
      <c r="CH14" s="1075"/>
      <c r="CI14" s="1076"/>
      <c r="CJ14" s="1076"/>
      <c r="CK14" s="1076"/>
      <c r="CL14" s="1077"/>
      <c r="CM14" s="1075"/>
      <c r="CN14" s="1076"/>
      <c r="CO14" s="1076"/>
      <c r="CP14" s="1076"/>
      <c r="CQ14" s="1077"/>
      <c r="CR14" s="1075"/>
      <c r="CS14" s="1076"/>
      <c r="CT14" s="1076"/>
      <c r="CU14" s="1076"/>
      <c r="CV14" s="1077"/>
      <c r="CW14" s="1075"/>
      <c r="CX14" s="1076"/>
      <c r="CY14" s="1076"/>
      <c r="CZ14" s="1076"/>
      <c r="DA14" s="1077"/>
      <c r="DB14" s="1075"/>
      <c r="DC14" s="1076"/>
      <c r="DD14" s="1076"/>
      <c r="DE14" s="1076"/>
      <c r="DF14" s="1077"/>
      <c r="DG14" s="1075"/>
      <c r="DH14" s="1076"/>
      <c r="DI14" s="1076"/>
      <c r="DJ14" s="1076"/>
      <c r="DK14" s="1077"/>
      <c r="DL14" s="1075"/>
      <c r="DM14" s="1076"/>
      <c r="DN14" s="1076"/>
      <c r="DO14" s="1076"/>
      <c r="DP14" s="1077"/>
      <c r="DQ14" s="1075"/>
      <c r="DR14" s="1076"/>
      <c r="DS14" s="1076"/>
      <c r="DT14" s="1076"/>
      <c r="DU14" s="1077"/>
      <c r="DV14" s="1078"/>
      <c r="DW14" s="1079"/>
      <c r="DX14" s="1079"/>
      <c r="DY14" s="1079"/>
      <c r="DZ14" s="1080"/>
      <c r="EA14" s="254"/>
    </row>
    <row r="15" spans="1:131" s="255" customFormat="1" ht="26.25" customHeight="1" x14ac:dyDescent="0.15">
      <c r="A15" s="261">
        <v>9</v>
      </c>
      <c r="B15" s="1121"/>
      <c r="C15" s="1122"/>
      <c r="D15" s="1122"/>
      <c r="E15" s="1122"/>
      <c r="F15" s="1122"/>
      <c r="G15" s="1122"/>
      <c r="H15" s="1122"/>
      <c r="I15" s="1122"/>
      <c r="J15" s="1122"/>
      <c r="K15" s="1122"/>
      <c r="L15" s="1122"/>
      <c r="M15" s="1122"/>
      <c r="N15" s="1122"/>
      <c r="O15" s="1122"/>
      <c r="P15" s="1123"/>
      <c r="Q15" s="1127"/>
      <c r="R15" s="1128"/>
      <c r="S15" s="1128"/>
      <c r="T15" s="1128"/>
      <c r="U15" s="1128"/>
      <c r="V15" s="1128"/>
      <c r="W15" s="1128"/>
      <c r="X15" s="1128"/>
      <c r="Y15" s="1128"/>
      <c r="Z15" s="1128"/>
      <c r="AA15" s="1128"/>
      <c r="AB15" s="1128"/>
      <c r="AC15" s="1128"/>
      <c r="AD15" s="1128"/>
      <c r="AE15" s="1129"/>
      <c r="AF15" s="1105"/>
      <c r="AG15" s="1106"/>
      <c r="AH15" s="1106"/>
      <c r="AI15" s="1106"/>
      <c r="AJ15" s="1107"/>
      <c r="AK15" s="1170"/>
      <c r="AL15" s="1171"/>
      <c r="AM15" s="1171"/>
      <c r="AN15" s="1171"/>
      <c r="AO15" s="1171"/>
      <c r="AP15" s="1171"/>
      <c r="AQ15" s="1171"/>
      <c r="AR15" s="1171"/>
      <c r="AS15" s="1171"/>
      <c r="AT15" s="1171"/>
      <c r="AU15" s="1168"/>
      <c r="AV15" s="1168"/>
      <c r="AW15" s="1168"/>
      <c r="AX15" s="1168"/>
      <c r="AY15" s="1169"/>
      <c r="AZ15" s="252"/>
      <c r="BA15" s="252"/>
      <c r="BB15" s="252"/>
      <c r="BC15" s="252"/>
      <c r="BD15" s="252"/>
      <c r="BE15" s="253"/>
      <c r="BF15" s="253"/>
      <c r="BG15" s="253"/>
      <c r="BH15" s="253"/>
      <c r="BI15" s="253"/>
      <c r="BJ15" s="253"/>
      <c r="BK15" s="253"/>
      <c r="BL15" s="253"/>
      <c r="BM15" s="253"/>
      <c r="BN15" s="253"/>
      <c r="BO15" s="253"/>
      <c r="BP15" s="253"/>
      <c r="BQ15" s="262">
        <v>9</v>
      </c>
      <c r="BR15" s="263"/>
      <c r="BS15" s="1100"/>
      <c r="BT15" s="1101"/>
      <c r="BU15" s="1101"/>
      <c r="BV15" s="1101"/>
      <c r="BW15" s="1101"/>
      <c r="BX15" s="1101"/>
      <c r="BY15" s="1101"/>
      <c r="BZ15" s="1101"/>
      <c r="CA15" s="1101"/>
      <c r="CB15" s="1101"/>
      <c r="CC15" s="1101"/>
      <c r="CD15" s="1101"/>
      <c r="CE15" s="1101"/>
      <c r="CF15" s="1101"/>
      <c r="CG15" s="1102"/>
      <c r="CH15" s="1075"/>
      <c r="CI15" s="1076"/>
      <c r="CJ15" s="1076"/>
      <c r="CK15" s="1076"/>
      <c r="CL15" s="1077"/>
      <c r="CM15" s="1075"/>
      <c r="CN15" s="1076"/>
      <c r="CO15" s="1076"/>
      <c r="CP15" s="1076"/>
      <c r="CQ15" s="1077"/>
      <c r="CR15" s="1075"/>
      <c r="CS15" s="1076"/>
      <c r="CT15" s="1076"/>
      <c r="CU15" s="1076"/>
      <c r="CV15" s="1077"/>
      <c r="CW15" s="1075"/>
      <c r="CX15" s="1076"/>
      <c r="CY15" s="1076"/>
      <c r="CZ15" s="1076"/>
      <c r="DA15" s="1077"/>
      <c r="DB15" s="1075"/>
      <c r="DC15" s="1076"/>
      <c r="DD15" s="1076"/>
      <c r="DE15" s="1076"/>
      <c r="DF15" s="1077"/>
      <c r="DG15" s="1075"/>
      <c r="DH15" s="1076"/>
      <c r="DI15" s="1076"/>
      <c r="DJ15" s="1076"/>
      <c r="DK15" s="1077"/>
      <c r="DL15" s="1075"/>
      <c r="DM15" s="1076"/>
      <c r="DN15" s="1076"/>
      <c r="DO15" s="1076"/>
      <c r="DP15" s="1077"/>
      <c r="DQ15" s="1075"/>
      <c r="DR15" s="1076"/>
      <c r="DS15" s="1076"/>
      <c r="DT15" s="1076"/>
      <c r="DU15" s="1077"/>
      <c r="DV15" s="1078"/>
      <c r="DW15" s="1079"/>
      <c r="DX15" s="1079"/>
      <c r="DY15" s="1079"/>
      <c r="DZ15" s="1080"/>
      <c r="EA15" s="254"/>
    </row>
    <row r="16" spans="1:131" s="255" customFormat="1" ht="26.25" customHeight="1" x14ac:dyDescent="0.15">
      <c r="A16" s="261">
        <v>10</v>
      </c>
      <c r="B16" s="1121"/>
      <c r="C16" s="1122"/>
      <c r="D16" s="1122"/>
      <c r="E16" s="1122"/>
      <c r="F16" s="1122"/>
      <c r="G16" s="1122"/>
      <c r="H16" s="1122"/>
      <c r="I16" s="1122"/>
      <c r="J16" s="1122"/>
      <c r="K16" s="1122"/>
      <c r="L16" s="1122"/>
      <c r="M16" s="1122"/>
      <c r="N16" s="1122"/>
      <c r="O16" s="1122"/>
      <c r="P16" s="1123"/>
      <c r="Q16" s="1127"/>
      <c r="R16" s="1128"/>
      <c r="S16" s="1128"/>
      <c r="T16" s="1128"/>
      <c r="U16" s="1128"/>
      <c r="V16" s="1128"/>
      <c r="W16" s="1128"/>
      <c r="X16" s="1128"/>
      <c r="Y16" s="1128"/>
      <c r="Z16" s="1128"/>
      <c r="AA16" s="1128"/>
      <c r="AB16" s="1128"/>
      <c r="AC16" s="1128"/>
      <c r="AD16" s="1128"/>
      <c r="AE16" s="1129"/>
      <c r="AF16" s="1105"/>
      <c r="AG16" s="1106"/>
      <c r="AH16" s="1106"/>
      <c r="AI16" s="1106"/>
      <c r="AJ16" s="1107"/>
      <c r="AK16" s="1170"/>
      <c r="AL16" s="1171"/>
      <c r="AM16" s="1171"/>
      <c r="AN16" s="1171"/>
      <c r="AO16" s="1171"/>
      <c r="AP16" s="1171"/>
      <c r="AQ16" s="1171"/>
      <c r="AR16" s="1171"/>
      <c r="AS16" s="1171"/>
      <c r="AT16" s="1171"/>
      <c r="AU16" s="1168"/>
      <c r="AV16" s="1168"/>
      <c r="AW16" s="1168"/>
      <c r="AX16" s="1168"/>
      <c r="AY16" s="1169"/>
      <c r="AZ16" s="252"/>
      <c r="BA16" s="252"/>
      <c r="BB16" s="252"/>
      <c r="BC16" s="252"/>
      <c r="BD16" s="252"/>
      <c r="BE16" s="253"/>
      <c r="BF16" s="253"/>
      <c r="BG16" s="253"/>
      <c r="BH16" s="253"/>
      <c r="BI16" s="253"/>
      <c r="BJ16" s="253"/>
      <c r="BK16" s="253"/>
      <c r="BL16" s="253"/>
      <c r="BM16" s="253"/>
      <c r="BN16" s="253"/>
      <c r="BO16" s="253"/>
      <c r="BP16" s="253"/>
      <c r="BQ16" s="262">
        <v>10</v>
      </c>
      <c r="BR16" s="263"/>
      <c r="BS16" s="1100"/>
      <c r="BT16" s="1101"/>
      <c r="BU16" s="1101"/>
      <c r="BV16" s="1101"/>
      <c r="BW16" s="1101"/>
      <c r="BX16" s="1101"/>
      <c r="BY16" s="1101"/>
      <c r="BZ16" s="1101"/>
      <c r="CA16" s="1101"/>
      <c r="CB16" s="1101"/>
      <c r="CC16" s="1101"/>
      <c r="CD16" s="1101"/>
      <c r="CE16" s="1101"/>
      <c r="CF16" s="1101"/>
      <c r="CG16" s="1102"/>
      <c r="CH16" s="1075"/>
      <c r="CI16" s="1076"/>
      <c r="CJ16" s="1076"/>
      <c r="CK16" s="1076"/>
      <c r="CL16" s="1077"/>
      <c r="CM16" s="1075"/>
      <c r="CN16" s="1076"/>
      <c r="CO16" s="1076"/>
      <c r="CP16" s="1076"/>
      <c r="CQ16" s="1077"/>
      <c r="CR16" s="1075"/>
      <c r="CS16" s="1076"/>
      <c r="CT16" s="1076"/>
      <c r="CU16" s="1076"/>
      <c r="CV16" s="1077"/>
      <c r="CW16" s="1075"/>
      <c r="CX16" s="1076"/>
      <c r="CY16" s="1076"/>
      <c r="CZ16" s="1076"/>
      <c r="DA16" s="1077"/>
      <c r="DB16" s="1075"/>
      <c r="DC16" s="1076"/>
      <c r="DD16" s="1076"/>
      <c r="DE16" s="1076"/>
      <c r="DF16" s="1077"/>
      <c r="DG16" s="1075"/>
      <c r="DH16" s="1076"/>
      <c r="DI16" s="1076"/>
      <c r="DJ16" s="1076"/>
      <c r="DK16" s="1077"/>
      <c r="DL16" s="1075"/>
      <c r="DM16" s="1076"/>
      <c r="DN16" s="1076"/>
      <c r="DO16" s="1076"/>
      <c r="DP16" s="1077"/>
      <c r="DQ16" s="1075"/>
      <c r="DR16" s="1076"/>
      <c r="DS16" s="1076"/>
      <c r="DT16" s="1076"/>
      <c r="DU16" s="1077"/>
      <c r="DV16" s="1078"/>
      <c r="DW16" s="1079"/>
      <c r="DX16" s="1079"/>
      <c r="DY16" s="1079"/>
      <c r="DZ16" s="1080"/>
      <c r="EA16" s="254"/>
    </row>
    <row r="17" spans="1:131" s="255" customFormat="1" ht="26.25" customHeight="1" x14ac:dyDescent="0.15">
      <c r="A17" s="261">
        <v>11</v>
      </c>
      <c r="B17" s="1121"/>
      <c r="C17" s="1122"/>
      <c r="D17" s="1122"/>
      <c r="E17" s="1122"/>
      <c r="F17" s="1122"/>
      <c r="G17" s="1122"/>
      <c r="H17" s="1122"/>
      <c r="I17" s="1122"/>
      <c r="J17" s="1122"/>
      <c r="K17" s="1122"/>
      <c r="L17" s="1122"/>
      <c r="M17" s="1122"/>
      <c r="N17" s="1122"/>
      <c r="O17" s="1122"/>
      <c r="P17" s="1123"/>
      <c r="Q17" s="1127"/>
      <c r="R17" s="1128"/>
      <c r="S17" s="1128"/>
      <c r="T17" s="1128"/>
      <c r="U17" s="1128"/>
      <c r="V17" s="1128"/>
      <c r="W17" s="1128"/>
      <c r="X17" s="1128"/>
      <c r="Y17" s="1128"/>
      <c r="Z17" s="1128"/>
      <c r="AA17" s="1128"/>
      <c r="AB17" s="1128"/>
      <c r="AC17" s="1128"/>
      <c r="AD17" s="1128"/>
      <c r="AE17" s="1129"/>
      <c r="AF17" s="1105"/>
      <c r="AG17" s="1106"/>
      <c r="AH17" s="1106"/>
      <c r="AI17" s="1106"/>
      <c r="AJ17" s="1107"/>
      <c r="AK17" s="1170"/>
      <c r="AL17" s="1171"/>
      <c r="AM17" s="1171"/>
      <c r="AN17" s="1171"/>
      <c r="AO17" s="1171"/>
      <c r="AP17" s="1171"/>
      <c r="AQ17" s="1171"/>
      <c r="AR17" s="1171"/>
      <c r="AS17" s="1171"/>
      <c r="AT17" s="1171"/>
      <c r="AU17" s="1168"/>
      <c r="AV17" s="1168"/>
      <c r="AW17" s="1168"/>
      <c r="AX17" s="1168"/>
      <c r="AY17" s="1169"/>
      <c r="AZ17" s="252"/>
      <c r="BA17" s="252"/>
      <c r="BB17" s="252"/>
      <c r="BC17" s="252"/>
      <c r="BD17" s="252"/>
      <c r="BE17" s="253"/>
      <c r="BF17" s="253"/>
      <c r="BG17" s="253"/>
      <c r="BH17" s="253"/>
      <c r="BI17" s="253"/>
      <c r="BJ17" s="253"/>
      <c r="BK17" s="253"/>
      <c r="BL17" s="253"/>
      <c r="BM17" s="253"/>
      <c r="BN17" s="253"/>
      <c r="BO17" s="253"/>
      <c r="BP17" s="253"/>
      <c r="BQ17" s="262">
        <v>11</v>
      </c>
      <c r="BR17" s="263"/>
      <c r="BS17" s="1100"/>
      <c r="BT17" s="1101"/>
      <c r="BU17" s="1101"/>
      <c r="BV17" s="1101"/>
      <c r="BW17" s="1101"/>
      <c r="BX17" s="1101"/>
      <c r="BY17" s="1101"/>
      <c r="BZ17" s="1101"/>
      <c r="CA17" s="1101"/>
      <c r="CB17" s="1101"/>
      <c r="CC17" s="1101"/>
      <c r="CD17" s="1101"/>
      <c r="CE17" s="1101"/>
      <c r="CF17" s="1101"/>
      <c r="CG17" s="1102"/>
      <c r="CH17" s="1075"/>
      <c r="CI17" s="1076"/>
      <c r="CJ17" s="1076"/>
      <c r="CK17" s="1076"/>
      <c r="CL17" s="1077"/>
      <c r="CM17" s="1075"/>
      <c r="CN17" s="1076"/>
      <c r="CO17" s="1076"/>
      <c r="CP17" s="1076"/>
      <c r="CQ17" s="1077"/>
      <c r="CR17" s="1075"/>
      <c r="CS17" s="1076"/>
      <c r="CT17" s="1076"/>
      <c r="CU17" s="1076"/>
      <c r="CV17" s="1077"/>
      <c r="CW17" s="1075"/>
      <c r="CX17" s="1076"/>
      <c r="CY17" s="1076"/>
      <c r="CZ17" s="1076"/>
      <c r="DA17" s="1077"/>
      <c r="DB17" s="1075"/>
      <c r="DC17" s="1076"/>
      <c r="DD17" s="1076"/>
      <c r="DE17" s="1076"/>
      <c r="DF17" s="1077"/>
      <c r="DG17" s="1075"/>
      <c r="DH17" s="1076"/>
      <c r="DI17" s="1076"/>
      <c r="DJ17" s="1076"/>
      <c r="DK17" s="1077"/>
      <c r="DL17" s="1075"/>
      <c r="DM17" s="1076"/>
      <c r="DN17" s="1076"/>
      <c r="DO17" s="1076"/>
      <c r="DP17" s="1077"/>
      <c r="DQ17" s="1075"/>
      <c r="DR17" s="1076"/>
      <c r="DS17" s="1076"/>
      <c r="DT17" s="1076"/>
      <c r="DU17" s="1077"/>
      <c r="DV17" s="1078"/>
      <c r="DW17" s="1079"/>
      <c r="DX17" s="1079"/>
      <c r="DY17" s="1079"/>
      <c r="DZ17" s="1080"/>
      <c r="EA17" s="254"/>
    </row>
    <row r="18" spans="1:131" s="255" customFormat="1" ht="26.25" customHeight="1" x14ac:dyDescent="0.15">
      <c r="A18" s="261">
        <v>12</v>
      </c>
      <c r="B18" s="1121"/>
      <c r="C18" s="1122"/>
      <c r="D18" s="1122"/>
      <c r="E18" s="1122"/>
      <c r="F18" s="1122"/>
      <c r="G18" s="1122"/>
      <c r="H18" s="1122"/>
      <c r="I18" s="1122"/>
      <c r="J18" s="1122"/>
      <c r="K18" s="1122"/>
      <c r="L18" s="1122"/>
      <c r="M18" s="1122"/>
      <c r="N18" s="1122"/>
      <c r="O18" s="1122"/>
      <c r="P18" s="1123"/>
      <c r="Q18" s="1127"/>
      <c r="R18" s="1128"/>
      <c r="S18" s="1128"/>
      <c r="T18" s="1128"/>
      <c r="U18" s="1128"/>
      <c r="V18" s="1128"/>
      <c r="W18" s="1128"/>
      <c r="X18" s="1128"/>
      <c r="Y18" s="1128"/>
      <c r="Z18" s="1128"/>
      <c r="AA18" s="1128"/>
      <c r="AB18" s="1128"/>
      <c r="AC18" s="1128"/>
      <c r="AD18" s="1128"/>
      <c r="AE18" s="1129"/>
      <c r="AF18" s="1105"/>
      <c r="AG18" s="1106"/>
      <c r="AH18" s="1106"/>
      <c r="AI18" s="1106"/>
      <c r="AJ18" s="1107"/>
      <c r="AK18" s="1170"/>
      <c r="AL18" s="1171"/>
      <c r="AM18" s="1171"/>
      <c r="AN18" s="1171"/>
      <c r="AO18" s="1171"/>
      <c r="AP18" s="1171"/>
      <c r="AQ18" s="1171"/>
      <c r="AR18" s="1171"/>
      <c r="AS18" s="1171"/>
      <c r="AT18" s="1171"/>
      <c r="AU18" s="1168"/>
      <c r="AV18" s="1168"/>
      <c r="AW18" s="1168"/>
      <c r="AX18" s="1168"/>
      <c r="AY18" s="1169"/>
      <c r="AZ18" s="252"/>
      <c r="BA18" s="252"/>
      <c r="BB18" s="252"/>
      <c r="BC18" s="252"/>
      <c r="BD18" s="252"/>
      <c r="BE18" s="253"/>
      <c r="BF18" s="253"/>
      <c r="BG18" s="253"/>
      <c r="BH18" s="253"/>
      <c r="BI18" s="253"/>
      <c r="BJ18" s="253"/>
      <c r="BK18" s="253"/>
      <c r="BL18" s="253"/>
      <c r="BM18" s="253"/>
      <c r="BN18" s="253"/>
      <c r="BO18" s="253"/>
      <c r="BP18" s="253"/>
      <c r="BQ18" s="262">
        <v>12</v>
      </c>
      <c r="BR18" s="263"/>
      <c r="BS18" s="1100"/>
      <c r="BT18" s="1101"/>
      <c r="BU18" s="1101"/>
      <c r="BV18" s="1101"/>
      <c r="BW18" s="1101"/>
      <c r="BX18" s="1101"/>
      <c r="BY18" s="1101"/>
      <c r="BZ18" s="1101"/>
      <c r="CA18" s="1101"/>
      <c r="CB18" s="1101"/>
      <c r="CC18" s="1101"/>
      <c r="CD18" s="1101"/>
      <c r="CE18" s="1101"/>
      <c r="CF18" s="1101"/>
      <c r="CG18" s="1102"/>
      <c r="CH18" s="1075"/>
      <c r="CI18" s="1076"/>
      <c r="CJ18" s="1076"/>
      <c r="CK18" s="1076"/>
      <c r="CL18" s="1077"/>
      <c r="CM18" s="1075"/>
      <c r="CN18" s="1076"/>
      <c r="CO18" s="1076"/>
      <c r="CP18" s="1076"/>
      <c r="CQ18" s="1077"/>
      <c r="CR18" s="1075"/>
      <c r="CS18" s="1076"/>
      <c r="CT18" s="1076"/>
      <c r="CU18" s="1076"/>
      <c r="CV18" s="1077"/>
      <c r="CW18" s="1075"/>
      <c r="CX18" s="1076"/>
      <c r="CY18" s="1076"/>
      <c r="CZ18" s="1076"/>
      <c r="DA18" s="1077"/>
      <c r="DB18" s="1075"/>
      <c r="DC18" s="1076"/>
      <c r="DD18" s="1076"/>
      <c r="DE18" s="1076"/>
      <c r="DF18" s="1077"/>
      <c r="DG18" s="1075"/>
      <c r="DH18" s="1076"/>
      <c r="DI18" s="1076"/>
      <c r="DJ18" s="1076"/>
      <c r="DK18" s="1077"/>
      <c r="DL18" s="1075"/>
      <c r="DM18" s="1076"/>
      <c r="DN18" s="1076"/>
      <c r="DO18" s="1076"/>
      <c r="DP18" s="1077"/>
      <c r="DQ18" s="1075"/>
      <c r="DR18" s="1076"/>
      <c r="DS18" s="1076"/>
      <c r="DT18" s="1076"/>
      <c r="DU18" s="1077"/>
      <c r="DV18" s="1078"/>
      <c r="DW18" s="1079"/>
      <c r="DX18" s="1079"/>
      <c r="DY18" s="1079"/>
      <c r="DZ18" s="1080"/>
      <c r="EA18" s="254"/>
    </row>
    <row r="19" spans="1:131" s="255" customFormat="1" ht="26.25" customHeight="1" x14ac:dyDescent="0.15">
      <c r="A19" s="261">
        <v>13</v>
      </c>
      <c r="B19" s="1121"/>
      <c r="C19" s="1122"/>
      <c r="D19" s="1122"/>
      <c r="E19" s="1122"/>
      <c r="F19" s="1122"/>
      <c r="G19" s="1122"/>
      <c r="H19" s="1122"/>
      <c r="I19" s="1122"/>
      <c r="J19" s="1122"/>
      <c r="K19" s="1122"/>
      <c r="L19" s="1122"/>
      <c r="M19" s="1122"/>
      <c r="N19" s="1122"/>
      <c r="O19" s="1122"/>
      <c r="P19" s="1123"/>
      <c r="Q19" s="1127"/>
      <c r="R19" s="1128"/>
      <c r="S19" s="1128"/>
      <c r="T19" s="1128"/>
      <c r="U19" s="1128"/>
      <c r="V19" s="1128"/>
      <c r="W19" s="1128"/>
      <c r="X19" s="1128"/>
      <c r="Y19" s="1128"/>
      <c r="Z19" s="1128"/>
      <c r="AA19" s="1128"/>
      <c r="AB19" s="1128"/>
      <c r="AC19" s="1128"/>
      <c r="AD19" s="1128"/>
      <c r="AE19" s="1129"/>
      <c r="AF19" s="1105"/>
      <c r="AG19" s="1106"/>
      <c r="AH19" s="1106"/>
      <c r="AI19" s="1106"/>
      <c r="AJ19" s="1107"/>
      <c r="AK19" s="1170"/>
      <c r="AL19" s="1171"/>
      <c r="AM19" s="1171"/>
      <c r="AN19" s="1171"/>
      <c r="AO19" s="1171"/>
      <c r="AP19" s="1171"/>
      <c r="AQ19" s="1171"/>
      <c r="AR19" s="1171"/>
      <c r="AS19" s="1171"/>
      <c r="AT19" s="1171"/>
      <c r="AU19" s="1168"/>
      <c r="AV19" s="1168"/>
      <c r="AW19" s="1168"/>
      <c r="AX19" s="1168"/>
      <c r="AY19" s="1169"/>
      <c r="AZ19" s="252"/>
      <c r="BA19" s="252"/>
      <c r="BB19" s="252"/>
      <c r="BC19" s="252"/>
      <c r="BD19" s="252"/>
      <c r="BE19" s="253"/>
      <c r="BF19" s="253"/>
      <c r="BG19" s="253"/>
      <c r="BH19" s="253"/>
      <c r="BI19" s="253"/>
      <c r="BJ19" s="253"/>
      <c r="BK19" s="253"/>
      <c r="BL19" s="253"/>
      <c r="BM19" s="253"/>
      <c r="BN19" s="253"/>
      <c r="BO19" s="253"/>
      <c r="BP19" s="253"/>
      <c r="BQ19" s="262">
        <v>13</v>
      </c>
      <c r="BR19" s="263"/>
      <c r="BS19" s="1100"/>
      <c r="BT19" s="1101"/>
      <c r="BU19" s="1101"/>
      <c r="BV19" s="1101"/>
      <c r="BW19" s="1101"/>
      <c r="BX19" s="1101"/>
      <c r="BY19" s="1101"/>
      <c r="BZ19" s="1101"/>
      <c r="CA19" s="1101"/>
      <c r="CB19" s="1101"/>
      <c r="CC19" s="1101"/>
      <c r="CD19" s="1101"/>
      <c r="CE19" s="1101"/>
      <c r="CF19" s="1101"/>
      <c r="CG19" s="1102"/>
      <c r="CH19" s="1075"/>
      <c r="CI19" s="1076"/>
      <c r="CJ19" s="1076"/>
      <c r="CK19" s="1076"/>
      <c r="CL19" s="1077"/>
      <c r="CM19" s="1075"/>
      <c r="CN19" s="1076"/>
      <c r="CO19" s="1076"/>
      <c r="CP19" s="1076"/>
      <c r="CQ19" s="1077"/>
      <c r="CR19" s="1075"/>
      <c r="CS19" s="1076"/>
      <c r="CT19" s="1076"/>
      <c r="CU19" s="1076"/>
      <c r="CV19" s="1077"/>
      <c r="CW19" s="1075"/>
      <c r="CX19" s="1076"/>
      <c r="CY19" s="1076"/>
      <c r="CZ19" s="1076"/>
      <c r="DA19" s="1077"/>
      <c r="DB19" s="1075"/>
      <c r="DC19" s="1076"/>
      <c r="DD19" s="1076"/>
      <c r="DE19" s="1076"/>
      <c r="DF19" s="1077"/>
      <c r="DG19" s="1075"/>
      <c r="DH19" s="1076"/>
      <c r="DI19" s="1076"/>
      <c r="DJ19" s="1076"/>
      <c r="DK19" s="1077"/>
      <c r="DL19" s="1075"/>
      <c r="DM19" s="1076"/>
      <c r="DN19" s="1076"/>
      <c r="DO19" s="1076"/>
      <c r="DP19" s="1077"/>
      <c r="DQ19" s="1075"/>
      <c r="DR19" s="1076"/>
      <c r="DS19" s="1076"/>
      <c r="DT19" s="1076"/>
      <c r="DU19" s="1077"/>
      <c r="DV19" s="1078"/>
      <c r="DW19" s="1079"/>
      <c r="DX19" s="1079"/>
      <c r="DY19" s="1079"/>
      <c r="DZ19" s="1080"/>
      <c r="EA19" s="254"/>
    </row>
    <row r="20" spans="1:131" s="255" customFormat="1" ht="26.25" customHeight="1" x14ac:dyDescent="0.15">
      <c r="A20" s="261">
        <v>14</v>
      </c>
      <c r="B20" s="1121"/>
      <c r="C20" s="1122"/>
      <c r="D20" s="1122"/>
      <c r="E20" s="1122"/>
      <c r="F20" s="1122"/>
      <c r="G20" s="1122"/>
      <c r="H20" s="1122"/>
      <c r="I20" s="1122"/>
      <c r="J20" s="1122"/>
      <c r="K20" s="1122"/>
      <c r="L20" s="1122"/>
      <c r="M20" s="1122"/>
      <c r="N20" s="1122"/>
      <c r="O20" s="1122"/>
      <c r="P20" s="1123"/>
      <c r="Q20" s="1127"/>
      <c r="R20" s="1128"/>
      <c r="S20" s="1128"/>
      <c r="T20" s="1128"/>
      <c r="U20" s="1128"/>
      <c r="V20" s="1128"/>
      <c r="W20" s="1128"/>
      <c r="X20" s="1128"/>
      <c r="Y20" s="1128"/>
      <c r="Z20" s="1128"/>
      <c r="AA20" s="1128"/>
      <c r="AB20" s="1128"/>
      <c r="AC20" s="1128"/>
      <c r="AD20" s="1128"/>
      <c r="AE20" s="1129"/>
      <c r="AF20" s="1105"/>
      <c r="AG20" s="1106"/>
      <c r="AH20" s="1106"/>
      <c r="AI20" s="1106"/>
      <c r="AJ20" s="1107"/>
      <c r="AK20" s="1170"/>
      <c r="AL20" s="1171"/>
      <c r="AM20" s="1171"/>
      <c r="AN20" s="1171"/>
      <c r="AO20" s="1171"/>
      <c r="AP20" s="1171"/>
      <c r="AQ20" s="1171"/>
      <c r="AR20" s="1171"/>
      <c r="AS20" s="1171"/>
      <c r="AT20" s="1171"/>
      <c r="AU20" s="1168"/>
      <c r="AV20" s="1168"/>
      <c r="AW20" s="1168"/>
      <c r="AX20" s="1168"/>
      <c r="AY20" s="1169"/>
      <c r="AZ20" s="252"/>
      <c r="BA20" s="252"/>
      <c r="BB20" s="252"/>
      <c r="BC20" s="252"/>
      <c r="BD20" s="252"/>
      <c r="BE20" s="253"/>
      <c r="BF20" s="253"/>
      <c r="BG20" s="253"/>
      <c r="BH20" s="253"/>
      <c r="BI20" s="253"/>
      <c r="BJ20" s="253"/>
      <c r="BK20" s="253"/>
      <c r="BL20" s="253"/>
      <c r="BM20" s="253"/>
      <c r="BN20" s="253"/>
      <c r="BO20" s="253"/>
      <c r="BP20" s="253"/>
      <c r="BQ20" s="262">
        <v>14</v>
      </c>
      <c r="BR20" s="263"/>
      <c r="BS20" s="1100"/>
      <c r="BT20" s="1101"/>
      <c r="BU20" s="1101"/>
      <c r="BV20" s="1101"/>
      <c r="BW20" s="1101"/>
      <c r="BX20" s="1101"/>
      <c r="BY20" s="1101"/>
      <c r="BZ20" s="1101"/>
      <c r="CA20" s="1101"/>
      <c r="CB20" s="1101"/>
      <c r="CC20" s="1101"/>
      <c r="CD20" s="1101"/>
      <c r="CE20" s="1101"/>
      <c r="CF20" s="1101"/>
      <c r="CG20" s="1102"/>
      <c r="CH20" s="1075"/>
      <c r="CI20" s="1076"/>
      <c r="CJ20" s="1076"/>
      <c r="CK20" s="1076"/>
      <c r="CL20" s="1077"/>
      <c r="CM20" s="1075"/>
      <c r="CN20" s="1076"/>
      <c r="CO20" s="1076"/>
      <c r="CP20" s="1076"/>
      <c r="CQ20" s="1077"/>
      <c r="CR20" s="1075"/>
      <c r="CS20" s="1076"/>
      <c r="CT20" s="1076"/>
      <c r="CU20" s="1076"/>
      <c r="CV20" s="1077"/>
      <c r="CW20" s="1075"/>
      <c r="CX20" s="1076"/>
      <c r="CY20" s="1076"/>
      <c r="CZ20" s="1076"/>
      <c r="DA20" s="1077"/>
      <c r="DB20" s="1075"/>
      <c r="DC20" s="1076"/>
      <c r="DD20" s="1076"/>
      <c r="DE20" s="1076"/>
      <c r="DF20" s="1077"/>
      <c r="DG20" s="1075"/>
      <c r="DH20" s="1076"/>
      <c r="DI20" s="1076"/>
      <c r="DJ20" s="1076"/>
      <c r="DK20" s="1077"/>
      <c r="DL20" s="1075"/>
      <c r="DM20" s="1076"/>
      <c r="DN20" s="1076"/>
      <c r="DO20" s="1076"/>
      <c r="DP20" s="1077"/>
      <c r="DQ20" s="1075"/>
      <c r="DR20" s="1076"/>
      <c r="DS20" s="1076"/>
      <c r="DT20" s="1076"/>
      <c r="DU20" s="1077"/>
      <c r="DV20" s="1078"/>
      <c r="DW20" s="1079"/>
      <c r="DX20" s="1079"/>
      <c r="DY20" s="1079"/>
      <c r="DZ20" s="1080"/>
      <c r="EA20" s="254"/>
    </row>
    <row r="21" spans="1:131" s="255" customFormat="1" ht="26.25" customHeight="1" thickBot="1" x14ac:dyDescent="0.2">
      <c r="A21" s="261">
        <v>15</v>
      </c>
      <c r="B21" s="1121"/>
      <c r="C21" s="1122"/>
      <c r="D21" s="1122"/>
      <c r="E21" s="1122"/>
      <c r="F21" s="1122"/>
      <c r="G21" s="1122"/>
      <c r="H21" s="1122"/>
      <c r="I21" s="1122"/>
      <c r="J21" s="1122"/>
      <c r="K21" s="1122"/>
      <c r="L21" s="1122"/>
      <c r="M21" s="1122"/>
      <c r="N21" s="1122"/>
      <c r="O21" s="1122"/>
      <c r="P21" s="1123"/>
      <c r="Q21" s="1127"/>
      <c r="R21" s="1128"/>
      <c r="S21" s="1128"/>
      <c r="T21" s="1128"/>
      <c r="U21" s="1128"/>
      <c r="V21" s="1128"/>
      <c r="W21" s="1128"/>
      <c r="X21" s="1128"/>
      <c r="Y21" s="1128"/>
      <c r="Z21" s="1128"/>
      <c r="AA21" s="1128"/>
      <c r="AB21" s="1128"/>
      <c r="AC21" s="1128"/>
      <c r="AD21" s="1128"/>
      <c r="AE21" s="1129"/>
      <c r="AF21" s="1105"/>
      <c r="AG21" s="1106"/>
      <c r="AH21" s="1106"/>
      <c r="AI21" s="1106"/>
      <c r="AJ21" s="1107"/>
      <c r="AK21" s="1170"/>
      <c r="AL21" s="1171"/>
      <c r="AM21" s="1171"/>
      <c r="AN21" s="1171"/>
      <c r="AO21" s="1171"/>
      <c r="AP21" s="1171"/>
      <c r="AQ21" s="1171"/>
      <c r="AR21" s="1171"/>
      <c r="AS21" s="1171"/>
      <c r="AT21" s="1171"/>
      <c r="AU21" s="1168"/>
      <c r="AV21" s="1168"/>
      <c r="AW21" s="1168"/>
      <c r="AX21" s="1168"/>
      <c r="AY21" s="1169"/>
      <c r="AZ21" s="252"/>
      <c r="BA21" s="252"/>
      <c r="BB21" s="252"/>
      <c r="BC21" s="252"/>
      <c r="BD21" s="252"/>
      <c r="BE21" s="253"/>
      <c r="BF21" s="253"/>
      <c r="BG21" s="253"/>
      <c r="BH21" s="253"/>
      <c r="BI21" s="253"/>
      <c r="BJ21" s="253"/>
      <c r="BK21" s="253"/>
      <c r="BL21" s="253"/>
      <c r="BM21" s="253"/>
      <c r="BN21" s="253"/>
      <c r="BO21" s="253"/>
      <c r="BP21" s="253"/>
      <c r="BQ21" s="262">
        <v>15</v>
      </c>
      <c r="BR21" s="263"/>
      <c r="BS21" s="1100"/>
      <c r="BT21" s="1101"/>
      <c r="BU21" s="1101"/>
      <c r="BV21" s="1101"/>
      <c r="BW21" s="1101"/>
      <c r="BX21" s="1101"/>
      <c r="BY21" s="1101"/>
      <c r="BZ21" s="1101"/>
      <c r="CA21" s="1101"/>
      <c r="CB21" s="1101"/>
      <c r="CC21" s="1101"/>
      <c r="CD21" s="1101"/>
      <c r="CE21" s="1101"/>
      <c r="CF21" s="1101"/>
      <c r="CG21" s="1102"/>
      <c r="CH21" s="1075"/>
      <c r="CI21" s="1076"/>
      <c r="CJ21" s="1076"/>
      <c r="CK21" s="1076"/>
      <c r="CL21" s="1077"/>
      <c r="CM21" s="1075"/>
      <c r="CN21" s="1076"/>
      <c r="CO21" s="1076"/>
      <c r="CP21" s="1076"/>
      <c r="CQ21" s="1077"/>
      <c r="CR21" s="1075"/>
      <c r="CS21" s="1076"/>
      <c r="CT21" s="1076"/>
      <c r="CU21" s="1076"/>
      <c r="CV21" s="1077"/>
      <c r="CW21" s="1075"/>
      <c r="CX21" s="1076"/>
      <c r="CY21" s="1076"/>
      <c r="CZ21" s="1076"/>
      <c r="DA21" s="1077"/>
      <c r="DB21" s="1075"/>
      <c r="DC21" s="1076"/>
      <c r="DD21" s="1076"/>
      <c r="DE21" s="1076"/>
      <c r="DF21" s="1077"/>
      <c r="DG21" s="1075"/>
      <c r="DH21" s="1076"/>
      <c r="DI21" s="1076"/>
      <c r="DJ21" s="1076"/>
      <c r="DK21" s="1077"/>
      <c r="DL21" s="1075"/>
      <c r="DM21" s="1076"/>
      <c r="DN21" s="1076"/>
      <c r="DO21" s="1076"/>
      <c r="DP21" s="1077"/>
      <c r="DQ21" s="1075"/>
      <c r="DR21" s="1076"/>
      <c r="DS21" s="1076"/>
      <c r="DT21" s="1076"/>
      <c r="DU21" s="1077"/>
      <c r="DV21" s="1078"/>
      <c r="DW21" s="1079"/>
      <c r="DX21" s="1079"/>
      <c r="DY21" s="1079"/>
      <c r="DZ21" s="1080"/>
      <c r="EA21" s="254"/>
    </row>
    <row r="22" spans="1:131" s="255" customFormat="1" ht="26.25" customHeight="1" x14ac:dyDescent="0.15">
      <c r="A22" s="261">
        <v>16</v>
      </c>
      <c r="B22" s="1121"/>
      <c r="C22" s="1122"/>
      <c r="D22" s="1122"/>
      <c r="E22" s="1122"/>
      <c r="F22" s="1122"/>
      <c r="G22" s="1122"/>
      <c r="H22" s="1122"/>
      <c r="I22" s="1122"/>
      <c r="J22" s="1122"/>
      <c r="K22" s="1122"/>
      <c r="L22" s="1122"/>
      <c r="M22" s="1122"/>
      <c r="N22" s="1122"/>
      <c r="O22" s="1122"/>
      <c r="P22" s="1123"/>
      <c r="Q22" s="1165"/>
      <c r="R22" s="1166"/>
      <c r="S22" s="1166"/>
      <c r="T22" s="1166"/>
      <c r="U22" s="1166"/>
      <c r="V22" s="1166"/>
      <c r="W22" s="1166"/>
      <c r="X22" s="1166"/>
      <c r="Y22" s="1166"/>
      <c r="Z22" s="1166"/>
      <c r="AA22" s="1166"/>
      <c r="AB22" s="1166"/>
      <c r="AC22" s="1166"/>
      <c r="AD22" s="1166"/>
      <c r="AE22" s="1167"/>
      <c r="AF22" s="1105"/>
      <c r="AG22" s="1106"/>
      <c r="AH22" s="1106"/>
      <c r="AI22" s="1106"/>
      <c r="AJ22" s="1107"/>
      <c r="AK22" s="1161"/>
      <c r="AL22" s="1162"/>
      <c r="AM22" s="1162"/>
      <c r="AN22" s="1162"/>
      <c r="AO22" s="1162"/>
      <c r="AP22" s="1162"/>
      <c r="AQ22" s="1162"/>
      <c r="AR22" s="1162"/>
      <c r="AS22" s="1162"/>
      <c r="AT22" s="1162"/>
      <c r="AU22" s="1163"/>
      <c r="AV22" s="1163"/>
      <c r="AW22" s="1163"/>
      <c r="AX22" s="1163"/>
      <c r="AY22" s="1164"/>
      <c r="AZ22" s="1119" t="s">
        <v>387</v>
      </c>
      <c r="BA22" s="1119"/>
      <c r="BB22" s="1119"/>
      <c r="BC22" s="1119"/>
      <c r="BD22" s="1120"/>
      <c r="BE22" s="253"/>
      <c r="BF22" s="253"/>
      <c r="BG22" s="253"/>
      <c r="BH22" s="253"/>
      <c r="BI22" s="253"/>
      <c r="BJ22" s="253"/>
      <c r="BK22" s="253"/>
      <c r="BL22" s="253"/>
      <c r="BM22" s="253"/>
      <c r="BN22" s="253"/>
      <c r="BO22" s="253"/>
      <c r="BP22" s="253"/>
      <c r="BQ22" s="262">
        <v>16</v>
      </c>
      <c r="BR22" s="263"/>
      <c r="BS22" s="1100"/>
      <c r="BT22" s="1101"/>
      <c r="BU22" s="1101"/>
      <c r="BV22" s="1101"/>
      <c r="BW22" s="1101"/>
      <c r="BX22" s="1101"/>
      <c r="BY22" s="1101"/>
      <c r="BZ22" s="1101"/>
      <c r="CA22" s="1101"/>
      <c r="CB22" s="1101"/>
      <c r="CC22" s="1101"/>
      <c r="CD22" s="1101"/>
      <c r="CE22" s="1101"/>
      <c r="CF22" s="1101"/>
      <c r="CG22" s="1102"/>
      <c r="CH22" s="1075"/>
      <c r="CI22" s="1076"/>
      <c r="CJ22" s="1076"/>
      <c r="CK22" s="1076"/>
      <c r="CL22" s="1077"/>
      <c r="CM22" s="1075"/>
      <c r="CN22" s="1076"/>
      <c r="CO22" s="1076"/>
      <c r="CP22" s="1076"/>
      <c r="CQ22" s="1077"/>
      <c r="CR22" s="1075"/>
      <c r="CS22" s="1076"/>
      <c r="CT22" s="1076"/>
      <c r="CU22" s="1076"/>
      <c r="CV22" s="1077"/>
      <c r="CW22" s="1075"/>
      <c r="CX22" s="1076"/>
      <c r="CY22" s="1076"/>
      <c r="CZ22" s="1076"/>
      <c r="DA22" s="1077"/>
      <c r="DB22" s="1075"/>
      <c r="DC22" s="1076"/>
      <c r="DD22" s="1076"/>
      <c r="DE22" s="1076"/>
      <c r="DF22" s="1077"/>
      <c r="DG22" s="1075"/>
      <c r="DH22" s="1076"/>
      <c r="DI22" s="1076"/>
      <c r="DJ22" s="1076"/>
      <c r="DK22" s="1077"/>
      <c r="DL22" s="1075"/>
      <c r="DM22" s="1076"/>
      <c r="DN22" s="1076"/>
      <c r="DO22" s="1076"/>
      <c r="DP22" s="1077"/>
      <c r="DQ22" s="1075"/>
      <c r="DR22" s="1076"/>
      <c r="DS22" s="1076"/>
      <c r="DT22" s="1076"/>
      <c r="DU22" s="1077"/>
      <c r="DV22" s="1078"/>
      <c r="DW22" s="1079"/>
      <c r="DX22" s="1079"/>
      <c r="DY22" s="1079"/>
      <c r="DZ22" s="1080"/>
      <c r="EA22" s="254"/>
    </row>
    <row r="23" spans="1:131" s="255" customFormat="1" ht="26.25" customHeight="1" thickBot="1" x14ac:dyDescent="0.2">
      <c r="A23" s="264" t="s">
        <v>388</v>
      </c>
      <c r="B23" s="1033" t="s">
        <v>389</v>
      </c>
      <c r="C23" s="1034"/>
      <c r="D23" s="1034"/>
      <c r="E23" s="1034"/>
      <c r="F23" s="1034"/>
      <c r="G23" s="1034"/>
      <c r="H23" s="1034"/>
      <c r="I23" s="1034"/>
      <c r="J23" s="1034"/>
      <c r="K23" s="1034"/>
      <c r="L23" s="1034"/>
      <c r="M23" s="1034"/>
      <c r="N23" s="1034"/>
      <c r="O23" s="1034"/>
      <c r="P23" s="1035"/>
      <c r="Q23" s="1152">
        <v>6944</v>
      </c>
      <c r="R23" s="1153"/>
      <c r="S23" s="1153"/>
      <c r="T23" s="1153"/>
      <c r="U23" s="1153"/>
      <c r="V23" s="1153">
        <v>6508</v>
      </c>
      <c r="W23" s="1153"/>
      <c r="X23" s="1153"/>
      <c r="Y23" s="1153"/>
      <c r="Z23" s="1153"/>
      <c r="AA23" s="1153">
        <v>436</v>
      </c>
      <c r="AB23" s="1153"/>
      <c r="AC23" s="1153"/>
      <c r="AD23" s="1153"/>
      <c r="AE23" s="1154"/>
      <c r="AF23" s="1155">
        <v>375</v>
      </c>
      <c r="AG23" s="1153"/>
      <c r="AH23" s="1153"/>
      <c r="AI23" s="1153"/>
      <c r="AJ23" s="1156"/>
      <c r="AK23" s="1157"/>
      <c r="AL23" s="1158"/>
      <c r="AM23" s="1158"/>
      <c r="AN23" s="1158"/>
      <c r="AO23" s="1158"/>
      <c r="AP23" s="1153">
        <v>6423</v>
      </c>
      <c r="AQ23" s="1153"/>
      <c r="AR23" s="1153"/>
      <c r="AS23" s="1153"/>
      <c r="AT23" s="1153"/>
      <c r="AU23" s="1159"/>
      <c r="AV23" s="1159"/>
      <c r="AW23" s="1159"/>
      <c r="AX23" s="1159"/>
      <c r="AY23" s="1160"/>
      <c r="AZ23" s="1149" t="s">
        <v>390</v>
      </c>
      <c r="BA23" s="1150"/>
      <c r="BB23" s="1150"/>
      <c r="BC23" s="1150"/>
      <c r="BD23" s="1151"/>
      <c r="BE23" s="253"/>
      <c r="BF23" s="253"/>
      <c r="BG23" s="253"/>
      <c r="BH23" s="253"/>
      <c r="BI23" s="253"/>
      <c r="BJ23" s="253"/>
      <c r="BK23" s="253"/>
      <c r="BL23" s="253"/>
      <c r="BM23" s="253"/>
      <c r="BN23" s="253"/>
      <c r="BO23" s="253"/>
      <c r="BP23" s="253"/>
      <c r="BQ23" s="262">
        <v>17</v>
      </c>
      <c r="BR23" s="263"/>
      <c r="BS23" s="1100"/>
      <c r="BT23" s="1101"/>
      <c r="BU23" s="1101"/>
      <c r="BV23" s="1101"/>
      <c r="BW23" s="1101"/>
      <c r="BX23" s="1101"/>
      <c r="BY23" s="1101"/>
      <c r="BZ23" s="1101"/>
      <c r="CA23" s="1101"/>
      <c r="CB23" s="1101"/>
      <c r="CC23" s="1101"/>
      <c r="CD23" s="1101"/>
      <c r="CE23" s="1101"/>
      <c r="CF23" s="1101"/>
      <c r="CG23" s="1102"/>
      <c r="CH23" s="1075"/>
      <c r="CI23" s="1076"/>
      <c r="CJ23" s="1076"/>
      <c r="CK23" s="1076"/>
      <c r="CL23" s="1077"/>
      <c r="CM23" s="1075"/>
      <c r="CN23" s="1076"/>
      <c r="CO23" s="1076"/>
      <c r="CP23" s="1076"/>
      <c r="CQ23" s="1077"/>
      <c r="CR23" s="1075"/>
      <c r="CS23" s="1076"/>
      <c r="CT23" s="1076"/>
      <c r="CU23" s="1076"/>
      <c r="CV23" s="1077"/>
      <c r="CW23" s="1075"/>
      <c r="CX23" s="1076"/>
      <c r="CY23" s="1076"/>
      <c r="CZ23" s="1076"/>
      <c r="DA23" s="1077"/>
      <c r="DB23" s="1075"/>
      <c r="DC23" s="1076"/>
      <c r="DD23" s="1076"/>
      <c r="DE23" s="1076"/>
      <c r="DF23" s="1077"/>
      <c r="DG23" s="1075"/>
      <c r="DH23" s="1076"/>
      <c r="DI23" s="1076"/>
      <c r="DJ23" s="1076"/>
      <c r="DK23" s="1077"/>
      <c r="DL23" s="1075"/>
      <c r="DM23" s="1076"/>
      <c r="DN23" s="1076"/>
      <c r="DO23" s="1076"/>
      <c r="DP23" s="1077"/>
      <c r="DQ23" s="1075"/>
      <c r="DR23" s="1076"/>
      <c r="DS23" s="1076"/>
      <c r="DT23" s="1076"/>
      <c r="DU23" s="1077"/>
      <c r="DV23" s="1078"/>
      <c r="DW23" s="1079"/>
      <c r="DX23" s="1079"/>
      <c r="DY23" s="1079"/>
      <c r="DZ23" s="1080"/>
      <c r="EA23" s="254"/>
    </row>
    <row r="24" spans="1:131" s="255" customFormat="1" ht="26.25" customHeight="1" x14ac:dyDescent="0.15">
      <c r="A24" s="1148" t="s">
        <v>391</v>
      </c>
      <c r="B24" s="1148"/>
      <c r="C24" s="1148"/>
      <c r="D24" s="1148"/>
      <c r="E24" s="1148"/>
      <c r="F24" s="1148"/>
      <c r="G24" s="1148"/>
      <c r="H24" s="1148"/>
      <c r="I24" s="1148"/>
      <c r="J24" s="1148"/>
      <c r="K24" s="1148"/>
      <c r="L24" s="1148"/>
      <c r="M24" s="1148"/>
      <c r="N24" s="1148"/>
      <c r="O24" s="1148"/>
      <c r="P24" s="1148"/>
      <c r="Q24" s="1148"/>
      <c r="R24" s="1148"/>
      <c r="S24" s="1148"/>
      <c r="T24" s="1148"/>
      <c r="U24" s="1148"/>
      <c r="V24" s="1148"/>
      <c r="W24" s="1148"/>
      <c r="X24" s="1148"/>
      <c r="Y24" s="1148"/>
      <c r="Z24" s="1148"/>
      <c r="AA24" s="1148"/>
      <c r="AB24" s="1148"/>
      <c r="AC24" s="1148"/>
      <c r="AD24" s="1148"/>
      <c r="AE24" s="1148"/>
      <c r="AF24" s="1148"/>
      <c r="AG24" s="1148"/>
      <c r="AH24" s="1148"/>
      <c r="AI24" s="1148"/>
      <c r="AJ24" s="1148"/>
      <c r="AK24" s="1148"/>
      <c r="AL24" s="1148"/>
      <c r="AM24" s="1148"/>
      <c r="AN24" s="1148"/>
      <c r="AO24" s="1148"/>
      <c r="AP24" s="1148"/>
      <c r="AQ24" s="1148"/>
      <c r="AR24" s="1148"/>
      <c r="AS24" s="1148"/>
      <c r="AT24" s="1148"/>
      <c r="AU24" s="1148"/>
      <c r="AV24" s="1148"/>
      <c r="AW24" s="1148"/>
      <c r="AX24" s="1148"/>
      <c r="AY24" s="1148"/>
      <c r="AZ24" s="252"/>
      <c r="BA24" s="252"/>
      <c r="BB24" s="252"/>
      <c r="BC24" s="252"/>
      <c r="BD24" s="252"/>
      <c r="BE24" s="253"/>
      <c r="BF24" s="253"/>
      <c r="BG24" s="253"/>
      <c r="BH24" s="253"/>
      <c r="BI24" s="253"/>
      <c r="BJ24" s="253"/>
      <c r="BK24" s="253"/>
      <c r="BL24" s="253"/>
      <c r="BM24" s="253"/>
      <c r="BN24" s="253"/>
      <c r="BO24" s="253"/>
      <c r="BP24" s="253"/>
      <c r="BQ24" s="262">
        <v>18</v>
      </c>
      <c r="BR24" s="263"/>
      <c r="BS24" s="1100"/>
      <c r="BT24" s="1101"/>
      <c r="BU24" s="1101"/>
      <c r="BV24" s="1101"/>
      <c r="BW24" s="1101"/>
      <c r="BX24" s="1101"/>
      <c r="BY24" s="1101"/>
      <c r="BZ24" s="1101"/>
      <c r="CA24" s="1101"/>
      <c r="CB24" s="1101"/>
      <c r="CC24" s="1101"/>
      <c r="CD24" s="1101"/>
      <c r="CE24" s="1101"/>
      <c r="CF24" s="1101"/>
      <c r="CG24" s="1102"/>
      <c r="CH24" s="1075"/>
      <c r="CI24" s="1076"/>
      <c r="CJ24" s="1076"/>
      <c r="CK24" s="1076"/>
      <c r="CL24" s="1077"/>
      <c r="CM24" s="1075"/>
      <c r="CN24" s="1076"/>
      <c r="CO24" s="1076"/>
      <c r="CP24" s="1076"/>
      <c r="CQ24" s="1077"/>
      <c r="CR24" s="1075"/>
      <c r="CS24" s="1076"/>
      <c r="CT24" s="1076"/>
      <c r="CU24" s="1076"/>
      <c r="CV24" s="1077"/>
      <c r="CW24" s="1075"/>
      <c r="CX24" s="1076"/>
      <c r="CY24" s="1076"/>
      <c r="CZ24" s="1076"/>
      <c r="DA24" s="1077"/>
      <c r="DB24" s="1075"/>
      <c r="DC24" s="1076"/>
      <c r="DD24" s="1076"/>
      <c r="DE24" s="1076"/>
      <c r="DF24" s="1077"/>
      <c r="DG24" s="1075"/>
      <c r="DH24" s="1076"/>
      <c r="DI24" s="1076"/>
      <c r="DJ24" s="1076"/>
      <c r="DK24" s="1077"/>
      <c r="DL24" s="1075"/>
      <c r="DM24" s="1076"/>
      <c r="DN24" s="1076"/>
      <c r="DO24" s="1076"/>
      <c r="DP24" s="1077"/>
      <c r="DQ24" s="1075"/>
      <c r="DR24" s="1076"/>
      <c r="DS24" s="1076"/>
      <c r="DT24" s="1076"/>
      <c r="DU24" s="1077"/>
      <c r="DV24" s="1078"/>
      <c r="DW24" s="1079"/>
      <c r="DX24" s="1079"/>
      <c r="DY24" s="1079"/>
      <c r="DZ24" s="1080"/>
      <c r="EA24" s="254"/>
    </row>
    <row r="25" spans="1:131" s="247" customFormat="1" ht="26.25" customHeight="1" thickBot="1" x14ac:dyDescent="0.2">
      <c r="A25" s="1147" t="s">
        <v>392</v>
      </c>
      <c r="B25" s="1147"/>
      <c r="C25" s="1147"/>
      <c r="D25" s="1147"/>
      <c r="E25" s="1147"/>
      <c r="F25" s="1147"/>
      <c r="G25" s="1147"/>
      <c r="H25" s="1147"/>
      <c r="I25" s="1147"/>
      <c r="J25" s="1147"/>
      <c r="K25" s="1147"/>
      <c r="L25" s="1147"/>
      <c r="M25" s="1147"/>
      <c r="N25" s="1147"/>
      <c r="O25" s="1147"/>
      <c r="P25" s="1147"/>
      <c r="Q25" s="1147"/>
      <c r="R25" s="1147"/>
      <c r="S25" s="1147"/>
      <c r="T25" s="1147"/>
      <c r="U25" s="1147"/>
      <c r="V25" s="1147"/>
      <c r="W25" s="1147"/>
      <c r="X25" s="1147"/>
      <c r="Y25" s="1147"/>
      <c r="Z25" s="1147"/>
      <c r="AA25" s="1147"/>
      <c r="AB25" s="1147"/>
      <c r="AC25" s="1147"/>
      <c r="AD25" s="1147"/>
      <c r="AE25" s="1147"/>
      <c r="AF25" s="1147"/>
      <c r="AG25" s="1147"/>
      <c r="AH25" s="1147"/>
      <c r="AI25" s="1147"/>
      <c r="AJ25" s="1147"/>
      <c r="AK25" s="1147"/>
      <c r="AL25" s="1147"/>
      <c r="AM25" s="1147"/>
      <c r="AN25" s="1147"/>
      <c r="AO25" s="1147"/>
      <c r="AP25" s="1147"/>
      <c r="AQ25" s="1147"/>
      <c r="AR25" s="1147"/>
      <c r="AS25" s="1147"/>
      <c r="AT25" s="1147"/>
      <c r="AU25" s="1147"/>
      <c r="AV25" s="1147"/>
      <c r="AW25" s="1147"/>
      <c r="AX25" s="1147"/>
      <c r="AY25" s="1147"/>
      <c r="AZ25" s="1147"/>
      <c r="BA25" s="1147"/>
      <c r="BB25" s="1147"/>
      <c r="BC25" s="1147"/>
      <c r="BD25" s="1147"/>
      <c r="BE25" s="1147"/>
      <c r="BF25" s="1147"/>
      <c r="BG25" s="1147"/>
      <c r="BH25" s="1147"/>
      <c r="BI25" s="1147"/>
      <c r="BJ25" s="252"/>
      <c r="BK25" s="252"/>
      <c r="BL25" s="252"/>
      <c r="BM25" s="252"/>
      <c r="BN25" s="252"/>
      <c r="BO25" s="265"/>
      <c r="BP25" s="265"/>
      <c r="BQ25" s="262">
        <v>19</v>
      </c>
      <c r="BR25" s="263"/>
      <c r="BS25" s="1100"/>
      <c r="BT25" s="1101"/>
      <c r="BU25" s="1101"/>
      <c r="BV25" s="1101"/>
      <c r="BW25" s="1101"/>
      <c r="BX25" s="1101"/>
      <c r="BY25" s="1101"/>
      <c r="BZ25" s="1101"/>
      <c r="CA25" s="1101"/>
      <c r="CB25" s="1101"/>
      <c r="CC25" s="1101"/>
      <c r="CD25" s="1101"/>
      <c r="CE25" s="1101"/>
      <c r="CF25" s="1101"/>
      <c r="CG25" s="1102"/>
      <c r="CH25" s="1075"/>
      <c r="CI25" s="1076"/>
      <c r="CJ25" s="1076"/>
      <c r="CK25" s="1076"/>
      <c r="CL25" s="1077"/>
      <c r="CM25" s="1075"/>
      <c r="CN25" s="1076"/>
      <c r="CO25" s="1076"/>
      <c r="CP25" s="1076"/>
      <c r="CQ25" s="1077"/>
      <c r="CR25" s="1075"/>
      <c r="CS25" s="1076"/>
      <c r="CT25" s="1076"/>
      <c r="CU25" s="1076"/>
      <c r="CV25" s="1077"/>
      <c r="CW25" s="1075"/>
      <c r="CX25" s="1076"/>
      <c r="CY25" s="1076"/>
      <c r="CZ25" s="1076"/>
      <c r="DA25" s="1077"/>
      <c r="DB25" s="1075"/>
      <c r="DC25" s="1076"/>
      <c r="DD25" s="1076"/>
      <c r="DE25" s="1076"/>
      <c r="DF25" s="1077"/>
      <c r="DG25" s="1075"/>
      <c r="DH25" s="1076"/>
      <c r="DI25" s="1076"/>
      <c r="DJ25" s="1076"/>
      <c r="DK25" s="1077"/>
      <c r="DL25" s="1075"/>
      <c r="DM25" s="1076"/>
      <c r="DN25" s="1076"/>
      <c r="DO25" s="1076"/>
      <c r="DP25" s="1077"/>
      <c r="DQ25" s="1075"/>
      <c r="DR25" s="1076"/>
      <c r="DS25" s="1076"/>
      <c r="DT25" s="1076"/>
      <c r="DU25" s="1077"/>
      <c r="DV25" s="1078"/>
      <c r="DW25" s="1079"/>
      <c r="DX25" s="1079"/>
      <c r="DY25" s="1079"/>
      <c r="DZ25" s="1080"/>
      <c r="EA25" s="246"/>
    </row>
    <row r="26" spans="1:131" s="247" customFormat="1" ht="26.25" customHeight="1" x14ac:dyDescent="0.15">
      <c r="A26" s="1081" t="s">
        <v>367</v>
      </c>
      <c r="B26" s="1082"/>
      <c r="C26" s="1082"/>
      <c r="D26" s="1082"/>
      <c r="E26" s="1082"/>
      <c r="F26" s="1082"/>
      <c r="G26" s="1082"/>
      <c r="H26" s="1082"/>
      <c r="I26" s="1082"/>
      <c r="J26" s="1082"/>
      <c r="K26" s="1082"/>
      <c r="L26" s="1082"/>
      <c r="M26" s="1082"/>
      <c r="N26" s="1082"/>
      <c r="O26" s="1082"/>
      <c r="P26" s="1083"/>
      <c r="Q26" s="1087" t="s">
        <v>393</v>
      </c>
      <c r="R26" s="1088"/>
      <c r="S26" s="1088"/>
      <c r="T26" s="1088"/>
      <c r="U26" s="1089"/>
      <c r="V26" s="1087" t="s">
        <v>394</v>
      </c>
      <c r="W26" s="1088"/>
      <c r="X26" s="1088"/>
      <c r="Y26" s="1088"/>
      <c r="Z26" s="1089"/>
      <c r="AA26" s="1087" t="s">
        <v>395</v>
      </c>
      <c r="AB26" s="1088"/>
      <c r="AC26" s="1088"/>
      <c r="AD26" s="1088"/>
      <c r="AE26" s="1088"/>
      <c r="AF26" s="1143" t="s">
        <v>396</v>
      </c>
      <c r="AG26" s="1094"/>
      <c r="AH26" s="1094"/>
      <c r="AI26" s="1094"/>
      <c r="AJ26" s="1144"/>
      <c r="AK26" s="1088" t="s">
        <v>397</v>
      </c>
      <c r="AL26" s="1088"/>
      <c r="AM26" s="1088"/>
      <c r="AN26" s="1088"/>
      <c r="AO26" s="1089"/>
      <c r="AP26" s="1087" t="s">
        <v>398</v>
      </c>
      <c r="AQ26" s="1088"/>
      <c r="AR26" s="1088"/>
      <c r="AS26" s="1088"/>
      <c r="AT26" s="1089"/>
      <c r="AU26" s="1087" t="s">
        <v>399</v>
      </c>
      <c r="AV26" s="1088"/>
      <c r="AW26" s="1088"/>
      <c r="AX26" s="1088"/>
      <c r="AY26" s="1089"/>
      <c r="AZ26" s="1087" t="s">
        <v>400</v>
      </c>
      <c r="BA26" s="1088"/>
      <c r="BB26" s="1088"/>
      <c r="BC26" s="1088"/>
      <c r="BD26" s="1089"/>
      <c r="BE26" s="1087" t="s">
        <v>374</v>
      </c>
      <c r="BF26" s="1088"/>
      <c r="BG26" s="1088"/>
      <c r="BH26" s="1088"/>
      <c r="BI26" s="1103"/>
      <c r="BJ26" s="252"/>
      <c r="BK26" s="252"/>
      <c r="BL26" s="252"/>
      <c r="BM26" s="252"/>
      <c r="BN26" s="252"/>
      <c r="BO26" s="265"/>
      <c r="BP26" s="265"/>
      <c r="BQ26" s="262">
        <v>20</v>
      </c>
      <c r="BR26" s="263"/>
      <c r="BS26" s="1100"/>
      <c r="BT26" s="1101"/>
      <c r="BU26" s="1101"/>
      <c r="BV26" s="1101"/>
      <c r="BW26" s="1101"/>
      <c r="BX26" s="1101"/>
      <c r="BY26" s="1101"/>
      <c r="BZ26" s="1101"/>
      <c r="CA26" s="1101"/>
      <c r="CB26" s="1101"/>
      <c r="CC26" s="1101"/>
      <c r="CD26" s="1101"/>
      <c r="CE26" s="1101"/>
      <c r="CF26" s="1101"/>
      <c r="CG26" s="1102"/>
      <c r="CH26" s="1075"/>
      <c r="CI26" s="1076"/>
      <c r="CJ26" s="1076"/>
      <c r="CK26" s="1076"/>
      <c r="CL26" s="1077"/>
      <c r="CM26" s="1075"/>
      <c r="CN26" s="1076"/>
      <c r="CO26" s="1076"/>
      <c r="CP26" s="1076"/>
      <c r="CQ26" s="1077"/>
      <c r="CR26" s="1075"/>
      <c r="CS26" s="1076"/>
      <c r="CT26" s="1076"/>
      <c r="CU26" s="1076"/>
      <c r="CV26" s="1077"/>
      <c r="CW26" s="1075"/>
      <c r="CX26" s="1076"/>
      <c r="CY26" s="1076"/>
      <c r="CZ26" s="1076"/>
      <c r="DA26" s="1077"/>
      <c r="DB26" s="1075"/>
      <c r="DC26" s="1076"/>
      <c r="DD26" s="1076"/>
      <c r="DE26" s="1076"/>
      <c r="DF26" s="1077"/>
      <c r="DG26" s="1075"/>
      <c r="DH26" s="1076"/>
      <c r="DI26" s="1076"/>
      <c r="DJ26" s="1076"/>
      <c r="DK26" s="1077"/>
      <c r="DL26" s="1075"/>
      <c r="DM26" s="1076"/>
      <c r="DN26" s="1076"/>
      <c r="DO26" s="1076"/>
      <c r="DP26" s="1077"/>
      <c r="DQ26" s="1075"/>
      <c r="DR26" s="1076"/>
      <c r="DS26" s="1076"/>
      <c r="DT26" s="1076"/>
      <c r="DU26" s="1077"/>
      <c r="DV26" s="1078"/>
      <c r="DW26" s="1079"/>
      <c r="DX26" s="1079"/>
      <c r="DY26" s="1079"/>
      <c r="DZ26" s="1080"/>
      <c r="EA26" s="246"/>
    </row>
    <row r="27" spans="1:131" s="247" customFormat="1" ht="26.25" customHeight="1" thickBot="1" x14ac:dyDescent="0.2">
      <c r="A27" s="1084"/>
      <c r="B27" s="1085"/>
      <c r="C27" s="1085"/>
      <c r="D27" s="1085"/>
      <c r="E27" s="1085"/>
      <c r="F27" s="1085"/>
      <c r="G27" s="1085"/>
      <c r="H27" s="1085"/>
      <c r="I27" s="1085"/>
      <c r="J27" s="1085"/>
      <c r="K27" s="1085"/>
      <c r="L27" s="1085"/>
      <c r="M27" s="1085"/>
      <c r="N27" s="1085"/>
      <c r="O27" s="1085"/>
      <c r="P27" s="1086"/>
      <c r="Q27" s="1090"/>
      <c r="R27" s="1091"/>
      <c r="S27" s="1091"/>
      <c r="T27" s="1091"/>
      <c r="U27" s="1092"/>
      <c r="V27" s="1090"/>
      <c r="W27" s="1091"/>
      <c r="X27" s="1091"/>
      <c r="Y27" s="1091"/>
      <c r="Z27" s="1092"/>
      <c r="AA27" s="1090"/>
      <c r="AB27" s="1091"/>
      <c r="AC27" s="1091"/>
      <c r="AD27" s="1091"/>
      <c r="AE27" s="1091"/>
      <c r="AF27" s="1145"/>
      <c r="AG27" s="1097"/>
      <c r="AH27" s="1097"/>
      <c r="AI27" s="1097"/>
      <c r="AJ27" s="1146"/>
      <c r="AK27" s="1091"/>
      <c r="AL27" s="1091"/>
      <c r="AM27" s="1091"/>
      <c r="AN27" s="1091"/>
      <c r="AO27" s="1092"/>
      <c r="AP27" s="1090"/>
      <c r="AQ27" s="1091"/>
      <c r="AR27" s="1091"/>
      <c r="AS27" s="1091"/>
      <c r="AT27" s="1092"/>
      <c r="AU27" s="1090"/>
      <c r="AV27" s="1091"/>
      <c r="AW27" s="1091"/>
      <c r="AX27" s="1091"/>
      <c r="AY27" s="1092"/>
      <c r="AZ27" s="1090"/>
      <c r="BA27" s="1091"/>
      <c r="BB27" s="1091"/>
      <c r="BC27" s="1091"/>
      <c r="BD27" s="1092"/>
      <c r="BE27" s="1090"/>
      <c r="BF27" s="1091"/>
      <c r="BG27" s="1091"/>
      <c r="BH27" s="1091"/>
      <c r="BI27" s="1104"/>
      <c r="BJ27" s="252"/>
      <c r="BK27" s="252"/>
      <c r="BL27" s="252"/>
      <c r="BM27" s="252"/>
      <c r="BN27" s="252"/>
      <c r="BO27" s="265"/>
      <c r="BP27" s="265"/>
      <c r="BQ27" s="262">
        <v>21</v>
      </c>
      <c r="BR27" s="263"/>
      <c r="BS27" s="1100"/>
      <c r="BT27" s="1101"/>
      <c r="BU27" s="1101"/>
      <c r="BV27" s="1101"/>
      <c r="BW27" s="1101"/>
      <c r="BX27" s="1101"/>
      <c r="BY27" s="1101"/>
      <c r="BZ27" s="1101"/>
      <c r="CA27" s="1101"/>
      <c r="CB27" s="1101"/>
      <c r="CC27" s="1101"/>
      <c r="CD27" s="1101"/>
      <c r="CE27" s="1101"/>
      <c r="CF27" s="1101"/>
      <c r="CG27" s="1102"/>
      <c r="CH27" s="1075"/>
      <c r="CI27" s="1076"/>
      <c r="CJ27" s="1076"/>
      <c r="CK27" s="1076"/>
      <c r="CL27" s="1077"/>
      <c r="CM27" s="1075"/>
      <c r="CN27" s="1076"/>
      <c r="CO27" s="1076"/>
      <c r="CP27" s="1076"/>
      <c r="CQ27" s="1077"/>
      <c r="CR27" s="1075"/>
      <c r="CS27" s="1076"/>
      <c r="CT27" s="1076"/>
      <c r="CU27" s="1076"/>
      <c r="CV27" s="1077"/>
      <c r="CW27" s="1075"/>
      <c r="CX27" s="1076"/>
      <c r="CY27" s="1076"/>
      <c r="CZ27" s="1076"/>
      <c r="DA27" s="1077"/>
      <c r="DB27" s="1075"/>
      <c r="DC27" s="1076"/>
      <c r="DD27" s="1076"/>
      <c r="DE27" s="1076"/>
      <c r="DF27" s="1077"/>
      <c r="DG27" s="1075"/>
      <c r="DH27" s="1076"/>
      <c r="DI27" s="1076"/>
      <c r="DJ27" s="1076"/>
      <c r="DK27" s="1077"/>
      <c r="DL27" s="1075"/>
      <c r="DM27" s="1076"/>
      <c r="DN27" s="1076"/>
      <c r="DO27" s="1076"/>
      <c r="DP27" s="1077"/>
      <c r="DQ27" s="1075"/>
      <c r="DR27" s="1076"/>
      <c r="DS27" s="1076"/>
      <c r="DT27" s="1076"/>
      <c r="DU27" s="1077"/>
      <c r="DV27" s="1078"/>
      <c r="DW27" s="1079"/>
      <c r="DX27" s="1079"/>
      <c r="DY27" s="1079"/>
      <c r="DZ27" s="1080"/>
      <c r="EA27" s="246"/>
    </row>
    <row r="28" spans="1:131" s="247" customFormat="1" ht="26.25" customHeight="1" thickTop="1" x14ac:dyDescent="0.15">
      <c r="A28" s="266">
        <v>1</v>
      </c>
      <c r="B28" s="1134" t="s">
        <v>401</v>
      </c>
      <c r="C28" s="1135"/>
      <c r="D28" s="1135"/>
      <c r="E28" s="1135"/>
      <c r="F28" s="1135"/>
      <c r="G28" s="1135"/>
      <c r="H28" s="1135"/>
      <c r="I28" s="1135"/>
      <c r="J28" s="1135"/>
      <c r="K28" s="1135"/>
      <c r="L28" s="1135"/>
      <c r="M28" s="1135"/>
      <c r="N28" s="1135"/>
      <c r="O28" s="1135"/>
      <c r="P28" s="1136"/>
      <c r="Q28" s="1137">
        <v>1979</v>
      </c>
      <c r="R28" s="1138"/>
      <c r="S28" s="1138"/>
      <c r="T28" s="1138"/>
      <c r="U28" s="1138"/>
      <c r="V28" s="1138">
        <v>1835</v>
      </c>
      <c r="W28" s="1138"/>
      <c r="X28" s="1138"/>
      <c r="Y28" s="1138"/>
      <c r="Z28" s="1138"/>
      <c r="AA28" s="1138">
        <v>144</v>
      </c>
      <c r="AB28" s="1138"/>
      <c r="AC28" s="1138"/>
      <c r="AD28" s="1138"/>
      <c r="AE28" s="1139"/>
      <c r="AF28" s="1140">
        <v>144</v>
      </c>
      <c r="AG28" s="1138"/>
      <c r="AH28" s="1138"/>
      <c r="AI28" s="1138"/>
      <c r="AJ28" s="1141"/>
      <c r="AK28" s="1142">
        <v>130</v>
      </c>
      <c r="AL28" s="1130"/>
      <c r="AM28" s="1130"/>
      <c r="AN28" s="1130"/>
      <c r="AO28" s="1130"/>
      <c r="AP28" s="1130" t="s">
        <v>592</v>
      </c>
      <c r="AQ28" s="1130"/>
      <c r="AR28" s="1130"/>
      <c r="AS28" s="1130"/>
      <c r="AT28" s="1130"/>
      <c r="AU28" s="1130" t="s">
        <v>592</v>
      </c>
      <c r="AV28" s="1130"/>
      <c r="AW28" s="1130"/>
      <c r="AX28" s="1130"/>
      <c r="AY28" s="1130"/>
      <c r="AZ28" s="1131" t="s">
        <v>592</v>
      </c>
      <c r="BA28" s="1131"/>
      <c r="BB28" s="1131"/>
      <c r="BC28" s="1131"/>
      <c r="BD28" s="1131"/>
      <c r="BE28" s="1132"/>
      <c r="BF28" s="1132"/>
      <c r="BG28" s="1132"/>
      <c r="BH28" s="1132"/>
      <c r="BI28" s="1133"/>
      <c r="BJ28" s="252"/>
      <c r="BK28" s="252"/>
      <c r="BL28" s="252"/>
      <c r="BM28" s="252"/>
      <c r="BN28" s="252"/>
      <c r="BO28" s="265"/>
      <c r="BP28" s="265"/>
      <c r="BQ28" s="262">
        <v>22</v>
      </c>
      <c r="BR28" s="263"/>
      <c r="BS28" s="1100"/>
      <c r="BT28" s="1101"/>
      <c r="BU28" s="1101"/>
      <c r="BV28" s="1101"/>
      <c r="BW28" s="1101"/>
      <c r="BX28" s="1101"/>
      <c r="BY28" s="1101"/>
      <c r="BZ28" s="1101"/>
      <c r="CA28" s="1101"/>
      <c r="CB28" s="1101"/>
      <c r="CC28" s="1101"/>
      <c r="CD28" s="1101"/>
      <c r="CE28" s="1101"/>
      <c r="CF28" s="1101"/>
      <c r="CG28" s="1102"/>
      <c r="CH28" s="1075"/>
      <c r="CI28" s="1076"/>
      <c r="CJ28" s="1076"/>
      <c r="CK28" s="1076"/>
      <c r="CL28" s="1077"/>
      <c r="CM28" s="1075"/>
      <c r="CN28" s="1076"/>
      <c r="CO28" s="1076"/>
      <c r="CP28" s="1076"/>
      <c r="CQ28" s="1077"/>
      <c r="CR28" s="1075"/>
      <c r="CS28" s="1076"/>
      <c r="CT28" s="1076"/>
      <c r="CU28" s="1076"/>
      <c r="CV28" s="1077"/>
      <c r="CW28" s="1075"/>
      <c r="CX28" s="1076"/>
      <c r="CY28" s="1076"/>
      <c r="CZ28" s="1076"/>
      <c r="DA28" s="1077"/>
      <c r="DB28" s="1075"/>
      <c r="DC28" s="1076"/>
      <c r="DD28" s="1076"/>
      <c r="DE28" s="1076"/>
      <c r="DF28" s="1077"/>
      <c r="DG28" s="1075"/>
      <c r="DH28" s="1076"/>
      <c r="DI28" s="1076"/>
      <c r="DJ28" s="1076"/>
      <c r="DK28" s="1077"/>
      <c r="DL28" s="1075"/>
      <c r="DM28" s="1076"/>
      <c r="DN28" s="1076"/>
      <c r="DO28" s="1076"/>
      <c r="DP28" s="1077"/>
      <c r="DQ28" s="1075"/>
      <c r="DR28" s="1076"/>
      <c r="DS28" s="1076"/>
      <c r="DT28" s="1076"/>
      <c r="DU28" s="1077"/>
      <c r="DV28" s="1078"/>
      <c r="DW28" s="1079"/>
      <c r="DX28" s="1079"/>
      <c r="DY28" s="1079"/>
      <c r="DZ28" s="1080"/>
      <c r="EA28" s="246"/>
    </row>
    <row r="29" spans="1:131" s="247" customFormat="1" ht="26.25" customHeight="1" x14ac:dyDescent="0.15">
      <c r="A29" s="266">
        <v>2</v>
      </c>
      <c r="B29" s="1121" t="s">
        <v>402</v>
      </c>
      <c r="C29" s="1122"/>
      <c r="D29" s="1122"/>
      <c r="E29" s="1122"/>
      <c r="F29" s="1122"/>
      <c r="G29" s="1122"/>
      <c r="H29" s="1122"/>
      <c r="I29" s="1122"/>
      <c r="J29" s="1122"/>
      <c r="K29" s="1122"/>
      <c r="L29" s="1122"/>
      <c r="M29" s="1122"/>
      <c r="N29" s="1122"/>
      <c r="O29" s="1122"/>
      <c r="P29" s="1123"/>
      <c r="Q29" s="1127">
        <v>1103</v>
      </c>
      <c r="R29" s="1128"/>
      <c r="S29" s="1128"/>
      <c r="T29" s="1128"/>
      <c r="U29" s="1128"/>
      <c r="V29" s="1128">
        <v>1046</v>
      </c>
      <c r="W29" s="1128"/>
      <c r="X29" s="1128"/>
      <c r="Y29" s="1128"/>
      <c r="Z29" s="1128"/>
      <c r="AA29" s="1128">
        <v>57</v>
      </c>
      <c r="AB29" s="1128"/>
      <c r="AC29" s="1128"/>
      <c r="AD29" s="1128"/>
      <c r="AE29" s="1129"/>
      <c r="AF29" s="1105">
        <v>57</v>
      </c>
      <c r="AG29" s="1106"/>
      <c r="AH29" s="1106"/>
      <c r="AI29" s="1106"/>
      <c r="AJ29" s="1107"/>
      <c r="AK29" s="1062">
        <v>170</v>
      </c>
      <c r="AL29" s="1057"/>
      <c r="AM29" s="1057"/>
      <c r="AN29" s="1057"/>
      <c r="AO29" s="1057"/>
      <c r="AP29" s="1057" t="s">
        <v>592</v>
      </c>
      <c r="AQ29" s="1057"/>
      <c r="AR29" s="1057"/>
      <c r="AS29" s="1057"/>
      <c r="AT29" s="1057"/>
      <c r="AU29" s="1057" t="s">
        <v>592</v>
      </c>
      <c r="AV29" s="1057"/>
      <c r="AW29" s="1057"/>
      <c r="AX29" s="1057"/>
      <c r="AY29" s="1057"/>
      <c r="AZ29" s="1126" t="s">
        <v>592</v>
      </c>
      <c r="BA29" s="1126"/>
      <c r="BB29" s="1126"/>
      <c r="BC29" s="1126"/>
      <c r="BD29" s="1126"/>
      <c r="BE29" s="1067"/>
      <c r="BF29" s="1067"/>
      <c r="BG29" s="1067"/>
      <c r="BH29" s="1067"/>
      <c r="BI29" s="1068"/>
      <c r="BJ29" s="252"/>
      <c r="BK29" s="252"/>
      <c r="BL29" s="252"/>
      <c r="BM29" s="252"/>
      <c r="BN29" s="252"/>
      <c r="BO29" s="265"/>
      <c r="BP29" s="265"/>
      <c r="BQ29" s="262">
        <v>23</v>
      </c>
      <c r="BR29" s="263"/>
      <c r="BS29" s="1100"/>
      <c r="BT29" s="1101"/>
      <c r="BU29" s="1101"/>
      <c r="BV29" s="1101"/>
      <c r="BW29" s="1101"/>
      <c r="BX29" s="1101"/>
      <c r="BY29" s="1101"/>
      <c r="BZ29" s="1101"/>
      <c r="CA29" s="1101"/>
      <c r="CB29" s="1101"/>
      <c r="CC29" s="1101"/>
      <c r="CD29" s="1101"/>
      <c r="CE29" s="1101"/>
      <c r="CF29" s="1101"/>
      <c r="CG29" s="1102"/>
      <c r="CH29" s="1075"/>
      <c r="CI29" s="1076"/>
      <c r="CJ29" s="1076"/>
      <c r="CK29" s="1076"/>
      <c r="CL29" s="1077"/>
      <c r="CM29" s="1075"/>
      <c r="CN29" s="1076"/>
      <c r="CO29" s="1076"/>
      <c r="CP29" s="1076"/>
      <c r="CQ29" s="1077"/>
      <c r="CR29" s="1075"/>
      <c r="CS29" s="1076"/>
      <c r="CT29" s="1076"/>
      <c r="CU29" s="1076"/>
      <c r="CV29" s="1077"/>
      <c r="CW29" s="1075"/>
      <c r="CX29" s="1076"/>
      <c r="CY29" s="1076"/>
      <c r="CZ29" s="1076"/>
      <c r="DA29" s="1077"/>
      <c r="DB29" s="1075"/>
      <c r="DC29" s="1076"/>
      <c r="DD29" s="1076"/>
      <c r="DE29" s="1076"/>
      <c r="DF29" s="1077"/>
      <c r="DG29" s="1075"/>
      <c r="DH29" s="1076"/>
      <c r="DI29" s="1076"/>
      <c r="DJ29" s="1076"/>
      <c r="DK29" s="1077"/>
      <c r="DL29" s="1075"/>
      <c r="DM29" s="1076"/>
      <c r="DN29" s="1076"/>
      <c r="DO29" s="1076"/>
      <c r="DP29" s="1077"/>
      <c r="DQ29" s="1075"/>
      <c r="DR29" s="1076"/>
      <c r="DS29" s="1076"/>
      <c r="DT29" s="1076"/>
      <c r="DU29" s="1077"/>
      <c r="DV29" s="1078"/>
      <c r="DW29" s="1079"/>
      <c r="DX29" s="1079"/>
      <c r="DY29" s="1079"/>
      <c r="DZ29" s="1080"/>
      <c r="EA29" s="246"/>
    </row>
    <row r="30" spans="1:131" s="247" customFormat="1" ht="26.25" customHeight="1" x14ac:dyDescent="0.15">
      <c r="A30" s="266">
        <v>3</v>
      </c>
      <c r="B30" s="1121" t="s">
        <v>403</v>
      </c>
      <c r="C30" s="1122"/>
      <c r="D30" s="1122"/>
      <c r="E30" s="1122"/>
      <c r="F30" s="1122"/>
      <c r="G30" s="1122"/>
      <c r="H30" s="1122"/>
      <c r="I30" s="1122"/>
      <c r="J30" s="1122"/>
      <c r="K30" s="1122"/>
      <c r="L30" s="1122"/>
      <c r="M30" s="1122"/>
      <c r="N30" s="1122"/>
      <c r="O30" s="1122"/>
      <c r="P30" s="1123"/>
      <c r="Q30" s="1127">
        <v>157</v>
      </c>
      <c r="R30" s="1128"/>
      <c r="S30" s="1128"/>
      <c r="T30" s="1128"/>
      <c r="U30" s="1128"/>
      <c r="V30" s="1128">
        <v>156</v>
      </c>
      <c r="W30" s="1128"/>
      <c r="X30" s="1128"/>
      <c r="Y30" s="1128"/>
      <c r="Z30" s="1128"/>
      <c r="AA30" s="1128">
        <v>1</v>
      </c>
      <c r="AB30" s="1128"/>
      <c r="AC30" s="1128"/>
      <c r="AD30" s="1128"/>
      <c r="AE30" s="1129"/>
      <c r="AF30" s="1105">
        <v>1</v>
      </c>
      <c r="AG30" s="1106"/>
      <c r="AH30" s="1106"/>
      <c r="AI30" s="1106"/>
      <c r="AJ30" s="1107"/>
      <c r="AK30" s="1062">
        <v>42</v>
      </c>
      <c r="AL30" s="1057"/>
      <c r="AM30" s="1057"/>
      <c r="AN30" s="1057"/>
      <c r="AO30" s="1057"/>
      <c r="AP30" s="1057" t="s">
        <v>592</v>
      </c>
      <c r="AQ30" s="1057"/>
      <c r="AR30" s="1057"/>
      <c r="AS30" s="1057"/>
      <c r="AT30" s="1057"/>
      <c r="AU30" s="1057" t="s">
        <v>592</v>
      </c>
      <c r="AV30" s="1057"/>
      <c r="AW30" s="1057"/>
      <c r="AX30" s="1057"/>
      <c r="AY30" s="1057"/>
      <c r="AZ30" s="1126" t="s">
        <v>592</v>
      </c>
      <c r="BA30" s="1126"/>
      <c r="BB30" s="1126"/>
      <c r="BC30" s="1126"/>
      <c r="BD30" s="1126"/>
      <c r="BE30" s="1067"/>
      <c r="BF30" s="1067"/>
      <c r="BG30" s="1067"/>
      <c r="BH30" s="1067"/>
      <c r="BI30" s="1068"/>
      <c r="BJ30" s="252"/>
      <c r="BK30" s="252"/>
      <c r="BL30" s="252"/>
      <c r="BM30" s="252"/>
      <c r="BN30" s="252"/>
      <c r="BO30" s="265"/>
      <c r="BP30" s="265"/>
      <c r="BQ30" s="262">
        <v>24</v>
      </c>
      <c r="BR30" s="263"/>
      <c r="BS30" s="1100"/>
      <c r="BT30" s="1101"/>
      <c r="BU30" s="1101"/>
      <c r="BV30" s="1101"/>
      <c r="BW30" s="1101"/>
      <c r="BX30" s="1101"/>
      <c r="BY30" s="1101"/>
      <c r="BZ30" s="1101"/>
      <c r="CA30" s="1101"/>
      <c r="CB30" s="1101"/>
      <c r="CC30" s="1101"/>
      <c r="CD30" s="1101"/>
      <c r="CE30" s="1101"/>
      <c r="CF30" s="1101"/>
      <c r="CG30" s="1102"/>
      <c r="CH30" s="1075"/>
      <c r="CI30" s="1076"/>
      <c r="CJ30" s="1076"/>
      <c r="CK30" s="1076"/>
      <c r="CL30" s="1077"/>
      <c r="CM30" s="1075"/>
      <c r="CN30" s="1076"/>
      <c r="CO30" s="1076"/>
      <c r="CP30" s="1076"/>
      <c r="CQ30" s="1077"/>
      <c r="CR30" s="1075"/>
      <c r="CS30" s="1076"/>
      <c r="CT30" s="1076"/>
      <c r="CU30" s="1076"/>
      <c r="CV30" s="1077"/>
      <c r="CW30" s="1075"/>
      <c r="CX30" s="1076"/>
      <c r="CY30" s="1076"/>
      <c r="CZ30" s="1076"/>
      <c r="DA30" s="1077"/>
      <c r="DB30" s="1075"/>
      <c r="DC30" s="1076"/>
      <c r="DD30" s="1076"/>
      <c r="DE30" s="1076"/>
      <c r="DF30" s="1077"/>
      <c r="DG30" s="1075"/>
      <c r="DH30" s="1076"/>
      <c r="DI30" s="1076"/>
      <c r="DJ30" s="1076"/>
      <c r="DK30" s="1077"/>
      <c r="DL30" s="1075"/>
      <c r="DM30" s="1076"/>
      <c r="DN30" s="1076"/>
      <c r="DO30" s="1076"/>
      <c r="DP30" s="1077"/>
      <c r="DQ30" s="1075"/>
      <c r="DR30" s="1076"/>
      <c r="DS30" s="1076"/>
      <c r="DT30" s="1076"/>
      <c r="DU30" s="1077"/>
      <c r="DV30" s="1078"/>
      <c r="DW30" s="1079"/>
      <c r="DX30" s="1079"/>
      <c r="DY30" s="1079"/>
      <c r="DZ30" s="1080"/>
      <c r="EA30" s="246"/>
    </row>
    <row r="31" spans="1:131" s="247" customFormat="1" ht="26.25" customHeight="1" x14ac:dyDescent="0.15">
      <c r="A31" s="266">
        <v>4</v>
      </c>
      <c r="B31" s="1121" t="s">
        <v>404</v>
      </c>
      <c r="C31" s="1122"/>
      <c r="D31" s="1122"/>
      <c r="E31" s="1122"/>
      <c r="F31" s="1122"/>
      <c r="G31" s="1122"/>
      <c r="H31" s="1122"/>
      <c r="I31" s="1122"/>
      <c r="J31" s="1122"/>
      <c r="K31" s="1122"/>
      <c r="L31" s="1122"/>
      <c r="M31" s="1122"/>
      <c r="N31" s="1122"/>
      <c r="O31" s="1122"/>
      <c r="P31" s="1123"/>
      <c r="Q31" s="1127">
        <v>182</v>
      </c>
      <c r="R31" s="1128"/>
      <c r="S31" s="1128"/>
      <c r="T31" s="1128"/>
      <c r="U31" s="1128"/>
      <c r="V31" s="1128">
        <v>163</v>
      </c>
      <c r="W31" s="1128"/>
      <c r="X31" s="1128"/>
      <c r="Y31" s="1128"/>
      <c r="Z31" s="1128"/>
      <c r="AA31" s="1128">
        <v>19</v>
      </c>
      <c r="AB31" s="1128"/>
      <c r="AC31" s="1128"/>
      <c r="AD31" s="1128"/>
      <c r="AE31" s="1129"/>
      <c r="AF31" s="1105">
        <v>858</v>
      </c>
      <c r="AG31" s="1106"/>
      <c r="AH31" s="1106"/>
      <c r="AI31" s="1106"/>
      <c r="AJ31" s="1107"/>
      <c r="AK31" s="1062">
        <v>13</v>
      </c>
      <c r="AL31" s="1057"/>
      <c r="AM31" s="1057"/>
      <c r="AN31" s="1057"/>
      <c r="AO31" s="1057"/>
      <c r="AP31" s="1057">
        <v>423</v>
      </c>
      <c r="AQ31" s="1057"/>
      <c r="AR31" s="1057"/>
      <c r="AS31" s="1057"/>
      <c r="AT31" s="1057"/>
      <c r="AU31" s="1057" t="s">
        <v>591</v>
      </c>
      <c r="AV31" s="1057"/>
      <c r="AW31" s="1057"/>
      <c r="AX31" s="1057"/>
      <c r="AY31" s="1057"/>
      <c r="AZ31" s="1126" t="s">
        <v>592</v>
      </c>
      <c r="BA31" s="1126"/>
      <c r="BB31" s="1126"/>
      <c r="BC31" s="1126"/>
      <c r="BD31" s="1126"/>
      <c r="BE31" s="1067" t="s">
        <v>405</v>
      </c>
      <c r="BF31" s="1067"/>
      <c r="BG31" s="1067"/>
      <c r="BH31" s="1067"/>
      <c r="BI31" s="1068"/>
      <c r="BJ31" s="252"/>
      <c r="BK31" s="252"/>
      <c r="BL31" s="252"/>
      <c r="BM31" s="252"/>
      <c r="BN31" s="252"/>
      <c r="BO31" s="265"/>
      <c r="BP31" s="265"/>
      <c r="BQ31" s="262">
        <v>25</v>
      </c>
      <c r="BR31" s="263"/>
      <c r="BS31" s="1100"/>
      <c r="BT31" s="1101"/>
      <c r="BU31" s="1101"/>
      <c r="BV31" s="1101"/>
      <c r="BW31" s="1101"/>
      <c r="BX31" s="1101"/>
      <c r="BY31" s="1101"/>
      <c r="BZ31" s="1101"/>
      <c r="CA31" s="1101"/>
      <c r="CB31" s="1101"/>
      <c r="CC31" s="1101"/>
      <c r="CD31" s="1101"/>
      <c r="CE31" s="1101"/>
      <c r="CF31" s="1101"/>
      <c r="CG31" s="1102"/>
      <c r="CH31" s="1075"/>
      <c r="CI31" s="1076"/>
      <c r="CJ31" s="1076"/>
      <c r="CK31" s="1076"/>
      <c r="CL31" s="1077"/>
      <c r="CM31" s="1075"/>
      <c r="CN31" s="1076"/>
      <c r="CO31" s="1076"/>
      <c r="CP31" s="1076"/>
      <c r="CQ31" s="1077"/>
      <c r="CR31" s="1075"/>
      <c r="CS31" s="1076"/>
      <c r="CT31" s="1076"/>
      <c r="CU31" s="1076"/>
      <c r="CV31" s="1077"/>
      <c r="CW31" s="1075"/>
      <c r="CX31" s="1076"/>
      <c r="CY31" s="1076"/>
      <c r="CZ31" s="1076"/>
      <c r="DA31" s="1077"/>
      <c r="DB31" s="1075"/>
      <c r="DC31" s="1076"/>
      <c r="DD31" s="1076"/>
      <c r="DE31" s="1076"/>
      <c r="DF31" s="1077"/>
      <c r="DG31" s="1075"/>
      <c r="DH31" s="1076"/>
      <c r="DI31" s="1076"/>
      <c r="DJ31" s="1076"/>
      <c r="DK31" s="1077"/>
      <c r="DL31" s="1075"/>
      <c r="DM31" s="1076"/>
      <c r="DN31" s="1076"/>
      <c r="DO31" s="1076"/>
      <c r="DP31" s="1077"/>
      <c r="DQ31" s="1075"/>
      <c r="DR31" s="1076"/>
      <c r="DS31" s="1076"/>
      <c r="DT31" s="1076"/>
      <c r="DU31" s="1077"/>
      <c r="DV31" s="1078"/>
      <c r="DW31" s="1079"/>
      <c r="DX31" s="1079"/>
      <c r="DY31" s="1079"/>
      <c r="DZ31" s="1080"/>
      <c r="EA31" s="246"/>
    </row>
    <row r="32" spans="1:131" s="247" customFormat="1" ht="26.25" customHeight="1" x14ac:dyDescent="0.15">
      <c r="A32" s="266">
        <v>5</v>
      </c>
      <c r="B32" s="1121" t="s">
        <v>406</v>
      </c>
      <c r="C32" s="1122"/>
      <c r="D32" s="1122"/>
      <c r="E32" s="1122"/>
      <c r="F32" s="1122"/>
      <c r="G32" s="1122"/>
      <c r="H32" s="1122"/>
      <c r="I32" s="1122"/>
      <c r="J32" s="1122"/>
      <c r="K32" s="1122"/>
      <c r="L32" s="1122"/>
      <c r="M32" s="1122"/>
      <c r="N32" s="1122"/>
      <c r="O32" s="1122"/>
      <c r="P32" s="1123"/>
      <c r="Q32" s="1127">
        <v>920</v>
      </c>
      <c r="R32" s="1128"/>
      <c r="S32" s="1128"/>
      <c r="T32" s="1128"/>
      <c r="U32" s="1128"/>
      <c r="V32" s="1128">
        <v>908</v>
      </c>
      <c r="W32" s="1128"/>
      <c r="X32" s="1128"/>
      <c r="Y32" s="1128"/>
      <c r="Z32" s="1128"/>
      <c r="AA32" s="1128">
        <v>12</v>
      </c>
      <c r="AB32" s="1128"/>
      <c r="AC32" s="1128"/>
      <c r="AD32" s="1128"/>
      <c r="AE32" s="1129"/>
      <c r="AF32" s="1105">
        <v>12</v>
      </c>
      <c r="AG32" s="1106"/>
      <c r="AH32" s="1106"/>
      <c r="AI32" s="1106"/>
      <c r="AJ32" s="1107"/>
      <c r="AK32" s="1062">
        <v>246</v>
      </c>
      <c r="AL32" s="1057"/>
      <c r="AM32" s="1057"/>
      <c r="AN32" s="1057"/>
      <c r="AO32" s="1057"/>
      <c r="AP32" s="1057">
        <v>5425</v>
      </c>
      <c r="AQ32" s="1057"/>
      <c r="AR32" s="1057"/>
      <c r="AS32" s="1057"/>
      <c r="AT32" s="1057"/>
      <c r="AU32" s="1057">
        <v>2990</v>
      </c>
      <c r="AV32" s="1057"/>
      <c r="AW32" s="1057"/>
      <c r="AX32" s="1057"/>
      <c r="AY32" s="1057"/>
      <c r="AZ32" s="1126" t="s">
        <v>592</v>
      </c>
      <c r="BA32" s="1126"/>
      <c r="BB32" s="1126"/>
      <c r="BC32" s="1126"/>
      <c r="BD32" s="1126"/>
      <c r="BE32" s="1067" t="s">
        <v>407</v>
      </c>
      <c r="BF32" s="1067"/>
      <c r="BG32" s="1067"/>
      <c r="BH32" s="1067"/>
      <c r="BI32" s="1068"/>
      <c r="BJ32" s="252"/>
      <c r="BK32" s="252"/>
      <c r="BL32" s="252"/>
      <c r="BM32" s="252"/>
      <c r="BN32" s="252"/>
      <c r="BO32" s="265"/>
      <c r="BP32" s="265"/>
      <c r="BQ32" s="262">
        <v>26</v>
      </c>
      <c r="BR32" s="263"/>
      <c r="BS32" s="1100"/>
      <c r="BT32" s="1101"/>
      <c r="BU32" s="1101"/>
      <c r="BV32" s="1101"/>
      <c r="BW32" s="1101"/>
      <c r="BX32" s="1101"/>
      <c r="BY32" s="1101"/>
      <c r="BZ32" s="1101"/>
      <c r="CA32" s="1101"/>
      <c r="CB32" s="1101"/>
      <c r="CC32" s="1101"/>
      <c r="CD32" s="1101"/>
      <c r="CE32" s="1101"/>
      <c r="CF32" s="1101"/>
      <c r="CG32" s="1102"/>
      <c r="CH32" s="1075"/>
      <c r="CI32" s="1076"/>
      <c r="CJ32" s="1076"/>
      <c r="CK32" s="1076"/>
      <c r="CL32" s="1077"/>
      <c r="CM32" s="1075"/>
      <c r="CN32" s="1076"/>
      <c r="CO32" s="1076"/>
      <c r="CP32" s="1076"/>
      <c r="CQ32" s="1077"/>
      <c r="CR32" s="1075"/>
      <c r="CS32" s="1076"/>
      <c r="CT32" s="1076"/>
      <c r="CU32" s="1076"/>
      <c r="CV32" s="1077"/>
      <c r="CW32" s="1075"/>
      <c r="CX32" s="1076"/>
      <c r="CY32" s="1076"/>
      <c r="CZ32" s="1076"/>
      <c r="DA32" s="1077"/>
      <c r="DB32" s="1075"/>
      <c r="DC32" s="1076"/>
      <c r="DD32" s="1076"/>
      <c r="DE32" s="1076"/>
      <c r="DF32" s="1077"/>
      <c r="DG32" s="1075"/>
      <c r="DH32" s="1076"/>
      <c r="DI32" s="1076"/>
      <c r="DJ32" s="1076"/>
      <c r="DK32" s="1077"/>
      <c r="DL32" s="1075"/>
      <c r="DM32" s="1076"/>
      <c r="DN32" s="1076"/>
      <c r="DO32" s="1076"/>
      <c r="DP32" s="1077"/>
      <c r="DQ32" s="1075"/>
      <c r="DR32" s="1076"/>
      <c r="DS32" s="1076"/>
      <c r="DT32" s="1076"/>
      <c r="DU32" s="1077"/>
      <c r="DV32" s="1078"/>
      <c r="DW32" s="1079"/>
      <c r="DX32" s="1079"/>
      <c r="DY32" s="1079"/>
      <c r="DZ32" s="1080"/>
      <c r="EA32" s="246"/>
    </row>
    <row r="33" spans="1:131" s="247" customFormat="1" ht="26.25" customHeight="1" x14ac:dyDescent="0.15">
      <c r="A33" s="266">
        <v>6</v>
      </c>
      <c r="B33" s="1121" t="s">
        <v>408</v>
      </c>
      <c r="C33" s="1122"/>
      <c r="D33" s="1122"/>
      <c r="E33" s="1122"/>
      <c r="F33" s="1122"/>
      <c r="G33" s="1122"/>
      <c r="H33" s="1122"/>
      <c r="I33" s="1122"/>
      <c r="J33" s="1122"/>
      <c r="K33" s="1122"/>
      <c r="L33" s="1122"/>
      <c r="M33" s="1122"/>
      <c r="N33" s="1122"/>
      <c r="O33" s="1122"/>
      <c r="P33" s="1123"/>
      <c r="Q33" s="1127">
        <v>29</v>
      </c>
      <c r="R33" s="1128"/>
      <c r="S33" s="1128"/>
      <c r="T33" s="1128"/>
      <c r="U33" s="1128"/>
      <c r="V33" s="1128">
        <v>28</v>
      </c>
      <c r="W33" s="1128"/>
      <c r="X33" s="1128"/>
      <c r="Y33" s="1128"/>
      <c r="Z33" s="1128"/>
      <c r="AA33" s="1128">
        <v>1</v>
      </c>
      <c r="AB33" s="1128"/>
      <c r="AC33" s="1128"/>
      <c r="AD33" s="1128"/>
      <c r="AE33" s="1129"/>
      <c r="AF33" s="1105">
        <v>1</v>
      </c>
      <c r="AG33" s="1106"/>
      <c r="AH33" s="1106"/>
      <c r="AI33" s="1106"/>
      <c r="AJ33" s="1107"/>
      <c r="AK33" s="1062">
        <v>19</v>
      </c>
      <c r="AL33" s="1057"/>
      <c r="AM33" s="1057"/>
      <c r="AN33" s="1057"/>
      <c r="AO33" s="1057"/>
      <c r="AP33" s="1057">
        <v>119</v>
      </c>
      <c r="AQ33" s="1057"/>
      <c r="AR33" s="1057"/>
      <c r="AS33" s="1057"/>
      <c r="AT33" s="1057"/>
      <c r="AU33" s="1057">
        <v>133</v>
      </c>
      <c r="AV33" s="1057"/>
      <c r="AW33" s="1057"/>
      <c r="AX33" s="1057"/>
      <c r="AY33" s="1057"/>
      <c r="AZ33" s="1126" t="s">
        <v>592</v>
      </c>
      <c r="BA33" s="1126"/>
      <c r="BB33" s="1126"/>
      <c r="BC33" s="1126"/>
      <c r="BD33" s="1126"/>
      <c r="BE33" s="1067" t="s">
        <v>409</v>
      </c>
      <c r="BF33" s="1067"/>
      <c r="BG33" s="1067"/>
      <c r="BH33" s="1067"/>
      <c r="BI33" s="1068"/>
      <c r="BJ33" s="252"/>
      <c r="BK33" s="252"/>
      <c r="BL33" s="252"/>
      <c r="BM33" s="252"/>
      <c r="BN33" s="252"/>
      <c r="BO33" s="265"/>
      <c r="BP33" s="265"/>
      <c r="BQ33" s="262">
        <v>27</v>
      </c>
      <c r="BR33" s="263"/>
      <c r="BS33" s="1100"/>
      <c r="BT33" s="1101"/>
      <c r="BU33" s="1101"/>
      <c r="BV33" s="1101"/>
      <c r="BW33" s="1101"/>
      <c r="BX33" s="1101"/>
      <c r="BY33" s="1101"/>
      <c r="BZ33" s="1101"/>
      <c r="CA33" s="1101"/>
      <c r="CB33" s="1101"/>
      <c r="CC33" s="1101"/>
      <c r="CD33" s="1101"/>
      <c r="CE33" s="1101"/>
      <c r="CF33" s="1101"/>
      <c r="CG33" s="1102"/>
      <c r="CH33" s="1075"/>
      <c r="CI33" s="1076"/>
      <c r="CJ33" s="1076"/>
      <c r="CK33" s="1076"/>
      <c r="CL33" s="1077"/>
      <c r="CM33" s="1075"/>
      <c r="CN33" s="1076"/>
      <c r="CO33" s="1076"/>
      <c r="CP33" s="1076"/>
      <c r="CQ33" s="1077"/>
      <c r="CR33" s="1075"/>
      <c r="CS33" s="1076"/>
      <c r="CT33" s="1076"/>
      <c r="CU33" s="1076"/>
      <c r="CV33" s="1077"/>
      <c r="CW33" s="1075"/>
      <c r="CX33" s="1076"/>
      <c r="CY33" s="1076"/>
      <c r="CZ33" s="1076"/>
      <c r="DA33" s="1077"/>
      <c r="DB33" s="1075"/>
      <c r="DC33" s="1076"/>
      <c r="DD33" s="1076"/>
      <c r="DE33" s="1076"/>
      <c r="DF33" s="1077"/>
      <c r="DG33" s="1075"/>
      <c r="DH33" s="1076"/>
      <c r="DI33" s="1076"/>
      <c r="DJ33" s="1076"/>
      <c r="DK33" s="1077"/>
      <c r="DL33" s="1075"/>
      <c r="DM33" s="1076"/>
      <c r="DN33" s="1076"/>
      <c r="DO33" s="1076"/>
      <c r="DP33" s="1077"/>
      <c r="DQ33" s="1075"/>
      <c r="DR33" s="1076"/>
      <c r="DS33" s="1076"/>
      <c r="DT33" s="1076"/>
      <c r="DU33" s="1077"/>
      <c r="DV33" s="1078"/>
      <c r="DW33" s="1079"/>
      <c r="DX33" s="1079"/>
      <c r="DY33" s="1079"/>
      <c r="DZ33" s="1080"/>
      <c r="EA33" s="246"/>
    </row>
    <row r="34" spans="1:131" s="247" customFormat="1" ht="26.25" customHeight="1" x14ac:dyDescent="0.15">
      <c r="A34" s="266">
        <v>7</v>
      </c>
      <c r="B34" s="1121" t="s">
        <v>410</v>
      </c>
      <c r="C34" s="1122"/>
      <c r="D34" s="1122"/>
      <c r="E34" s="1122"/>
      <c r="F34" s="1122"/>
      <c r="G34" s="1122"/>
      <c r="H34" s="1122"/>
      <c r="I34" s="1122"/>
      <c r="J34" s="1122"/>
      <c r="K34" s="1122"/>
      <c r="L34" s="1122"/>
      <c r="M34" s="1122"/>
      <c r="N34" s="1122"/>
      <c r="O34" s="1122"/>
      <c r="P34" s="1123"/>
      <c r="Q34" s="1127">
        <v>11</v>
      </c>
      <c r="R34" s="1128"/>
      <c r="S34" s="1128"/>
      <c r="T34" s="1128"/>
      <c r="U34" s="1128"/>
      <c r="V34" s="1128">
        <v>11</v>
      </c>
      <c r="W34" s="1128"/>
      <c r="X34" s="1128"/>
      <c r="Y34" s="1128"/>
      <c r="Z34" s="1128"/>
      <c r="AA34" s="1128">
        <v>0</v>
      </c>
      <c r="AB34" s="1128"/>
      <c r="AC34" s="1128"/>
      <c r="AD34" s="1128"/>
      <c r="AE34" s="1129"/>
      <c r="AF34" s="1105">
        <v>0</v>
      </c>
      <c r="AG34" s="1106"/>
      <c r="AH34" s="1106"/>
      <c r="AI34" s="1106"/>
      <c r="AJ34" s="1107"/>
      <c r="AK34" s="1062">
        <v>5</v>
      </c>
      <c r="AL34" s="1057"/>
      <c r="AM34" s="1057"/>
      <c r="AN34" s="1057"/>
      <c r="AO34" s="1057"/>
      <c r="AP34" s="1057">
        <v>66</v>
      </c>
      <c r="AQ34" s="1057"/>
      <c r="AR34" s="1057"/>
      <c r="AS34" s="1057"/>
      <c r="AT34" s="1057"/>
      <c r="AU34" s="1057">
        <v>51</v>
      </c>
      <c r="AV34" s="1057"/>
      <c r="AW34" s="1057"/>
      <c r="AX34" s="1057"/>
      <c r="AY34" s="1057"/>
      <c r="AZ34" s="1126" t="s">
        <v>592</v>
      </c>
      <c r="BA34" s="1126"/>
      <c r="BB34" s="1126"/>
      <c r="BC34" s="1126"/>
      <c r="BD34" s="1126"/>
      <c r="BE34" s="1067" t="s">
        <v>411</v>
      </c>
      <c r="BF34" s="1067"/>
      <c r="BG34" s="1067"/>
      <c r="BH34" s="1067"/>
      <c r="BI34" s="1068"/>
      <c r="BJ34" s="252"/>
      <c r="BK34" s="252"/>
      <c r="BL34" s="252"/>
      <c r="BM34" s="252"/>
      <c r="BN34" s="252"/>
      <c r="BO34" s="265"/>
      <c r="BP34" s="265"/>
      <c r="BQ34" s="262">
        <v>28</v>
      </c>
      <c r="BR34" s="263"/>
      <c r="BS34" s="1100"/>
      <c r="BT34" s="1101"/>
      <c r="BU34" s="1101"/>
      <c r="BV34" s="1101"/>
      <c r="BW34" s="1101"/>
      <c r="BX34" s="1101"/>
      <c r="BY34" s="1101"/>
      <c r="BZ34" s="1101"/>
      <c r="CA34" s="1101"/>
      <c r="CB34" s="1101"/>
      <c r="CC34" s="1101"/>
      <c r="CD34" s="1101"/>
      <c r="CE34" s="1101"/>
      <c r="CF34" s="1101"/>
      <c r="CG34" s="1102"/>
      <c r="CH34" s="1075"/>
      <c r="CI34" s="1076"/>
      <c r="CJ34" s="1076"/>
      <c r="CK34" s="1076"/>
      <c r="CL34" s="1077"/>
      <c r="CM34" s="1075"/>
      <c r="CN34" s="1076"/>
      <c r="CO34" s="1076"/>
      <c r="CP34" s="1076"/>
      <c r="CQ34" s="1077"/>
      <c r="CR34" s="1075"/>
      <c r="CS34" s="1076"/>
      <c r="CT34" s="1076"/>
      <c r="CU34" s="1076"/>
      <c r="CV34" s="1077"/>
      <c r="CW34" s="1075"/>
      <c r="CX34" s="1076"/>
      <c r="CY34" s="1076"/>
      <c r="CZ34" s="1076"/>
      <c r="DA34" s="1077"/>
      <c r="DB34" s="1075"/>
      <c r="DC34" s="1076"/>
      <c r="DD34" s="1076"/>
      <c r="DE34" s="1076"/>
      <c r="DF34" s="1077"/>
      <c r="DG34" s="1075"/>
      <c r="DH34" s="1076"/>
      <c r="DI34" s="1076"/>
      <c r="DJ34" s="1076"/>
      <c r="DK34" s="1077"/>
      <c r="DL34" s="1075"/>
      <c r="DM34" s="1076"/>
      <c r="DN34" s="1076"/>
      <c r="DO34" s="1076"/>
      <c r="DP34" s="1077"/>
      <c r="DQ34" s="1075"/>
      <c r="DR34" s="1076"/>
      <c r="DS34" s="1076"/>
      <c r="DT34" s="1076"/>
      <c r="DU34" s="1077"/>
      <c r="DV34" s="1078"/>
      <c r="DW34" s="1079"/>
      <c r="DX34" s="1079"/>
      <c r="DY34" s="1079"/>
      <c r="DZ34" s="1080"/>
      <c r="EA34" s="246"/>
    </row>
    <row r="35" spans="1:131" s="247" customFormat="1" ht="26.25" customHeight="1" x14ac:dyDescent="0.15">
      <c r="A35" s="266">
        <v>8</v>
      </c>
      <c r="B35" s="1121"/>
      <c r="C35" s="1122"/>
      <c r="D35" s="1122"/>
      <c r="E35" s="1122"/>
      <c r="F35" s="1122"/>
      <c r="G35" s="1122"/>
      <c r="H35" s="1122"/>
      <c r="I35" s="1122"/>
      <c r="J35" s="1122"/>
      <c r="K35" s="1122"/>
      <c r="L35" s="1122"/>
      <c r="M35" s="1122"/>
      <c r="N35" s="1122"/>
      <c r="O35" s="1122"/>
      <c r="P35" s="1123"/>
      <c r="Q35" s="1127"/>
      <c r="R35" s="1128"/>
      <c r="S35" s="1128"/>
      <c r="T35" s="1128"/>
      <c r="U35" s="1128"/>
      <c r="V35" s="1128"/>
      <c r="W35" s="1128"/>
      <c r="X35" s="1128"/>
      <c r="Y35" s="1128"/>
      <c r="Z35" s="1128"/>
      <c r="AA35" s="1128"/>
      <c r="AB35" s="1128"/>
      <c r="AC35" s="1128"/>
      <c r="AD35" s="1128"/>
      <c r="AE35" s="1129"/>
      <c r="AF35" s="1105"/>
      <c r="AG35" s="1106"/>
      <c r="AH35" s="1106"/>
      <c r="AI35" s="1106"/>
      <c r="AJ35" s="1107"/>
      <c r="AK35" s="1062"/>
      <c r="AL35" s="1057"/>
      <c r="AM35" s="1057"/>
      <c r="AN35" s="1057"/>
      <c r="AO35" s="1057"/>
      <c r="AP35" s="1057"/>
      <c r="AQ35" s="1057"/>
      <c r="AR35" s="1057"/>
      <c r="AS35" s="1057"/>
      <c r="AT35" s="1057"/>
      <c r="AU35" s="1057"/>
      <c r="AV35" s="1057"/>
      <c r="AW35" s="1057"/>
      <c r="AX35" s="1057"/>
      <c r="AY35" s="1057"/>
      <c r="AZ35" s="1126"/>
      <c r="BA35" s="1126"/>
      <c r="BB35" s="1126"/>
      <c r="BC35" s="1126"/>
      <c r="BD35" s="1126"/>
      <c r="BE35" s="1067"/>
      <c r="BF35" s="1067"/>
      <c r="BG35" s="1067"/>
      <c r="BH35" s="1067"/>
      <c r="BI35" s="1068"/>
      <c r="BJ35" s="252"/>
      <c r="BK35" s="252"/>
      <c r="BL35" s="252"/>
      <c r="BM35" s="252"/>
      <c r="BN35" s="252"/>
      <c r="BO35" s="265"/>
      <c r="BP35" s="265"/>
      <c r="BQ35" s="262">
        <v>29</v>
      </c>
      <c r="BR35" s="263"/>
      <c r="BS35" s="1100"/>
      <c r="BT35" s="1101"/>
      <c r="BU35" s="1101"/>
      <c r="BV35" s="1101"/>
      <c r="BW35" s="1101"/>
      <c r="BX35" s="1101"/>
      <c r="BY35" s="1101"/>
      <c r="BZ35" s="1101"/>
      <c r="CA35" s="1101"/>
      <c r="CB35" s="1101"/>
      <c r="CC35" s="1101"/>
      <c r="CD35" s="1101"/>
      <c r="CE35" s="1101"/>
      <c r="CF35" s="1101"/>
      <c r="CG35" s="1102"/>
      <c r="CH35" s="1075"/>
      <c r="CI35" s="1076"/>
      <c r="CJ35" s="1076"/>
      <c r="CK35" s="1076"/>
      <c r="CL35" s="1077"/>
      <c r="CM35" s="1075"/>
      <c r="CN35" s="1076"/>
      <c r="CO35" s="1076"/>
      <c r="CP35" s="1076"/>
      <c r="CQ35" s="1077"/>
      <c r="CR35" s="1075"/>
      <c r="CS35" s="1076"/>
      <c r="CT35" s="1076"/>
      <c r="CU35" s="1076"/>
      <c r="CV35" s="1077"/>
      <c r="CW35" s="1075"/>
      <c r="CX35" s="1076"/>
      <c r="CY35" s="1076"/>
      <c r="CZ35" s="1076"/>
      <c r="DA35" s="1077"/>
      <c r="DB35" s="1075"/>
      <c r="DC35" s="1076"/>
      <c r="DD35" s="1076"/>
      <c r="DE35" s="1076"/>
      <c r="DF35" s="1077"/>
      <c r="DG35" s="1075"/>
      <c r="DH35" s="1076"/>
      <c r="DI35" s="1076"/>
      <c r="DJ35" s="1076"/>
      <c r="DK35" s="1077"/>
      <c r="DL35" s="1075"/>
      <c r="DM35" s="1076"/>
      <c r="DN35" s="1076"/>
      <c r="DO35" s="1076"/>
      <c r="DP35" s="1077"/>
      <c r="DQ35" s="1075"/>
      <c r="DR35" s="1076"/>
      <c r="DS35" s="1076"/>
      <c r="DT35" s="1076"/>
      <c r="DU35" s="1077"/>
      <c r="DV35" s="1078"/>
      <c r="DW35" s="1079"/>
      <c r="DX35" s="1079"/>
      <c r="DY35" s="1079"/>
      <c r="DZ35" s="1080"/>
      <c r="EA35" s="246"/>
    </row>
    <row r="36" spans="1:131" s="247" customFormat="1" ht="26.25" customHeight="1" x14ac:dyDescent="0.15">
      <c r="A36" s="266">
        <v>9</v>
      </c>
      <c r="B36" s="1121"/>
      <c r="C36" s="1122"/>
      <c r="D36" s="1122"/>
      <c r="E36" s="1122"/>
      <c r="F36" s="1122"/>
      <c r="G36" s="1122"/>
      <c r="H36" s="1122"/>
      <c r="I36" s="1122"/>
      <c r="J36" s="1122"/>
      <c r="K36" s="1122"/>
      <c r="L36" s="1122"/>
      <c r="M36" s="1122"/>
      <c r="N36" s="1122"/>
      <c r="O36" s="1122"/>
      <c r="P36" s="1123"/>
      <c r="Q36" s="1127"/>
      <c r="R36" s="1128"/>
      <c r="S36" s="1128"/>
      <c r="T36" s="1128"/>
      <c r="U36" s="1128"/>
      <c r="V36" s="1128"/>
      <c r="W36" s="1128"/>
      <c r="X36" s="1128"/>
      <c r="Y36" s="1128"/>
      <c r="Z36" s="1128"/>
      <c r="AA36" s="1128"/>
      <c r="AB36" s="1128"/>
      <c r="AC36" s="1128"/>
      <c r="AD36" s="1128"/>
      <c r="AE36" s="1129"/>
      <c r="AF36" s="1105"/>
      <c r="AG36" s="1106"/>
      <c r="AH36" s="1106"/>
      <c r="AI36" s="1106"/>
      <c r="AJ36" s="1107"/>
      <c r="AK36" s="1062"/>
      <c r="AL36" s="1057"/>
      <c r="AM36" s="1057"/>
      <c r="AN36" s="1057"/>
      <c r="AO36" s="1057"/>
      <c r="AP36" s="1057"/>
      <c r="AQ36" s="1057"/>
      <c r="AR36" s="1057"/>
      <c r="AS36" s="1057"/>
      <c r="AT36" s="1057"/>
      <c r="AU36" s="1057"/>
      <c r="AV36" s="1057"/>
      <c r="AW36" s="1057"/>
      <c r="AX36" s="1057"/>
      <c r="AY36" s="1057"/>
      <c r="AZ36" s="1126"/>
      <c r="BA36" s="1126"/>
      <c r="BB36" s="1126"/>
      <c r="BC36" s="1126"/>
      <c r="BD36" s="1126"/>
      <c r="BE36" s="1067"/>
      <c r="BF36" s="1067"/>
      <c r="BG36" s="1067"/>
      <c r="BH36" s="1067"/>
      <c r="BI36" s="1068"/>
      <c r="BJ36" s="252"/>
      <c r="BK36" s="252"/>
      <c r="BL36" s="252"/>
      <c r="BM36" s="252"/>
      <c r="BN36" s="252"/>
      <c r="BO36" s="265"/>
      <c r="BP36" s="265"/>
      <c r="BQ36" s="262">
        <v>30</v>
      </c>
      <c r="BR36" s="263"/>
      <c r="BS36" s="1100"/>
      <c r="BT36" s="1101"/>
      <c r="BU36" s="1101"/>
      <c r="BV36" s="1101"/>
      <c r="BW36" s="1101"/>
      <c r="BX36" s="1101"/>
      <c r="BY36" s="1101"/>
      <c r="BZ36" s="1101"/>
      <c r="CA36" s="1101"/>
      <c r="CB36" s="1101"/>
      <c r="CC36" s="1101"/>
      <c r="CD36" s="1101"/>
      <c r="CE36" s="1101"/>
      <c r="CF36" s="1101"/>
      <c r="CG36" s="1102"/>
      <c r="CH36" s="1075"/>
      <c r="CI36" s="1076"/>
      <c r="CJ36" s="1076"/>
      <c r="CK36" s="1076"/>
      <c r="CL36" s="1077"/>
      <c r="CM36" s="1075"/>
      <c r="CN36" s="1076"/>
      <c r="CO36" s="1076"/>
      <c r="CP36" s="1076"/>
      <c r="CQ36" s="1077"/>
      <c r="CR36" s="1075"/>
      <c r="CS36" s="1076"/>
      <c r="CT36" s="1076"/>
      <c r="CU36" s="1076"/>
      <c r="CV36" s="1077"/>
      <c r="CW36" s="1075"/>
      <c r="CX36" s="1076"/>
      <c r="CY36" s="1076"/>
      <c r="CZ36" s="1076"/>
      <c r="DA36" s="1077"/>
      <c r="DB36" s="1075"/>
      <c r="DC36" s="1076"/>
      <c r="DD36" s="1076"/>
      <c r="DE36" s="1076"/>
      <c r="DF36" s="1077"/>
      <c r="DG36" s="1075"/>
      <c r="DH36" s="1076"/>
      <c r="DI36" s="1076"/>
      <c r="DJ36" s="1076"/>
      <c r="DK36" s="1077"/>
      <c r="DL36" s="1075"/>
      <c r="DM36" s="1076"/>
      <c r="DN36" s="1076"/>
      <c r="DO36" s="1076"/>
      <c r="DP36" s="1077"/>
      <c r="DQ36" s="1075"/>
      <c r="DR36" s="1076"/>
      <c r="DS36" s="1076"/>
      <c r="DT36" s="1076"/>
      <c r="DU36" s="1077"/>
      <c r="DV36" s="1078"/>
      <c r="DW36" s="1079"/>
      <c r="DX36" s="1079"/>
      <c r="DY36" s="1079"/>
      <c r="DZ36" s="1080"/>
      <c r="EA36" s="246"/>
    </row>
    <row r="37" spans="1:131" s="247" customFormat="1" ht="26.25" customHeight="1" x14ac:dyDescent="0.15">
      <c r="A37" s="266">
        <v>10</v>
      </c>
      <c r="B37" s="1121"/>
      <c r="C37" s="1122"/>
      <c r="D37" s="1122"/>
      <c r="E37" s="1122"/>
      <c r="F37" s="1122"/>
      <c r="G37" s="1122"/>
      <c r="H37" s="1122"/>
      <c r="I37" s="1122"/>
      <c r="J37" s="1122"/>
      <c r="K37" s="1122"/>
      <c r="L37" s="1122"/>
      <c r="M37" s="1122"/>
      <c r="N37" s="1122"/>
      <c r="O37" s="1122"/>
      <c r="P37" s="1123"/>
      <c r="Q37" s="1127"/>
      <c r="R37" s="1128"/>
      <c r="S37" s="1128"/>
      <c r="T37" s="1128"/>
      <c r="U37" s="1128"/>
      <c r="V37" s="1128"/>
      <c r="W37" s="1128"/>
      <c r="X37" s="1128"/>
      <c r="Y37" s="1128"/>
      <c r="Z37" s="1128"/>
      <c r="AA37" s="1128"/>
      <c r="AB37" s="1128"/>
      <c r="AC37" s="1128"/>
      <c r="AD37" s="1128"/>
      <c r="AE37" s="1129"/>
      <c r="AF37" s="1105"/>
      <c r="AG37" s="1106"/>
      <c r="AH37" s="1106"/>
      <c r="AI37" s="1106"/>
      <c r="AJ37" s="1107"/>
      <c r="AK37" s="1062"/>
      <c r="AL37" s="1057"/>
      <c r="AM37" s="1057"/>
      <c r="AN37" s="1057"/>
      <c r="AO37" s="1057"/>
      <c r="AP37" s="1057"/>
      <c r="AQ37" s="1057"/>
      <c r="AR37" s="1057"/>
      <c r="AS37" s="1057"/>
      <c r="AT37" s="1057"/>
      <c r="AU37" s="1057"/>
      <c r="AV37" s="1057"/>
      <c r="AW37" s="1057"/>
      <c r="AX37" s="1057"/>
      <c r="AY37" s="1057"/>
      <c r="AZ37" s="1126"/>
      <c r="BA37" s="1126"/>
      <c r="BB37" s="1126"/>
      <c r="BC37" s="1126"/>
      <c r="BD37" s="1126"/>
      <c r="BE37" s="1067"/>
      <c r="BF37" s="1067"/>
      <c r="BG37" s="1067"/>
      <c r="BH37" s="1067"/>
      <c r="BI37" s="1068"/>
      <c r="BJ37" s="252"/>
      <c r="BK37" s="252"/>
      <c r="BL37" s="252"/>
      <c r="BM37" s="252"/>
      <c r="BN37" s="252"/>
      <c r="BO37" s="265"/>
      <c r="BP37" s="265"/>
      <c r="BQ37" s="262">
        <v>31</v>
      </c>
      <c r="BR37" s="263"/>
      <c r="BS37" s="1100"/>
      <c r="BT37" s="1101"/>
      <c r="BU37" s="1101"/>
      <c r="BV37" s="1101"/>
      <c r="BW37" s="1101"/>
      <c r="BX37" s="1101"/>
      <c r="BY37" s="1101"/>
      <c r="BZ37" s="1101"/>
      <c r="CA37" s="1101"/>
      <c r="CB37" s="1101"/>
      <c r="CC37" s="1101"/>
      <c r="CD37" s="1101"/>
      <c r="CE37" s="1101"/>
      <c r="CF37" s="1101"/>
      <c r="CG37" s="1102"/>
      <c r="CH37" s="1075"/>
      <c r="CI37" s="1076"/>
      <c r="CJ37" s="1076"/>
      <c r="CK37" s="1076"/>
      <c r="CL37" s="1077"/>
      <c r="CM37" s="1075"/>
      <c r="CN37" s="1076"/>
      <c r="CO37" s="1076"/>
      <c r="CP37" s="1076"/>
      <c r="CQ37" s="1077"/>
      <c r="CR37" s="1075"/>
      <c r="CS37" s="1076"/>
      <c r="CT37" s="1076"/>
      <c r="CU37" s="1076"/>
      <c r="CV37" s="1077"/>
      <c r="CW37" s="1075"/>
      <c r="CX37" s="1076"/>
      <c r="CY37" s="1076"/>
      <c r="CZ37" s="1076"/>
      <c r="DA37" s="1077"/>
      <c r="DB37" s="1075"/>
      <c r="DC37" s="1076"/>
      <c r="DD37" s="1076"/>
      <c r="DE37" s="1076"/>
      <c r="DF37" s="1077"/>
      <c r="DG37" s="1075"/>
      <c r="DH37" s="1076"/>
      <c r="DI37" s="1076"/>
      <c r="DJ37" s="1076"/>
      <c r="DK37" s="1077"/>
      <c r="DL37" s="1075"/>
      <c r="DM37" s="1076"/>
      <c r="DN37" s="1076"/>
      <c r="DO37" s="1076"/>
      <c r="DP37" s="1077"/>
      <c r="DQ37" s="1075"/>
      <c r="DR37" s="1076"/>
      <c r="DS37" s="1076"/>
      <c r="DT37" s="1076"/>
      <c r="DU37" s="1077"/>
      <c r="DV37" s="1078"/>
      <c r="DW37" s="1079"/>
      <c r="DX37" s="1079"/>
      <c r="DY37" s="1079"/>
      <c r="DZ37" s="1080"/>
      <c r="EA37" s="246"/>
    </row>
    <row r="38" spans="1:131" s="247" customFormat="1" ht="26.25" customHeight="1" x14ac:dyDescent="0.15">
      <c r="A38" s="266">
        <v>11</v>
      </c>
      <c r="B38" s="1121"/>
      <c r="C38" s="1122"/>
      <c r="D38" s="1122"/>
      <c r="E38" s="1122"/>
      <c r="F38" s="1122"/>
      <c r="G38" s="1122"/>
      <c r="H38" s="1122"/>
      <c r="I38" s="1122"/>
      <c r="J38" s="1122"/>
      <c r="K38" s="1122"/>
      <c r="L38" s="1122"/>
      <c r="M38" s="1122"/>
      <c r="N38" s="1122"/>
      <c r="O38" s="1122"/>
      <c r="P38" s="1123"/>
      <c r="Q38" s="1127"/>
      <c r="R38" s="1128"/>
      <c r="S38" s="1128"/>
      <c r="T38" s="1128"/>
      <c r="U38" s="1128"/>
      <c r="V38" s="1128"/>
      <c r="W38" s="1128"/>
      <c r="X38" s="1128"/>
      <c r="Y38" s="1128"/>
      <c r="Z38" s="1128"/>
      <c r="AA38" s="1128"/>
      <c r="AB38" s="1128"/>
      <c r="AC38" s="1128"/>
      <c r="AD38" s="1128"/>
      <c r="AE38" s="1129"/>
      <c r="AF38" s="1105"/>
      <c r="AG38" s="1106"/>
      <c r="AH38" s="1106"/>
      <c r="AI38" s="1106"/>
      <c r="AJ38" s="1107"/>
      <c r="AK38" s="1062"/>
      <c r="AL38" s="1057"/>
      <c r="AM38" s="1057"/>
      <c r="AN38" s="1057"/>
      <c r="AO38" s="1057"/>
      <c r="AP38" s="1057"/>
      <c r="AQ38" s="1057"/>
      <c r="AR38" s="1057"/>
      <c r="AS38" s="1057"/>
      <c r="AT38" s="1057"/>
      <c r="AU38" s="1057"/>
      <c r="AV38" s="1057"/>
      <c r="AW38" s="1057"/>
      <c r="AX38" s="1057"/>
      <c r="AY38" s="1057"/>
      <c r="AZ38" s="1126"/>
      <c r="BA38" s="1126"/>
      <c r="BB38" s="1126"/>
      <c r="BC38" s="1126"/>
      <c r="BD38" s="1126"/>
      <c r="BE38" s="1067"/>
      <c r="BF38" s="1067"/>
      <c r="BG38" s="1067"/>
      <c r="BH38" s="1067"/>
      <c r="BI38" s="1068"/>
      <c r="BJ38" s="252"/>
      <c r="BK38" s="252"/>
      <c r="BL38" s="252"/>
      <c r="BM38" s="252"/>
      <c r="BN38" s="252"/>
      <c r="BO38" s="265"/>
      <c r="BP38" s="265"/>
      <c r="BQ38" s="262">
        <v>32</v>
      </c>
      <c r="BR38" s="263"/>
      <c r="BS38" s="1100"/>
      <c r="BT38" s="1101"/>
      <c r="BU38" s="1101"/>
      <c r="BV38" s="1101"/>
      <c r="BW38" s="1101"/>
      <c r="BX38" s="1101"/>
      <c r="BY38" s="1101"/>
      <c r="BZ38" s="1101"/>
      <c r="CA38" s="1101"/>
      <c r="CB38" s="1101"/>
      <c r="CC38" s="1101"/>
      <c r="CD38" s="1101"/>
      <c r="CE38" s="1101"/>
      <c r="CF38" s="1101"/>
      <c r="CG38" s="1102"/>
      <c r="CH38" s="1075"/>
      <c r="CI38" s="1076"/>
      <c r="CJ38" s="1076"/>
      <c r="CK38" s="1076"/>
      <c r="CL38" s="1077"/>
      <c r="CM38" s="1075"/>
      <c r="CN38" s="1076"/>
      <c r="CO38" s="1076"/>
      <c r="CP38" s="1076"/>
      <c r="CQ38" s="1077"/>
      <c r="CR38" s="1075"/>
      <c r="CS38" s="1076"/>
      <c r="CT38" s="1076"/>
      <c r="CU38" s="1076"/>
      <c r="CV38" s="1077"/>
      <c r="CW38" s="1075"/>
      <c r="CX38" s="1076"/>
      <c r="CY38" s="1076"/>
      <c r="CZ38" s="1076"/>
      <c r="DA38" s="1077"/>
      <c r="DB38" s="1075"/>
      <c r="DC38" s="1076"/>
      <c r="DD38" s="1076"/>
      <c r="DE38" s="1076"/>
      <c r="DF38" s="1077"/>
      <c r="DG38" s="1075"/>
      <c r="DH38" s="1076"/>
      <c r="DI38" s="1076"/>
      <c r="DJ38" s="1076"/>
      <c r="DK38" s="1077"/>
      <c r="DL38" s="1075"/>
      <c r="DM38" s="1076"/>
      <c r="DN38" s="1076"/>
      <c r="DO38" s="1076"/>
      <c r="DP38" s="1077"/>
      <c r="DQ38" s="1075"/>
      <c r="DR38" s="1076"/>
      <c r="DS38" s="1076"/>
      <c r="DT38" s="1076"/>
      <c r="DU38" s="1077"/>
      <c r="DV38" s="1078"/>
      <c r="DW38" s="1079"/>
      <c r="DX38" s="1079"/>
      <c r="DY38" s="1079"/>
      <c r="DZ38" s="1080"/>
      <c r="EA38" s="246"/>
    </row>
    <row r="39" spans="1:131" s="247" customFormat="1" ht="26.25" customHeight="1" x14ac:dyDescent="0.15">
      <c r="A39" s="266">
        <v>12</v>
      </c>
      <c r="B39" s="1121"/>
      <c r="C39" s="1122"/>
      <c r="D39" s="1122"/>
      <c r="E39" s="1122"/>
      <c r="F39" s="1122"/>
      <c r="G39" s="1122"/>
      <c r="H39" s="1122"/>
      <c r="I39" s="1122"/>
      <c r="J39" s="1122"/>
      <c r="K39" s="1122"/>
      <c r="L39" s="1122"/>
      <c r="M39" s="1122"/>
      <c r="N39" s="1122"/>
      <c r="O39" s="1122"/>
      <c r="P39" s="1123"/>
      <c r="Q39" s="1127"/>
      <c r="R39" s="1128"/>
      <c r="S39" s="1128"/>
      <c r="T39" s="1128"/>
      <c r="U39" s="1128"/>
      <c r="V39" s="1128"/>
      <c r="W39" s="1128"/>
      <c r="X39" s="1128"/>
      <c r="Y39" s="1128"/>
      <c r="Z39" s="1128"/>
      <c r="AA39" s="1128"/>
      <c r="AB39" s="1128"/>
      <c r="AC39" s="1128"/>
      <c r="AD39" s="1128"/>
      <c r="AE39" s="1129"/>
      <c r="AF39" s="1105"/>
      <c r="AG39" s="1106"/>
      <c r="AH39" s="1106"/>
      <c r="AI39" s="1106"/>
      <c r="AJ39" s="1107"/>
      <c r="AK39" s="1062"/>
      <c r="AL39" s="1057"/>
      <c r="AM39" s="1057"/>
      <c r="AN39" s="1057"/>
      <c r="AO39" s="1057"/>
      <c r="AP39" s="1057"/>
      <c r="AQ39" s="1057"/>
      <c r="AR39" s="1057"/>
      <c r="AS39" s="1057"/>
      <c r="AT39" s="1057"/>
      <c r="AU39" s="1057"/>
      <c r="AV39" s="1057"/>
      <c r="AW39" s="1057"/>
      <c r="AX39" s="1057"/>
      <c r="AY39" s="1057"/>
      <c r="AZ39" s="1126"/>
      <c r="BA39" s="1126"/>
      <c r="BB39" s="1126"/>
      <c r="BC39" s="1126"/>
      <c r="BD39" s="1126"/>
      <c r="BE39" s="1067"/>
      <c r="BF39" s="1067"/>
      <c r="BG39" s="1067"/>
      <c r="BH39" s="1067"/>
      <c r="BI39" s="1068"/>
      <c r="BJ39" s="252"/>
      <c r="BK39" s="252"/>
      <c r="BL39" s="252"/>
      <c r="BM39" s="252"/>
      <c r="BN39" s="252"/>
      <c r="BO39" s="265"/>
      <c r="BP39" s="265"/>
      <c r="BQ39" s="262">
        <v>33</v>
      </c>
      <c r="BR39" s="263"/>
      <c r="BS39" s="1100"/>
      <c r="BT39" s="1101"/>
      <c r="BU39" s="1101"/>
      <c r="BV39" s="1101"/>
      <c r="BW39" s="1101"/>
      <c r="BX39" s="1101"/>
      <c r="BY39" s="1101"/>
      <c r="BZ39" s="1101"/>
      <c r="CA39" s="1101"/>
      <c r="CB39" s="1101"/>
      <c r="CC39" s="1101"/>
      <c r="CD39" s="1101"/>
      <c r="CE39" s="1101"/>
      <c r="CF39" s="1101"/>
      <c r="CG39" s="1102"/>
      <c r="CH39" s="1075"/>
      <c r="CI39" s="1076"/>
      <c r="CJ39" s="1076"/>
      <c r="CK39" s="1076"/>
      <c r="CL39" s="1077"/>
      <c r="CM39" s="1075"/>
      <c r="CN39" s="1076"/>
      <c r="CO39" s="1076"/>
      <c r="CP39" s="1076"/>
      <c r="CQ39" s="1077"/>
      <c r="CR39" s="1075"/>
      <c r="CS39" s="1076"/>
      <c r="CT39" s="1076"/>
      <c r="CU39" s="1076"/>
      <c r="CV39" s="1077"/>
      <c r="CW39" s="1075"/>
      <c r="CX39" s="1076"/>
      <c r="CY39" s="1076"/>
      <c r="CZ39" s="1076"/>
      <c r="DA39" s="1077"/>
      <c r="DB39" s="1075"/>
      <c r="DC39" s="1076"/>
      <c r="DD39" s="1076"/>
      <c r="DE39" s="1076"/>
      <c r="DF39" s="1077"/>
      <c r="DG39" s="1075"/>
      <c r="DH39" s="1076"/>
      <c r="DI39" s="1076"/>
      <c r="DJ39" s="1076"/>
      <c r="DK39" s="1077"/>
      <c r="DL39" s="1075"/>
      <c r="DM39" s="1076"/>
      <c r="DN39" s="1076"/>
      <c r="DO39" s="1076"/>
      <c r="DP39" s="1077"/>
      <c r="DQ39" s="1075"/>
      <c r="DR39" s="1076"/>
      <c r="DS39" s="1076"/>
      <c r="DT39" s="1076"/>
      <c r="DU39" s="1077"/>
      <c r="DV39" s="1078"/>
      <c r="DW39" s="1079"/>
      <c r="DX39" s="1079"/>
      <c r="DY39" s="1079"/>
      <c r="DZ39" s="1080"/>
      <c r="EA39" s="246"/>
    </row>
    <row r="40" spans="1:131" s="247" customFormat="1" ht="26.25" customHeight="1" x14ac:dyDescent="0.15">
      <c r="A40" s="261">
        <v>13</v>
      </c>
      <c r="B40" s="1121"/>
      <c r="C40" s="1122"/>
      <c r="D40" s="1122"/>
      <c r="E40" s="1122"/>
      <c r="F40" s="1122"/>
      <c r="G40" s="1122"/>
      <c r="H40" s="1122"/>
      <c r="I40" s="1122"/>
      <c r="J40" s="1122"/>
      <c r="K40" s="1122"/>
      <c r="L40" s="1122"/>
      <c r="M40" s="1122"/>
      <c r="N40" s="1122"/>
      <c r="O40" s="1122"/>
      <c r="P40" s="1123"/>
      <c r="Q40" s="1127"/>
      <c r="R40" s="1128"/>
      <c r="S40" s="1128"/>
      <c r="T40" s="1128"/>
      <c r="U40" s="1128"/>
      <c r="V40" s="1128"/>
      <c r="W40" s="1128"/>
      <c r="X40" s="1128"/>
      <c r="Y40" s="1128"/>
      <c r="Z40" s="1128"/>
      <c r="AA40" s="1128"/>
      <c r="AB40" s="1128"/>
      <c r="AC40" s="1128"/>
      <c r="AD40" s="1128"/>
      <c r="AE40" s="1129"/>
      <c r="AF40" s="1105"/>
      <c r="AG40" s="1106"/>
      <c r="AH40" s="1106"/>
      <c r="AI40" s="1106"/>
      <c r="AJ40" s="1107"/>
      <c r="AK40" s="1062"/>
      <c r="AL40" s="1057"/>
      <c r="AM40" s="1057"/>
      <c r="AN40" s="1057"/>
      <c r="AO40" s="1057"/>
      <c r="AP40" s="1057"/>
      <c r="AQ40" s="1057"/>
      <c r="AR40" s="1057"/>
      <c r="AS40" s="1057"/>
      <c r="AT40" s="1057"/>
      <c r="AU40" s="1057"/>
      <c r="AV40" s="1057"/>
      <c r="AW40" s="1057"/>
      <c r="AX40" s="1057"/>
      <c r="AY40" s="1057"/>
      <c r="AZ40" s="1126"/>
      <c r="BA40" s="1126"/>
      <c r="BB40" s="1126"/>
      <c r="BC40" s="1126"/>
      <c r="BD40" s="1126"/>
      <c r="BE40" s="1067"/>
      <c r="BF40" s="1067"/>
      <c r="BG40" s="1067"/>
      <c r="BH40" s="1067"/>
      <c r="BI40" s="1068"/>
      <c r="BJ40" s="252"/>
      <c r="BK40" s="252"/>
      <c r="BL40" s="252"/>
      <c r="BM40" s="252"/>
      <c r="BN40" s="252"/>
      <c r="BO40" s="265"/>
      <c r="BP40" s="265"/>
      <c r="BQ40" s="262">
        <v>34</v>
      </c>
      <c r="BR40" s="263"/>
      <c r="BS40" s="1100"/>
      <c r="BT40" s="1101"/>
      <c r="BU40" s="1101"/>
      <c r="BV40" s="1101"/>
      <c r="BW40" s="1101"/>
      <c r="BX40" s="1101"/>
      <c r="BY40" s="1101"/>
      <c r="BZ40" s="1101"/>
      <c r="CA40" s="1101"/>
      <c r="CB40" s="1101"/>
      <c r="CC40" s="1101"/>
      <c r="CD40" s="1101"/>
      <c r="CE40" s="1101"/>
      <c r="CF40" s="1101"/>
      <c r="CG40" s="1102"/>
      <c r="CH40" s="1075"/>
      <c r="CI40" s="1076"/>
      <c r="CJ40" s="1076"/>
      <c r="CK40" s="1076"/>
      <c r="CL40" s="1077"/>
      <c r="CM40" s="1075"/>
      <c r="CN40" s="1076"/>
      <c r="CO40" s="1076"/>
      <c r="CP40" s="1076"/>
      <c r="CQ40" s="1077"/>
      <c r="CR40" s="1075"/>
      <c r="CS40" s="1076"/>
      <c r="CT40" s="1076"/>
      <c r="CU40" s="1076"/>
      <c r="CV40" s="1077"/>
      <c r="CW40" s="1075"/>
      <c r="CX40" s="1076"/>
      <c r="CY40" s="1076"/>
      <c r="CZ40" s="1076"/>
      <c r="DA40" s="1077"/>
      <c r="DB40" s="1075"/>
      <c r="DC40" s="1076"/>
      <c r="DD40" s="1076"/>
      <c r="DE40" s="1076"/>
      <c r="DF40" s="1077"/>
      <c r="DG40" s="1075"/>
      <c r="DH40" s="1076"/>
      <c r="DI40" s="1076"/>
      <c r="DJ40" s="1076"/>
      <c r="DK40" s="1077"/>
      <c r="DL40" s="1075"/>
      <c r="DM40" s="1076"/>
      <c r="DN40" s="1076"/>
      <c r="DO40" s="1076"/>
      <c r="DP40" s="1077"/>
      <c r="DQ40" s="1075"/>
      <c r="DR40" s="1076"/>
      <c r="DS40" s="1076"/>
      <c r="DT40" s="1076"/>
      <c r="DU40" s="1077"/>
      <c r="DV40" s="1078"/>
      <c r="DW40" s="1079"/>
      <c r="DX40" s="1079"/>
      <c r="DY40" s="1079"/>
      <c r="DZ40" s="1080"/>
      <c r="EA40" s="246"/>
    </row>
    <row r="41" spans="1:131" s="247" customFormat="1" ht="26.25" customHeight="1" x14ac:dyDescent="0.15">
      <c r="A41" s="261">
        <v>14</v>
      </c>
      <c r="B41" s="1121"/>
      <c r="C41" s="1122"/>
      <c r="D41" s="1122"/>
      <c r="E41" s="1122"/>
      <c r="F41" s="1122"/>
      <c r="G41" s="1122"/>
      <c r="H41" s="1122"/>
      <c r="I41" s="1122"/>
      <c r="J41" s="1122"/>
      <c r="K41" s="1122"/>
      <c r="L41" s="1122"/>
      <c r="M41" s="1122"/>
      <c r="N41" s="1122"/>
      <c r="O41" s="1122"/>
      <c r="P41" s="1123"/>
      <c r="Q41" s="1127"/>
      <c r="R41" s="1128"/>
      <c r="S41" s="1128"/>
      <c r="T41" s="1128"/>
      <c r="U41" s="1128"/>
      <c r="V41" s="1128"/>
      <c r="W41" s="1128"/>
      <c r="X41" s="1128"/>
      <c r="Y41" s="1128"/>
      <c r="Z41" s="1128"/>
      <c r="AA41" s="1128"/>
      <c r="AB41" s="1128"/>
      <c r="AC41" s="1128"/>
      <c r="AD41" s="1128"/>
      <c r="AE41" s="1129"/>
      <c r="AF41" s="1105"/>
      <c r="AG41" s="1106"/>
      <c r="AH41" s="1106"/>
      <c r="AI41" s="1106"/>
      <c r="AJ41" s="1107"/>
      <c r="AK41" s="1062"/>
      <c r="AL41" s="1057"/>
      <c r="AM41" s="1057"/>
      <c r="AN41" s="1057"/>
      <c r="AO41" s="1057"/>
      <c r="AP41" s="1057"/>
      <c r="AQ41" s="1057"/>
      <c r="AR41" s="1057"/>
      <c r="AS41" s="1057"/>
      <c r="AT41" s="1057"/>
      <c r="AU41" s="1057"/>
      <c r="AV41" s="1057"/>
      <c r="AW41" s="1057"/>
      <c r="AX41" s="1057"/>
      <c r="AY41" s="1057"/>
      <c r="AZ41" s="1126"/>
      <c r="BA41" s="1126"/>
      <c r="BB41" s="1126"/>
      <c r="BC41" s="1126"/>
      <c r="BD41" s="1126"/>
      <c r="BE41" s="1067"/>
      <c r="BF41" s="1067"/>
      <c r="BG41" s="1067"/>
      <c r="BH41" s="1067"/>
      <c r="BI41" s="1068"/>
      <c r="BJ41" s="252"/>
      <c r="BK41" s="252"/>
      <c r="BL41" s="252"/>
      <c r="BM41" s="252"/>
      <c r="BN41" s="252"/>
      <c r="BO41" s="265"/>
      <c r="BP41" s="265"/>
      <c r="BQ41" s="262">
        <v>35</v>
      </c>
      <c r="BR41" s="263"/>
      <c r="BS41" s="1100"/>
      <c r="BT41" s="1101"/>
      <c r="BU41" s="1101"/>
      <c r="BV41" s="1101"/>
      <c r="BW41" s="1101"/>
      <c r="BX41" s="1101"/>
      <c r="BY41" s="1101"/>
      <c r="BZ41" s="1101"/>
      <c r="CA41" s="1101"/>
      <c r="CB41" s="1101"/>
      <c r="CC41" s="1101"/>
      <c r="CD41" s="1101"/>
      <c r="CE41" s="1101"/>
      <c r="CF41" s="1101"/>
      <c r="CG41" s="1102"/>
      <c r="CH41" s="1075"/>
      <c r="CI41" s="1076"/>
      <c r="CJ41" s="1076"/>
      <c r="CK41" s="1076"/>
      <c r="CL41" s="1077"/>
      <c r="CM41" s="1075"/>
      <c r="CN41" s="1076"/>
      <c r="CO41" s="1076"/>
      <c r="CP41" s="1076"/>
      <c r="CQ41" s="1077"/>
      <c r="CR41" s="1075"/>
      <c r="CS41" s="1076"/>
      <c r="CT41" s="1076"/>
      <c r="CU41" s="1076"/>
      <c r="CV41" s="1077"/>
      <c r="CW41" s="1075"/>
      <c r="CX41" s="1076"/>
      <c r="CY41" s="1076"/>
      <c r="CZ41" s="1076"/>
      <c r="DA41" s="1077"/>
      <c r="DB41" s="1075"/>
      <c r="DC41" s="1076"/>
      <c r="DD41" s="1076"/>
      <c r="DE41" s="1076"/>
      <c r="DF41" s="1077"/>
      <c r="DG41" s="1075"/>
      <c r="DH41" s="1076"/>
      <c r="DI41" s="1076"/>
      <c r="DJ41" s="1076"/>
      <c r="DK41" s="1077"/>
      <c r="DL41" s="1075"/>
      <c r="DM41" s="1076"/>
      <c r="DN41" s="1076"/>
      <c r="DO41" s="1076"/>
      <c r="DP41" s="1077"/>
      <c r="DQ41" s="1075"/>
      <c r="DR41" s="1076"/>
      <c r="DS41" s="1076"/>
      <c r="DT41" s="1076"/>
      <c r="DU41" s="1077"/>
      <c r="DV41" s="1078"/>
      <c r="DW41" s="1079"/>
      <c r="DX41" s="1079"/>
      <c r="DY41" s="1079"/>
      <c r="DZ41" s="1080"/>
      <c r="EA41" s="246"/>
    </row>
    <row r="42" spans="1:131" s="247" customFormat="1" ht="26.25" customHeight="1" x14ac:dyDescent="0.15">
      <c r="A42" s="261">
        <v>15</v>
      </c>
      <c r="B42" s="1121"/>
      <c r="C42" s="1122"/>
      <c r="D42" s="1122"/>
      <c r="E42" s="1122"/>
      <c r="F42" s="1122"/>
      <c r="G42" s="1122"/>
      <c r="H42" s="1122"/>
      <c r="I42" s="1122"/>
      <c r="J42" s="1122"/>
      <c r="K42" s="1122"/>
      <c r="L42" s="1122"/>
      <c r="M42" s="1122"/>
      <c r="N42" s="1122"/>
      <c r="O42" s="1122"/>
      <c r="P42" s="1123"/>
      <c r="Q42" s="1127"/>
      <c r="R42" s="1128"/>
      <c r="S42" s="1128"/>
      <c r="T42" s="1128"/>
      <c r="U42" s="1128"/>
      <c r="V42" s="1128"/>
      <c r="W42" s="1128"/>
      <c r="X42" s="1128"/>
      <c r="Y42" s="1128"/>
      <c r="Z42" s="1128"/>
      <c r="AA42" s="1128"/>
      <c r="AB42" s="1128"/>
      <c r="AC42" s="1128"/>
      <c r="AD42" s="1128"/>
      <c r="AE42" s="1129"/>
      <c r="AF42" s="1105"/>
      <c r="AG42" s="1106"/>
      <c r="AH42" s="1106"/>
      <c r="AI42" s="1106"/>
      <c r="AJ42" s="1107"/>
      <c r="AK42" s="1062"/>
      <c r="AL42" s="1057"/>
      <c r="AM42" s="1057"/>
      <c r="AN42" s="1057"/>
      <c r="AO42" s="1057"/>
      <c r="AP42" s="1057"/>
      <c r="AQ42" s="1057"/>
      <c r="AR42" s="1057"/>
      <c r="AS42" s="1057"/>
      <c r="AT42" s="1057"/>
      <c r="AU42" s="1057"/>
      <c r="AV42" s="1057"/>
      <c r="AW42" s="1057"/>
      <c r="AX42" s="1057"/>
      <c r="AY42" s="1057"/>
      <c r="AZ42" s="1126"/>
      <c r="BA42" s="1126"/>
      <c r="BB42" s="1126"/>
      <c r="BC42" s="1126"/>
      <c r="BD42" s="1126"/>
      <c r="BE42" s="1067"/>
      <c r="BF42" s="1067"/>
      <c r="BG42" s="1067"/>
      <c r="BH42" s="1067"/>
      <c r="BI42" s="1068"/>
      <c r="BJ42" s="252"/>
      <c r="BK42" s="252"/>
      <c r="BL42" s="252"/>
      <c r="BM42" s="252"/>
      <c r="BN42" s="252"/>
      <c r="BO42" s="265"/>
      <c r="BP42" s="265"/>
      <c r="BQ42" s="262">
        <v>36</v>
      </c>
      <c r="BR42" s="263"/>
      <c r="BS42" s="1100"/>
      <c r="BT42" s="1101"/>
      <c r="BU42" s="1101"/>
      <c r="BV42" s="1101"/>
      <c r="BW42" s="1101"/>
      <c r="BX42" s="1101"/>
      <c r="BY42" s="1101"/>
      <c r="BZ42" s="1101"/>
      <c r="CA42" s="1101"/>
      <c r="CB42" s="1101"/>
      <c r="CC42" s="1101"/>
      <c r="CD42" s="1101"/>
      <c r="CE42" s="1101"/>
      <c r="CF42" s="1101"/>
      <c r="CG42" s="1102"/>
      <c r="CH42" s="1075"/>
      <c r="CI42" s="1076"/>
      <c r="CJ42" s="1076"/>
      <c r="CK42" s="1076"/>
      <c r="CL42" s="1077"/>
      <c r="CM42" s="1075"/>
      <c r="CN42" s="1076"/>
      <c r="CO42" s="1076"/>
      <c r="CP42" s="1076"/>
      <c r="CQ42" s="1077"/>
      <c r="CR42" s="1075"/>
      <c r="CS42" s="1076"/>
      <c r="CT42" s="1076"/>
      <c r="CU42" s="1076"/>
      <c r="CV42" s="1077"/>
      <c r="CW42" s="1075"/>
      <c r="CX42" s="1076"/>
      <c r="CY42" s="1076"/>
      <c r="CZ42" s="1076"/>
      <c r="DA42" s="1077"/>
      <c r="DB42" s="1075"/>
      <c r="DC42" s="1076"/>
      <c r="DD42" s="1076"/>
      <c r="DE42" s="1076"/>
      <c r="DF42" s="1077"/>
      <c r="DG42" s="1075"/>
      <c r="DH42" s="1076"/>
      <c r="DI42" s="1076"/>
      <c r="DJ42" s="1076"/>
      <c r="DK42" s="1077"/>
      <c r="DL42" s="1075"/>
      <c r="DM42" s="1076"/>
      <c r="DN42" s="1076"/>
      <c r="DO42" s="1076"/>
      <c r="DP42" s="1077"/>
      <c r="DQ42" s="1075"/>
      <c r="DR42" s="1076"/>
      <c r="DS42" s="1076"/>
      <c r="DT42" s="1076"/>
      <c r="DU42" s="1077"/>
      <c r="DV42" s="1078"/>
      <c r="DW42" s="1079"/>
      <c r="DX42" s="1079"/>
      <c r="DY42" s="1079"/>
      <c r="DZ42" s="1080"/>
      <c r="EA42" s="246"/>
    </row>
    <row r="43" spans="1:131" s="247" customFormat="1" ht="26.25" customHeight="1" x14ac:dyDescent="0.15">
      <c r="A43" s="261">
        <v>16</v>
      </c>
      <c r="B43" s="1121"/>
      <c r="C43" s="1122"/>
      <c r="D43" s="1122"/>
      <c r="E43" s="1122"/>
      <c r="F43" s="1122"/>
      <c r="G43" s="1122"/>
      <c r="H43" s="1122"/>
      <c r="I43" s="1122"/>
      <c r="J43" s="1122"/>
      <c r="K43" s="1122"/>
      <c r="L43" s="1122"/>
      <c r="M43" s="1122"/>
      <c r="N43" s="1122"/>
      <c r="O43" s="1122"/>
      <c r="P43" s="1123"/>
      <c r="Q43" s="1127"/>
      <c r="R43" s="1128"/>
      <c r="S43" s="1128"/>
      <c r="T43" s="1128"/>
      <c r="U43" s="1128"/>
      <c r="V43" s="1128"/>
      <c r="W43" s="1128"/>
      <c r="X43" s="1128"/>
      <c r="Y43" s="1128"/>
      <c r="Z43" s="1128"/>
      <c r="AA43" s="1128"/>
      <c r="AB43" s="1128"/>
      <c r="AC43" s="1128"/>
      <c r="AD43" s="1128"/>
      <c r="AE43" s="1129"/>
      <c r="AF43" s="1105"/>
      <c r="AG43" s="1106"/>
      <c r="AH43" s="1106"/>
      <c r="AI43" s="1106"/>
      <c r="AJ43" s="1107"/>
      <c r="AK43" s="1062"/>
      <c r="AL43" s="1057"/>
      <c r="AM43" s="1057"/>
      <c r="AN43" s="1057"/>
      <c r="AO43" s="1057"/>
      <c r="AP43" s="1057"/>
      <c r="AQ43" s="1057"/>
      <c r="AR43" s="1057"/>
      <c r="AS43" s="1057"/>
      <c r="AT43" s="1057"/>
      <c r="AU43" s="1057"/>
      <c r="AV43" s="1057"/>
      <c r="AW43" s="1057"/>
      <c r="AX43" s="1057"/>
      <c r="AY43" s="1057"/>
      <c r="AZ43" s="1126"/>
      <c r="BA43" s="1126"/>
      <c r="BB43" s="1126"/>
      <c r="BC43" s="1126"/>
      <c r="BD43" s="1126"/>
      <c r="BE43" s="1067"/>
      <c r="BF43" s="1067"/>
      <c r="BG43" s="1067"/>
      <c r="BH43" s="1067"/>
      <c r="BI43" s="1068"/>
      <c r="BJ43" s="252"/>
      <c r="BK43" s="252"/>
      <c r="BL43" s="252"/>
      <c r="BM43" s="252"/>
      <c r="BN43" s="252"/>
      <c r="BO43" s="265"/>
      <c r="BP43" s="265"/>
      <c r="BQ43" s="262">
        <v>37</v>
      </c>
      <c r="BR43" s="263"/>
      <c r="BS43" s="1100"/>
      <c r="BT43" s="1101"/>
      <c r="BU43" s="1101"/>
      <c r="BV43" s="1101"/>
      <c r="BW43" s="1101"/>
      <c r="BX43" s="1101"/>
      <c r="BY43" s="1101"/>
      <c r="BZ43" s="1101"/>
      <c r="CA43" s="1101"/>
      <c r="CB43" s="1101"/>
      <c r="CC43" s="1101"/>
      <c r="CD43" s="1101"/>
      <c r="CE43" s="1101"/>
      <c r="CF43" s="1101"/>
      <c r="CG43" s="1102"/>
      <c r="CH43" s="1075"/>
      <c r="CI43" s="1076"/>
      <c r="CJ43" s="1076"/>
      <c r="CK43" s="1076"/>
      <c r="CL43" s="1077"/>
      <c r="CM43" s="1075"/>
      <c r="CN43" s="1076"/>
      <c r="CO43" s="1076"/>
      <c r="CP43" s="1076"/>
      <c r="CQ43" s="1077"/>
      <c r="CR43" s="1075"/>
      <c r="CS43" s="1076"/>
      <c r="CT43" s="1076"/>
      <c r="CU43" s="1076"/>
      <c r="CV43" s="1077"/>
      <c r="CW43" s="1075"/>
      <c r="CX43" s="1076"/>
      <c r="CY43" s="1076"/>
      <c r="CZ43" s="1076"/>
      <c r="DA43" s="1077"/>
      <c r="DB43" s="1075"/>
      <c r="DC43" s="1076"/>
      <c r="DD43" s="1076"/>
      <c r="DE43" s="1076"/>
      <c r="DF43" s="1077"/>
      <c r="DG43" s="1075"/>
      <c r="DH43" s="1076"/>
      <c r="DI43" s="1076"/>
      <c r="DJ43" s="1076"/>
      <c r="DK43" s="1077"/>
      <c r="DL43" s="1075"/>
      <c r="DM43" s="1076"/>
      <c r="DN43" s="1076"/>
      <c r="DO43" s="1076"/>
      <c r="DP43" s="1077"/>
      <c r="DQ43" s="1075"/>
      <c r="DR43" s="1076"/>
      <c r="DS43" s="1076"/>
      <c r="DT43" s="1076"/>
      <c r="DU43" s="1077"/>
      <c r="DV43" s="1078"/>
      <c r="DW43" s="1079"/>
      <c r="DX43" s="1079"/>
      <c r="DY43" s="1079"/>
      <c r="DZ43" s="1080"/>
      <c r="EA43" s="246"/>
    </row>
    <row r="44" spans="1:131" s="247" customFormat="1" ht="26.25" customHeight="1" x14ac:dyDescent="0.15">
      <c r="A44" s="261">
        <v>17</v>
      </c>
      <c r="B44" s="1121"/>
      <c r="C44" s="1122"/>
      <c r="D44" s="1122"/>
      <c r="E44" s="1122"/>
      <c r="F44" s="1122"/>
      <c r="G44" s="1122"/>
      <c r="H44" s="1122"/>
      <c r="I44" s="1122"/>
      <c r="J44" s="1122"/>
      <c r="K44" s="1122"/>
      <c r="L44" s="1122"/>
      <c r="M44" s="1122"/>
      <c r="N44" s="1122"/>
      <c r="O44" s="1122"/>
      <c r="P44" s="1123"/>
      <c r="Q44" s="1127"/>
      <c r="R44" s="1128"/>
      <c r="S44" s="1128"/>
      <c r="T44" s="1128"/>
      <c r="U44" s="1128"/>
      <c r="V44" s="1128"/>
      <c r="W44" s="1128"/>
      <c r="X44" s="1128"/>
      <c r="Y44" s="1128"/>
      <c r="Z44" s="1128"/>
      <c r="AA44" s="1128"/>
      <c r="AB44" s="1128"/>
      <c r="AC44" s="1128"/>
      <c r="AD44" s="1128"/>
      <c r="AE44" s="1129"/>
      <c r="AF44" s="1105"/>
      <c r="AG44" s="1106"/>
      <c r="AH44" s="1106"/>
      <c r="AI44" s="1106"/>
      <c r="AJ44" s="1107"/>
      <c r="AK44" s="1062"/>
      <c r="AL44" s="1057"/>
      <c r="AM44" s="1057"/>
      <c r="AN44" s="1057"/>
      <c r="AO44" s="1057"/>
      <c r="AP44" s="1057"/>
      <c r="AQ44" s="1057"/>
      <c r="AR44" s="1057"/>
      <c r="AS44" s="1057"/>
      <c r="AT44" s="1057"/>
      <c r="AU44" s="1057"/>
      <c r="AV44" s="1057"/>
      <c r="AW44" s="1057"/>
      <c r="AX44" s="1057"/>
      <c r="AY44" s="1057"/>
      <c r="AZ44" s="1126"/>
      <c r="BA44" s="1126"/>
      <c r="BB44" s="1126"/>
      <c r="BC44" s="1126"/>
      <c r="BD44" s="1126"/>
      <c r="BE44" s="1067"/>
      <c r="BF44" s="1067"/>
      <c r="BG44" s="1067"/>
      <c r="BH44" s="1067"/>
      <c r="BI44" s="1068"/>
      <c r="BJ44" s="252"/>
      <c r="BK44" s="252"/>
      <c r="BL44" s="252"/>
      <c r="BM44" s="252"/>
      <c r="BN44" s="252"/>
      <c r="BO44" s="265"/>
      <c r="BP44" s="265"/>
      <c r="BQ44" s="262">
        <v>38</v>
      </c>
      <c r="BR44" s="263"/>
      <c r="BS44" s="1100"/>
      <c r="BT44" s="1101"/>
      <c r="BU44" s="1101"/>
      <c r="BV44" s="1101"/>
      <c r="BW44" s="1101"/>
      <c r="BX44" s="1101"/>
      <c r="BY44" s="1101"/>
      <c r="BZ44" s="1101"/>
      <c r="CA44" s="1101"/>
      <c r="CB44" s="1101"/>
      <c r="CC44" s="1101"/>
      <c r="CD44" s="1101"/>
      <c r="CE44" s="1101"/>
      <c r="CF44" s="1101"/>
      <c r="CG44" s="1102"/>
      <c r="CH44" s="1075"/>
      <c r="CI44" s="1076"/>
      <c r="CJ44" s="1076"/>
      <c r="CK44" s="1076"/>
      <c r="CL44" s="1077"/>
      <c r="CM44" s="1075"/>
      <c r="CN44" s="1076"/>
      <c r="CO44" s="1076"/>
      <c r="CP44" s="1076"/>
      <c r="CQ44" s="1077"/>
      <c r="CR44" s="1075"/>
      <c r="CS44" s="1076"/>
      <c r="CT44" s="1076"/>
      <c r="CU44" s="1076"/>
      <c r="CV44" s="1077"/>
      <c r="CW44" s="1075"/>
      <c r="CX44" s="1076"/>
      <c r="CY44" s="1076"/>
      <c r="CZ44" s="1076"/>
      <c r="DA44" s="1077"/>
      <c r="DB44" s="1075"/>
      <c r="DC44" s="1076"/>
      <c r="DD44" s="1076"/>
      <c r="DE44" s="1076"/>
      <c r="DF44" s="1077"/>
      <c r="DG44" s="1075"/>
      <c r="DH44" s="1076"/>
      <c r="DI44" s="1076"/>
      <c r="DJ44" s="1076"/>
      <c r="DK44" s="1077"/>
      <c r="DL44" s="1075"/>
      <c r="DM44" s="1076"/>
      <c r="DN44" s="1076"/>
      <c r="DO44" s="1076"/>
      <c r="DP44" s="1077"/>
      <c r="DQ44" s="1075"/>
      <c r="DR44" s="1076"/>
      <c r="DS44" s="1076"/>
      <c r="DT44" s="1076"/>
      <c r="DU44" s="1077"/>
      <c r="DV44" s="1078"/>
      <c r="DW44" s="1079"/>
      <c r="DX44" s="1079"/>
      <c r="DY44" s="1079"/>
      <c r="DZ44" s="1080"/>
      <c r="EA44" s="246"/>
    </row>
    <row r="45" spans="1:131" s="247" customFormat="1" ht="26.25" customHeight="1" x14ac:dyDescent="0.15">
      <c r="A45" s="261">
        <v>18</v>
      </c>
      <c r="B45" s="1121"/>
      <c r="C45" s="1122"/>
      <c r="D45" s="1122"/>
      <c r="E45" s="1122"/>
      <c r="F45" s="1122"/>
      <c r="G45" s="1122"/>
      <c r="H45" s="1122"/>
      <c r="I45" s="1122"/>
      <c r="J45" s="1122"/>
      <c r="K45" s="1122"/>
      <c r="L45" s="1122"/>
      <c r="M45" s="1122"/>
      <c r="N45" s="1122"/>
      <c r="O45" s="1122"/>
      <c r="P45" s="1123"/>
      <c r="Q45" s="1127"/>
      <c r="R45" s="1128"/>
      <c r="S45" s="1128"/>
      <c r="T45" s="1128"/>
      <c r="U45" s="1128"/>
      <c r="V45" s="1128"/>
      <c r="W45" s="1128"/>
      <c r="X45" s="1128"/>
      <c r="Y45" s="1128"/>
      <c r="Z45" s="1128"/>
      <c r="AA45" s="1128"/>
      <c r="AB45" s="1128"/>
      <c r="AC45" s="1128"/>
      <c r="AD45" s="1128"/>
      <c r="AE45" s="1129"/>
      <c r="AF45" s="1105"/>
      <c r="AG45" s="1106"/>
      <c r="AH45" s="1106"/>
      <c r="AI45" s="1106"/>
      <c r="AJ45" s="1107"/>
      <c r="AK45" s="1062"/>
      <c r="AL45" s="1057"/>
      <c r="AM45" s="1057"/>
      <c r="AN45" s="1057"/>
      <c r="AO45" s="1057"/>
      <c r="AP45" s="1057"/>
      <c r="AQ45" s="1057"/>
      <c r="AR45" s="1057"/>
      <c r="AS45" s="1057"/>
      <c r="AT45" s="1057"/>
      <c r="AU45" s="1057"/>
      <c r="AV45" s="1057"/>
      <c r="AW45" s="1057"/>
      <c r="AX45" s="1057"/>
      <c r="AY45" s="1057"/>
      <c r="AZ45" s="1126"/>
      <c r="BA45" s="1126"/>
      <c r="BB45" s="1126"/>
      <c r="BC45" s="1126"/>
      <c r="BD45" s="1126"/>
      <c r="BE45" s="1067"/>
      <c r="BF45" s="1067"/>
      <c r="BG45" s="1067"/>
      <c r="BH45" s="1067"/>
      <c r="BI45" s="1068"/>
      <c r="BJ45" s="252"/>
      <c r="BK45" s="252"/>
      <c r="BL45" s="252"/>
      <c r="BM45" s="252"/>
      <c r="BN45" s="252"/>
      <c r="BO45" s="265"/>
      <c r="BP45" s="265"/>
      <c r="BQ45" s="262">
        <v>39</v>
      </c>
      <c r="BR45" s="263"/>
      <c r="BS45" s="1100"/>
      <c r="BT45" s="1101"/>
      <c r="BU45" s="1101"/>
      <c r="BV45" s="1101"/>
      <c r="BW45" s="1101"/>
      <c r="BX45" s="1101"/>
      <c r="BY45" s="1101"/>
      <c r="BZ45" s="1101"/>
      <c r="CA45" s="1101"/>
      <c r="CB45" s="1101"/>
      <c r="CC45" s="1101"/>
      <c r="CD45" s="1101"/>
      <c r="CE45" s="1101"/>
      <c r="CF45" s="1101"/>
      <c r="CG45" s="1102"/>
      <c r="CH45" s="1075"/>
      <c r="CI45" s="1076"/>
      <c r="CJ45" s="1076"/>
      <c r="CK45" s="1076"/>
      <c r="CL45" s="1077"/>
      <c r="CM45" s="1075"/>
      <c r="CN45" s="1076"/>
      <c r="CO45" s="1076"/>
      <c r="CP45" s="1076"/>
      <c r="CQ45" s="1077"/>
      <c r="CR45" s="1075"/>
      <c r="CS45" s="1076"/>
      <c r="CT45" s="1076"/>
      <c r="CU45" s="1076"/>
      <c r="CV45" s="1077"/>
      <c r="CW45" s="1075"/>
      <c r="CX45" s="1076"/>
      <c r="CY45" s="1076"/>
      <c r="CZ45" s="1076"/>
      <c r="DA45" s="1077"/>
      <c r="DB45" s="1075"/>
      <c r="DC45" s="1076"/>
      <c r="DD45" s="1076"/>
      <c r="DE45" s="1076"/>
      <c r="DF45" s="1077"/>
      <c r="DG45" s="1075"/>
      <c r="DH45" s="1076"/>
      <c r="DI45" s="1076"/>
      <c r="DJ45" s="1076"/>
      <c r="DK45" s="1077"/>
      <c r="DL45" s="1075"/>
      <c r="DM45" s="1076"/>
      <c r="DN45" s="1076"/>
      <c r="DO45" s="1076"/>
      <c r="DP45" s="1077"/>
      <c r="DQ45" s="1075"/>
      <c r="DR45" s="1076"/>
      <c r="DS45" s="1076"/>
      <c r="DT45" s="1076"/>
      <c r="DU45" s="1077"/>
      <c r="DV45" s="1078"/>
      <c r="DW45" s="1079"/>
      <c r="DX45" s="1079"/>
      <c r="DY45" s="1079"/>
      <c r="DZ45" s="1080"/>
      <c r="EA45" s="246"/>
    </row>
    <row r="46" spans="1:131" s="247" customFormat="1" ht="26.25" customHeight="1" x14ac:dyDescent="0.15">
      <c r="A46" s="261">
        <v>19</v>
      </c>
      <c r="B46" s="1121"/>
      <c r="C46" s="1122"/>
      <c r="D46" s="1122"/>
      <c r="E46" s="1122"/>
      <c r="F46" s="1122"/>
      <c r="G46" s="1122"/>
      <c r="H46" s="1122"/>
      <c r="I46" s="1122"/>
      <c r="J46" s="1122"/>
      <c r="K46" s="1122"/>
      <c r="L46" s="1122"/>
      <c r="M46" s="1122"/>
      <c r="N46" s="1122"/>
      <c r="O46" s="1122"/>
      <c r="P46" s="1123"/>
      <c r="Q46" s="1127"/>
      <c r="R46" s="1128"/>
      <c r="S46" s="1128"/>
      <c r="T46" s="1128"/>
      <c r="U46" s="1128"/>
      <c r="V46" s="1128"/>
      <c r="W46" s="1128"/>
      <c r="X46" s="1128"/>
      <c r="Y46" s="1128"/>
      <c r="Z46" s="1128"/>
      <c r="AA46" s="1128"/>
      <c r="AB46" s="1128"/>
      <c r="AC46" s="1128"/>
      <c r="AD46" s="1128"/>
      <c r="AE46" s="1129"/>
      <c r="AF46" s="1105"/>
      <c r="AG46" s="1106"/>
      <c r="AH46" s="1106"/>
      <c r="AI46" s="1106"/>
      <c r="AJ46" s="1107"/>
      <c r="AK46" s="1062"/>
      <c r="AL46" s="1057"/>
      <c r="AM46" s="1057"/>
      <c r="AN46" s="1057"/>
      <c r="AO46" s="1057"/>
      <c r="AP46" s="1057"/>
      <c r="AQ46" s="1057"/>
      <c r="AR46" s="1057"/>
      <c r="AS46" s="1057"/>
      <c r="AT46" s="1057"/>
      <c r="AU46" s="1057"/>
      <c r="AV46" s="1057"/>
      <c r="AW46" s="1057"/>
      <c r="AX46" s="1057"/>
      <c r="AY46" s="1057"/>
      <c r="AZ46" s="1126"/>
      <c r="BA46" s="1126"/>
      <c r="BB46" s="1126"/>
      <c r="BC46" s="1126"/>
      <c r="BD46" s="1126"/>
      <c r="BE46" s="1067"/>
      <c r="BF46" s="1067"/>
      <c r="BG46" s="1067"/>
      <c r="BH46" s="1067"/>
      <c r="BI46" s="1068"/>
      <c r="BJ46" s="252"/>
      <c r="BK46" s="252"/>
      <c r="BL46" s="252"/>
      <c r="BM46" s="252"/>
      <c r="BN46" s="252"/>
      <c r="BO46" s="265"/>
      <c r="BP46" s="265"/>
      <c r="BQ46" s="262">
        <v>40</v>
      </c>
      <c r="BR46" s="263"/>
      <c r="BS46" s="1100"/>
      <c r="BT46" s="1101"/>
      <c r="BU46" s="1101"/>
      <c r="BV46" s="1101"/>
      <c r="BW46" s="1101"/>
      <c r="BX46" s="1101"/>
      <c r="BY46" s="1101"/>
      <c r="BZ46" s="1101"/>
      <c r="CA46" s="1101"/>
      <c r="CB46" s="1101"/>
      <c r="CC46" s="1101"/>
      <c r="CD46" s="1101"/>
      <c r="CE46" s="1101"/>
      <c r="CF46" s="1101"/>
      <c r="CG46" s="1102"/>
      <c r="CH46" s="1075"/>
      <c r="CI46" s="1076"/>
      <c r="CJ46" s="1076"/>
      <c r="CK46" s="1076"/>
      <c r="CL46" s="1077"/>
      <c r="CM46" s="1075"/>
      <c r="CN46" s="1076"/>
      <c r="CO46" s="1076"/>
      <c r="CP46" s="1076"/>
      <c r="CQ46" s="1077"/>
      <c r="CR46" s="1075"/>
      <c r="CS46" s="1076"/>
      <c r="CT46" s="1076"/>
      <c r="CU46" s="1076"/>
      <c r="CV46" s="1077"/>
      <c r="CW46" s="1075"/>
      <c r="CX46" s="1076"/>
      <c r="CY46" s="1076"/>
      <c r="CZ46" s="1076"/>
      <c r="DA46" s="1077"/>
      <c r="DB46" s="1075"/>
      <c r="DC46" s="1076"/>
      <c r="DD46" s="1076"/>
      <c r="DE46" s="1076"/>
      <c r="DF46" s="1077"/>
      <c r="DG46" s="1075"/>
      <c r="DH46" s="1076"/>
      <c r="DI46" s="1076"/>
      <c r="DJ46" s="1076"/>
      <c r="DK46" s="1077"/>
      <c r="DL46" s="1075"/>
      <c r="DM46" s="1076"/>
      <c r="DN46" s="1076"/>
      <c r="DO46" s="1076"/>
      <c r="DP46" s="1077"/>
      <c r="DQ46" s="1075"/>
      <c r="DR46" s="1076"/>
      <c r="DS46" s="1076"/>
      <c r="DT46" s="1076"/>
      <c r="DU46" s="1077"/>
      <c r="DV46" s="1078"/>
      <c r="DW46" s="1079"/>
      <c r="DX46" s="1079"/>
      <c r="DY46" s="1079"/>
      <c r="DZ46" s="1080"/>
      <c r="EA46" s="246"/>
    </row>
    <row r="47" spans="1:131" s="247" customFormat="1" ht="26.25" customHeight="1" x14ac:dyDescent="0.15">
      <c r="A47" s="261">
        <v>20</v>
      </c>
      <c r="B47" s="1121"/>
      <c r="C47" s="1122"/>
      <c r="D47" s="1122"/>
      <c r="E47" s="1122"/>
      <c r="F47" s="1122"/>
      <c r="G47" s="1122"/>
      <c r="H47" s="1122"/>
      <c r="I47" s="1122"/>
      <c r="J47" s="1122"/>
      <c r="K47" s="1122"/>
      <c r="L47" s="1122"/>
      <c r="M47" s="1122"/>
      <c r="N47" s="1122"/>
      <c r="O47" s="1122"/>
      <c r="P47" s="1123"/>
      <c r="Q47" s="1127"/>
      <c r="R47" s="1128"/>
      <c r="S47" s="1128"/>
      <c r="T47" s="1128"/>
      <c r="U47" s="1128"/>
      <c r="V47" s="1128"/>
      <c r="W47" s="1128"/>
      <c r="X47" s="1128"/>
      <c r="Y47" s="1128"/>
      <c r="Z47" s="1128"/>
      <c r="AA47" s="1128"/>
      <c r="AB47" s="1128"/>
      <c r="AC47" s="1128"/>
      <c r="AD47" s="1128"/>
      <c r="AE47" s="1129"/>
      <c r="AF47" s="1105"/>
      <c r="AG47" s="1106"/>
      <c r="AH47" s="1106"/>
      <c r="AI47" s="1106"/>
      <c r="AJ47" s="1107"/>
      <c r="AK47" s="1062"/>
      <c r="AL47" s="1057"/>
      <c r="AM47" s="1057"/>
      <c r="AN47" s="1057"/>
      <c r="AO47" s="1057"/>
      <c r="AP47" s="1057"/>
      <c r="AQ47" s="1057"/>
      <c r="AR47" s="1057"/>
      <c r="AS47" s="1057"/>
      <c r="AT47" s="1057"/>
      <c r="AU47" s="1057"/>
      <c r="AV47" s="1057"/>
      <c r="AW47" s="1057"/>
      <c r="AX47" s="1057"/>
      <c r="AY47" s="1057"/>
      <c r="AZ47" s="1126"/>
      <c r="BA47" s="1126"/>
      <c r="BB47" s="1126"/>
      <c r="BC47" s="1126"/>
      <c r="BD47" s="1126"/>
      <c r="BE47" s="1067"/>
      <c r="BF47" s="1067"/>
      <c r="BG47" s="1067"/>
      <c r="BH47" s="1067"/>
      <c r="BI47" s="1068"/>
      <c r="BJ47" s="252"/>
      <c r="BK47" s="252"/>
      <c r="BL47" s="252"/>
      <c r="BM47" s="252"/>
      <c r="BN47" s="252"/>
      <c r="BO47" s="265"/>
      <c r="BP47" s="265"/>
      <c r="BQ47" s="262">
        <v>41</v>
      </c>
      <c r="BR47" s="263"/>
      <c r="BS47" s="1100"/>
      <c r="BT47" s="1101"/>
      <c r="BU47" s="1101"/>
      <c r="BV47" s="1101"/>
      <c r="BW47" s="1101"/>
      <c r="BX47" s="1101"/>
      <c r="BY47" s="1101"/>
      <c r="BZ47" s="1101"/>
      <c r="CA47" s="1101"/>
      <c r="CB47" s="1101"/>
      <c r="CC47" s="1101"/>
      <c r="CD47" s="1101"/>
      <c r="CE47" s="1101"/>
      <c r="CF47" s="1101"/>
      <c r="CG47" s="1102"/>
      <c r="CH47" s="1075"/>
      <c r="CI47" s="1076"/>
      <c r="CJ47" s="1076"/>
      <c r="CK47" s="1076"/>
      <c r="CL47" s="1077"/>
      <c r="CM47" s="1075"/>
      <c r="CN47" s="1076"/>
      <c r="CO47" s="1076"/>
      <c r="CP47" s="1076"/>
      <c r="CQ47" s="1077"/>
      <c r="CR47" s="1075"/>
      <c r="CS47" s="1076"/>
      <c r="CT47" s="1076"/>
      <c r="CU47" s="1076"/>
      <c r="CV47" s="1077"/>
      <c r="CW47" s="1075"/>
      <c r="CX47" s="1076"/>
      <c r="CY47" s="1076"/>
      <c r="CZ47" s="1076"/>
      <c r="DA47" s="1077"/>
      <c r="DB47" s="1075"/>
      <c r="DC47" s="1076"/>
      <c r="DD47" s="1076"/>
      <c r="DE47" s="1076"/>
      <c r="DF47" s="1077"/>
      <c r="DG47" s="1075"/>
      <c r="DH47" s="1076"/>
      <c r="DI47" s="1076"/>
      <c r="DJ47" s="1076"/>
      <c r="DK47" s="1077"/>
      <c r="DL47" s="1075"/>
      <c r="DM47" s="1076"/>
      <c r="DN47" s="1076"/>
      <c r="DO47" s="1076"/>
      <c r="DP47" s="1077"/>
      <c r="DQ47" s="1075"/>
      <c r="DR47" s="1076"/>
      <c r="DS47" s="1076"/>
      <c r="DT47" s="1076"/>
      <c r="DU47" s="1077"/>
      <c r="DV47" s="1078"/>
      <c r="DW47" s="1079"/>
      <c r="DX47" s="1079"/>
      <c r="DY47" s="1079"/>
      <c r="DZ47" s="1080"/>
      <c r="EA47" s="246"/>
    </row>
    <row r="48" spans="1:131" s="247" customFormat="1" ht="26.25" customHeight="1" x14ac:dyDescent="0.15">
      <c r="A48" s="261">
        <v>21</v>
      </c>
      <c r="B48" s="1121"/>
      <c r="C48" s="1122"/>
      <c r="D48" s="1122"/>
      <c r="E48" s="1122"/>
      <c r="F48" s="1122"/>
      <c r="G48" s="1122"/>
      <c r="H48" s="1122"/>
      <c r="I48" s="1122"/>
      <c r="J48" s="1122"/>
      <c r="K48" s="1122"/>
      <c r="L48" s="1122"/>
      <c r="M48" s="1122"/>
      <c r="N48" s="1122"/>
      <c r="O48" s="1122"/>
      <c r="P48" s="1123"/>
      <c r="Q48" s="1127"/>
      <c r="R48" s="1128"/>
      <c r="S48" s="1128"/>
      <c r="T48" s="1128"/>
      <c r="U48" s="1128"/>
      <c r="V48" s="1128"/>
      <c r="W48" s="1128"/>
      <c r="X48" s="1128"/>
      <c r="Y48" s="1128"/>
      <c r="Z48" s="1128"/>
      <c r="AA48" s="1128"/>
      <c r="AB48" s="1128"/>
      <c r="AC48" s="1128"/>
      <c r="AD48" s="1128"/>
      <c r="AE48" s="1129"/>
      <c r="AF48" s="1105"/>
      <c r="AG48" s="1106"/>
      <c r="AH48" s="1106"/>
      <c r="AI48" s="1106"/>
      <c r="AJ48" s="1107"/>
      <c r="AK48" s="1062"/>
      <c r="AL48" s="1057"/>
      <c r="AM48" s="1057"/>
      <c r="AN48" s="1057"/>
      <c r="AO48" s="1057"/>
      <c r="AP48" s="1057"/>
      <c r="AQ48" s="1057"/>
      <c r="AR48" s="1057"/>
      <c r="AS48" s="1057"/>
      <c r="AT48" s="1057"/>
      <c r="AU48" s="1057"/>
      <c r="AV48" s="1057"/>
      <c r="AW48" s="1057"/>
      <c r="AX48" s="1057"/>
      <c r="AY48" s="1057"/>
      <c r="AZ48" s="1126"/>
      <c r="BA48" s="1126"/>
      <c r="BB48" s="1126"/>
      <c r="BC48" s="1126"/>
      <c r="BD48" s="1126"/>
      <c r="BE48" s="1067"/>
      <c r="BF48" s="1067"/>
      <c r="BG48" s="1067"/>
      <c r="BH48" s="1067"/>
      <c r="BI48" s="1068"/>
      <c r="BJ48" s="252"/>
      <c r="BK48" s="252"/>
      <c r="BL48" s="252"/>
      <c r="BM48" s="252"/>
      <c r="BN48" s="252"/>
      <c r="BO48" s="265"/>
      <c r="BP48" s="265"/>
      <c r="BQ48" s="262">
        <v>42</v>
      </c>
      <c r="BR48" s="263"/>
      <c r="BS48" s="1100"/>
      <c r="BT48" s="1101"/>
      <c r="BU48" s="1101"/>
      <c r="BV48" s="1101"/>
      <c r="BW48" s="1101"/>
      <c r="BX48" s="1101"/>
      <c r="BY48" s="1101"/>
      <c r="BZ48" s="1101"/>
      <c r="CA48" s="1101"/>
      <c r="CB48" s="1101"/>
      <c r="CC48" s="1101"/>
      <c r="CD48" s="1101"/>
      <c r="CE48" s="1101"/>
      <c r="CF48" s="1101"/>
      <c r="CG48" s="1102"/>
      <c r="CH48" s="1075"/>
      <c r="CI48" s="1076"/>
      <c r="CJ48" s="1076"/>
      <c r="CK48" s="1076"/>
      <c r="CL48" s="1077"/>
      <c r="CM48" s="1075"/>
      <c r="CN48" s="1076"/>
      <c r="CO48" s="1076"/>
      <c r="CP48" s="1076"/>
      <c r="CQ48" s="1077"/>
      <c r="CR48" s="1075"/>
      <c r="CS48" s="1076"/>
      <c r="CT48" s="1076"/>
      <c r="CU48" s="1076"/>
      <c r="CV48" s="1077"/>
      <c r="CW48" s="1075"/>
      <c r="CX48" s="1076"/>
      <c r="CY48" s="1076"/>
      <c r="CZ48" s="1076"/>
      <c r="DA48" s="1077"/>
      <c r="DB48" s="1075"/>
      <c r="DC48" s="1076"/>
      <c r="DD48" s="1076"/>
      <c r="DE48" s="1076"/>
      <c r="DF48" s="1077"/>
      <c r="DG48" s="1075"/>
      <c r="DH48" s="1076"/>
      <c r="DI48" s="1076"/>
      <c r="DJ48" s="1076"/>
      <c r="DK48" s="1077"/>
      <c r="DL48" s="1075"/>
      <c r="DM48" s="1076"/>
      <c r="DN48" s="1076"/>
      <c r="DO48" s="1076"/>
      <c r="DP48" s="1077"/>
      <c r="DQ48" s="1075"/>
      <c r="DR48" s="1076"/>
      <c r="DS48" s="1076"/>
      <c r="DT48" s="1076"/>
      <c r="DU48" s="1077"/>
      <c r="DV48" s="1078"/>
      <c r="DW48" s="1079"/>
      <c r="DX48" s="1079"/>
      <c r="DY48" s="1079"/>
      <c r="DZ48" s="1080"/>
      <c r="EA48" s="246"/>
    </row>
    <row r="49" spans="1:131" s="247" customFormat="1" ht="26.25" customHeight="1" x14ac:dyDescent="0.15">
      <c r="A49" s="261">
        <v>22</v>
      </c>
      <c r="B49" s="1121"/>
      <c r="C49" s="1122"/>
      <c r="D49" s="1122"/>
      <c r="E49" s="1122"/>
      <c r="F49" s="1122"/>
      <c r="G49" s="1122"/>
      <c r="H49" s="1122"/>
      <c r="I49" s="1122"/>
      <c r="J49" s="1122"/>
      <c r="K49" s="1122"/>
      <c r="L49" s="1122"/>
      <c r="M49" s="1122"/>
      <c r="N49" s="1122"/>
      <c r="O49" s="1122"/>
      <c r="P49" s="1123"/>
      <c r="Q49" s="1127"/>
      <c r="R49" s="1128"/>
      <c r="S49" s="1128"/>
      <c r="T49" s="1128"/>
      <c r="U49" s="1128"/>
      <c r="V49" s="1128"/>
      <c r="W49" s="1128"/>
      <c r="X49" s="1128"/>
      <c r="Y49" s="1128"/>
      <c r="Z49" s="1128"/>
      <c r="AA49" s="1128"/>
      <c r="AB49" s="1128"/>
      <c r="AC49" s="1128"/>
      <c r="AD49" s="1128"/>
      <c r="AE49" s="1129"/>
      <c r="AF49" s="1105"/>
      <c r="AG49" s="1106"/>
      <c r="AH49" s="1106"/>
      <c r="AI49" s="1106"/>
      <c r="AJ49" s="1107"/>
      <c r="AK49" s="1062"/>
      <c r="AL49" s="1057"/>
      <c r="AM49" s="1057"/>
      <c r="AN49" s="1057"/>
      <c r="AO49" s="1057"/>
      <c r="AP49" s="1057"/>
      <c r="AQ49" s="1057"/>
      <c r="AR49" s="1057"/>
      <c r="AS49" s="1057"/>
      <c r="AT49" s="1057"/>
      <c r="AU49" s="1057"/>
      <c r="AV49" s="1057"/>
      <c r="AW49" s="1057"/>
      <c r="AX49" s="1057"/>
      <c r="AY49" s="1057"/>
      <c r="AZ49" s="1126"/>
      <c r="BA49" s="1126"/>
      <c r="BB49" s="1126"/>
      <c r="BC49" s="1126"/>
      <c r="BD49" s="1126"/>
      <c r="BE49" s="1067"/>
      <c r="BF49" s="1067"/>
      <c r="BG49" s="1067"/>
      <c r="BH49" s="1067"/>
      <c r="BI49" s="1068"/>
      <c r="BJ49" s="252"/>
      <c r="BK49" s="252"/>
      <c r="BL49" s="252"/>
      <c r="BM49" s="252"/>
      <c r="BN49" s="252"/>
      <c r="BO49" s="265"/>
      <c r="BP49" s="265"/>
      <c r="BQ49" s="262">
        <v>43</v>
      </c>
      <c r="BR49" s="263"/>
      <c r="BS49" s="1100"/>
      <c r="BT49" s="1101"/>
      <c r="BU49" s="1101"/>
      <c r="BV49" s="1101"/>
      <c r="BW49" s="1101"/>
      <c r="BX49" s="1101"/>
      <c r="BY49" s="1101"/>
      <c r="BZ49" s="1101"/>
      <c r="CA49" s="1101"/>
      <c r="CB49" s="1101"/>
      <c r="CC49" s="1101"/>
      <c r="CD49" s="1101"/>
      <c r="CE49" s="1101"/>
      <c r="CF49" s="1101"/>
      <c r="CG49" s="1102"/>
      <c r="CH49" s="1075"/>
      <c r="CI49" s="1076"/>
      <c r="CJ49" s="1076"/>
      <c r="CK49" s="1076"/>
      <c r="CL49" s="1077"/>
      <c r="CM49" s="1075"/>
      <c r="CN49" s="1076"/>
      <c r="CO49" s="1076"/>
      <c r="CP49" s="1076"/>
      <c r="CQ49" s="1077"/>
      <c r="CR49" s="1075"/>
      <c r="CS49" s="1076"/>
      <c r="CT49" s="1076"/>
      <c r="CU49" s="1076"/>
      <c r="CV49" s="1077"/>
      <c r="CW49" s="1075"/>
      <c r="CX49" s="1076"/>
      <c r="CY49" s="1076"/>
      <c r="CZ49" s="1076"/>
      <c r="DA49" s="1077"/>
      <c r="DB49" s="1075"/>
      <c r="DC49" s="1076"/>
      <c r="DD49" s="1076"/>
      <c r="DE49" s="1076"/>
      <c r="DF49" s="1077"/>
      <c r="DG49" s="1075"/>
      <c r="DH49" s="1076"/>
      <c r="DI49" s="1076"/>
      <c r="DJ49" s="1076"/>
      <c r="DK49" s="1077"/>
      <c r="DL49" s="1075"/>
      <c r="DM49" s="1076"/>
      <c r="DN49" s="1076"/>
      <c r="DO49" s="1076"/>
      <c r="DP49" s="1077"/>
      <c r="DQ49" s="1075"/>
      <c r="DR49" s="1076"/>
      <c r="DS49" s="1076"/>
      <c r="DT49" s="1076"/>
      <c r="DU49" s="1077"/>
      <c r="DV49" s="1078"/>
      <c r="DW49" s="1079"/>
      <c r="DX49" s="1079"/>
      <c r="DY49" s="1079"/>
      <c r="DZ49" s="1080"/>
      <c r="EA49" s="246"/>
    </row>
    <row r="50" spans="1:131" s="247" customFormat="1" ht="26.25" customHeight="1" x14ac:dyDescent="0.15">
      <c r="A50" s="261">
        <v>23</v>
      </c>
      <c r="B50" s="1121"/>
      <c r="C50" s="1122"/>
      <c r="D50" s="1122"/>
      <c r="E50" s="1122"/>
      <c r="F50" s="1122"/>
      <c r="G50" s="1122"/>
      <c r="H50" s="1122"/>
      <c r="I50" s="1122"/>
      <c r="J50" s="1122"/>
      <c r="K50" s="1122"/>
      <c r="L50" s="1122"/>
      <c r="M50" s="1122"/>
      <c r="N50" s="1122"/>
      <c r="O50" s="1122"/>
      <c r="P50" s="1123"/>
      <c r="Q50" s="1124"/>
      <c r="R50" s="1109"/>
      <c r="S50" s="1109"/>
      <c r="T50" s="1109"/>
      <c r="U50" s="1109"/>
      <c r="V50" s="1109"/>
      <c r="W50" s="1109"/>
      <c r="X50" s="1109"/>
      <c r="Y50" s="1109"/>
      <c r="Z50" s="1109"/>
      <c r="AA50" s="1109"/>
      <c r="AB50" s="1109"/>
      <c r="AC50" s="1109"/>
      <c r="AD50" s="1109"/>
      <c r="AE50" s="1125"/>
      <c r="AF50" s="1105"/>
      <c r="AG50" s="1106"/>
      <c r="AH50" s="1106"/>
      <c r="AI50" s="1106"/>
      <c r="AJ50" s="1107"/>
      <c r="AK50" s="1108"/>
      <c r="AL50" s="1109"/>
      <c r="AM50" s="1109"/>
      <c r="AN50" s="1109"/>
      <c r="AO50" s="1109"/>
      <c r="AP50" s="1109"/>
      <c r="AQ50" s="1109"/>
      <c r="AR50" s="1109"/>
      <c r="AS50" s="1109"/>
      <c r="AT50" s="1109"/>
      <c r="AU50" s="1109"/>
      <c r="AV50" s="1109"/>
      <c r="AW50" s="1109"/>
      <c r="AX50" s="1109"/>
      <c r="AY50" s="1109"/>
      <c r="AZ50" s="1110"/>
      <c r="BA50" s="1110"/>
      <c r="BB50" s="1110"/>
      <c r="BC50" s="1110"/>
      <c r="BD50" s="1110"/>
      <c r="BE50" s="1067"/>
      <c r="BF50" s="1067"/>
      <c r="BG50" s="1067"/>
      <c r="BH50" s="1067"/>
      <c r="BI50" s="1068"/>
      <c r="BJ50" s="252"/>
      <c r="BK50" s="252"/>
      <c r="BL50" s="252"/>
      <c r="BM50" s="252"/>
      <c r="BN50" s="252"/>
      <c r="BO50" s="265"/>
      <c r="BP50" s="265"/>
      <c r="BQ50" s="262">
        <v>44</v>
      </c>
      <c r="BR50" s="263"/>
      <c r="BS50" s="1100"/>
      <c r="BT50" s="1101"/>
      <c r="BU50" s="1101"/>
      <c r="BV50" s="1101"/>
      <c r="BW50" s="1101"/>
      <c r="BX50" s="1101"/>
      <c r="BY50" s="1101"/>
      <c r="BZ50" s="1101"/>
      <c r="CA50" s="1101"/>
      <c r="CB50" s="1101"/>
      <c r="CC50" s="1101"/>
      <c r="CD50" s="1101"/>
      <c r="CE50" s="1101"/>
      <c r="CF50" s="1101"/>
      <c r="CG50" s="1102"/>
      <c r="CH50" s="1075"/>
      <c r="CI50" s="1076"/>
      <c r="CJ50" s="1076"/>
      <c r="CK50" s="1076"/>
      <c r="CL50" s="1077"/>
      <c r="CM50" s="1075"/>
      <c r="CN50" s="1076"/>
      <c r="CO50" s="1076"/>
      <c r="CP50" s="1076"/>
      <c r="CQ50" s="1077"/>
      <c r="CR50" s="1075"/>
      <c r="CS50" s="1076"/>
      <c r="CT50" s="1076"/>
      <c r="CU50" s="1076"/>
      <c r="CV50" s="1077"/>
      <c r="CW50" s="1075"/>
      <c r="CX50" s="1076"/>
      <c r="CY50" s="1076"/>
      <c r="CZ50" s="1076"/>
      <c r="DA50" s="1077"/>
      <c r="DB50" s="1075"/>
      <c r="DC50" s="1076"/>
      <c r="DD50" s="1076"/>
      <c r="DE50" s="1076"/>
      <c r="DF50" s="1077"/>
      <c r="DG50" s="1075"/>
      <c r="DH50" s="1076"/>
      <c r="DI50" s="1076"/>
      <c r="DJ50" s="1076"/>
      <c r="DK50" s="1077"/>
      <c r="DL50" s="1075"/>
      <c r="DM50" s="1076"/>
      <c r="DN50" s="1076"/>
      <c r="DO50" s="1076"/>
      <c r="DP50" s="1077"/>
      <c r="DQ50" s="1075"/>
      <c r="DR50" s="1076"/>
      <c r="DS50" s="1076"/>
      <c r="DT50" s="1076"/>
      <c r="DU50" s="1077"/>
      <c r="DV50" s="1078"/>
      <c r="DW50" s="1079"/>
      <c r="DX50" s="1079"/>
      <c r="DY50" s="1079"/>
      <c r="DZ50" s="1080"/>
      <c r="EA50" s="246"/>
    </row>
    <row r="51" spans="1:131" s="247" customFormat="1" ht="26.25" customHeight="1" x14ac:dyDescent="0.15">
      <c r="A51" s="261">
        <v>24</v>
      </c>
      <c r="B51" s="1121"/>
      <c r="C51" s="1122"/>
      <c r="D51" s="1122"/>
      <c r="E51" s="1122"/>
      <c r="F51" s="1122"/>
      <c r="G51" s="1122"/>
      <c r="H51" s="1122"/>
      <c r="I51" s="1122"/>
      <c r="J51" s="1122"/>
      <c r="K51" s="1122"/>
      <c r="L51" s="1122"/>
      <c r="M51" s="1122"/>
      <c r="N51" s="1122"/>
      <c r="O51" s="1122"/>
      <c r="P51" s="1123"/>
      <c r="Q51" s="1124"/>
      <c r="R51" s="1109"/>
      <c r="S51" s="1109"/>
      <c r="T51" s="1109"/>
      <c r="U51" s="1109"/>
      <c r="V51" s="1109"/>
      <c r="W51" s="1109"/>
      <c r="X51" s="1109"/>
      <c r="Y51" s="1109"/>
      <c r="Z51" s="1109"/>
      <c r="AA51" s="1109"/>
      <c r="AB51" s="1109"/>
      <c r="AC51" s="1109"/>
      <c r="AD51" s="1109"/>
      <c r="AE51" s="1125"/>
      <c r="AF51" s="1105"/>
      <c r="AG51" s="1106"/>
      <c r="AH51" s="1106"/>
      <c r="AI51" s="1106"/>
      <c r="AJ51" s="1107"/>
      <c r="AK51" s="1108"/>
      <c r="AL51" s="1109"/>
      <c r="AM51" s="1109"/>
      <c r="AN51" s="1109"/>
      <c r="AO51" s="1109"/>
      <c r="AP51" s="1109"/>
      <c r="AQ51" s="1109"/>
      <c r="AR51" s="1109"/>
      <c r="AS51" s="1109"/>
      <c r="AT51" s="1109"/>
      <c r="AU51" s="1109"/>
      <c r="AV51" s="1109"/>
      <c r="AW51" s="1109"/>
      <c r="AX51" s="1109"/>
      <c r="AY51" s="1109"/>
      <c r="AZ51" s="1110"/>
      <c r="BA51" s="1110"/>
      <c r="BB51" s="1110"/>
      <c r="BC51" s="1110"/>
      <c r="BD51" s="1110"/>
      <c r="BE51" s="1067"/>
      <c r="BF51" s="1067"/>
      <c r="BG51" s="1067"/>
      <c r="BH51" s="1067"/>
      <c r="BI51" s="1068"/>
      <c r="BJ51" s="252"/>
      <c r="BK51" s="252"/>
      <c r="BL51" s="252"/>
      <c r="BM51" s="252"/>
      <c r="BN51" s="252"/>
      <c r="BO51" s="265"/>
      <c r="BP51" s="265"/>
      <c r="BQ51" s="262">
        <v>45</v>
      </c>
      <c r="BR51" s="263"/>
      <c r="BS51" s="1100"/>
      <c r="BT51" s="1101"/>
      <c r="BU51" s="1101"/>
      <c r="BV51" s="1101"/>
      <c r="BW51" s="1101"/>
      <c r="BX51" s="1101"/>
      <c r="BY51" s="1101"/>
      <c r="BZ51" s="1101"/>
      <c r="CA51" s="1101"/>
      <c r="CB51" s="1101"/>
      <c r="CC51" s="1101"/>
      <c r="CD51" s="1101"/>
      <c r="CE51" s="1101"/>
      <c r="CF51" s="1101"/>
      <c r="CG51" s="1102"/>
      <c r="CH51" s="1075"/>
      <c r="CI51" s="1076"/>
      <c r="CJ51" s="1076"/>
      <c r="CK51" s="1076"/>
      <c r="CL51" s="1077"/>
      <c r="CM51" s="1075"/>
      <c r="CN51" s="1076"/>
      <c r="CO51" s="1076"/>
      <c r="CP51" s="1076"/>
      <c r="CQ51" s="1077"/>
      <c r="CR51" s="1075"/>
      <c r="CS51" s="1076"/>
      <c r="CT51" s="1076"/>
      <c r="CU51" s="1076"/>
      <c r="CV51" s="1077"/>
      <c r="CW51" s="1075"/>
      <c r="CX51" s="1076"/>
      <c r="CY51" s="1076"/>
      <c r="CZ51" s="1076"/>
      <c r="DA51" s="1077"/>
      <c r="DB51" s="1075"/>
      <c r="DC51" s="1076"/>
      <c r="DD51" s="1076"/>
      <c r="DE51" s="1076"/>
      <c r="DF51" s="1077"/>
      <c r="DG51" s="1075"/>
      <c r="DH51" s="1076"/>
      <c r="DI51" s="1076"/>
      <c r="DJ51" s="1076"/>
      <c r="DK51" s="1077"/>
      <c r="DL51" s="1075"/>
      <c r="DM51" s="1076"/>
      <c r="DN51" s="1076"/>
      <c r="DO51" s="1076"/>
      <c r="DP51" s="1077"/>
      <c r="DQ51" s="1075"/>
      <c r="DR51" s="1076"/>
      <c r="DS51" s="1076"/>
      <c r="DT51" s="1076"/>
      <c r="DU51" s="1077"/>
      <c r="DV51" s="1078"/>
      <c r="DW51" s="1079"/>
      <c r="DX51" s="1079"/>
      <c r="DY51" s="1079"/>
      <c r="DZ51" s="1080"/>
      <c r="EA51" s="246"/>
    </row>
    <row r="52" spans="1:131" s="247" customFormat="1" ht="26.25" customHeight="1" x14ac:dyDescent="0.15">
      <c r="A52" s="261">
        <v>25</v>
      </c>
      <c r="B52" s="1121"/>
      <c r="C52" s="1122"/>
      <c r="D52" s="1122"/>
      <c r="E52" s="1122"/>
      <c r="F52" s="1122"/>
      <c r="G52" s="1122"/>
      <c r="H52" s="1122"/>
      <c r="I52" s="1122"/>
      <c r="J52" s="1122"/>
      <c r="K52" s="1122"/>
      <c r="L52" s="1122"/>
      <c r="M52" s="1122"/>
      <c r="N52" s="1122"/>
      <c r="O52" s="1122"/>
      <c r="P52" s="1123"/>
      <c r="Q52" s="1124"/>
      <c r="R52" s="1109"/>
      <c r="S52" s="1109"/>
      <c r="T52" s="1109"/>
      <c r="U52" s="1109"/>
      <c r="V52" s="1109"/>
      <c r="W52" s="1109"/>
      <c r="X52" s="1109"/>
      <c r="Y52" s="1109"/>
      <c r="Z52" s="1109"/>
      <c r="AA52" s="1109"/>
      <c r="AB52" s="1109"/>
      <c r="AC52" s="1109"/>
      <c r="AD52" s="1109"/>
      <c r="AE52" s="1125"/>
      <c r="AF52" s="1105"/>
      <c r="AG52" s="1106"/>
      <c r="AH52" s="1106"/>
      <c r="AI52" s="1106"/>
      <c r="AJ52" s="1107"/>
      <c r="AK52" s="1108"/>
      <c r="AL52" s="1109"/>
      <c r="AM52" s="1109"/>
      <c r="AN52" s="1109"/>
      <c r="AO52" s="1109"/>
      <c r="AP52" s="1109"/>
      <c r="AQ52" s="1109"/>
      <c r="AR52" s="1109"/>
      <c r="AS52" s="1109"/>
      <c r="AT52" s="1109"/>
      <c r="AU52" s="1109"/>
      <c r="AV52" s="1109"/>
      <c r="AW52" s="1109"/>
      <c r="AX52" s="1109"/>
      <c r="AY52" s="1109"/>
      <c r="AZ52" s="1110"/>
      <c r="BA52" s="1110"/>
      <c r="BB52" s="1110"/>
      <c r="BC52" s="1110"/>
      <c r="BD52" s="1110"/>
      <c r="BE52" s="1067"/>
      <c r="BF52" s="1067"/>
      <c r="BG52" s="1067"/>
      <c r="BH52" s="1067"/>
      <c r="BI52" s="1068"/>
      <c r="BJ52" s="252"/>
      <c r="BK52" s="252"/>
      <c r="BL52" s="252"/>
      <c r="BM52" s="252"/>
      <c r="BN52" s="252"/>
      <c r="BO52" s="265"/>
      <c r="BP52" s="265"/>
      <c r="BQ52" s="262">
        <v>46</v>
      </c>
      <c r="BR52" s="263"/>
      <c r="BS52" s="1100"/>
      <c r="BT52" s="1101"/>
      <c r="BU52" s="1101"/>
      <c r="BV52" s="1101"/>
      <c r="BW52" s="1101"/>
      <c r="BX52" s="1101"/>
      <c r="BY52" s="1101"/>
      <c r="BZ52" s="1101"/>
      <c r="CA52" s="1101"/>
      <c r="CB52" s="1101"/>
      <c r="CC52" s="1101"/>
      <c r="CD52" s="1101"/>
      <c r="CE52" s="1101"/>
      <c r="CF52" s="1101"/>
      <c r="CG52" s="1102"/>
      <c r="CH52" s="1075"/>
      <c r="CI52" s="1076"/>
      <c r="CJ52" s="1076"/>
      <c r="CK52" s="1076"/>
      <c r="CL52" s="1077"/>
      <c r="CM52" s="1075"/>
      <c r="CN52" s="1076"/>
      <c r="CO52" s="1076"/>
      <c r="CP52" s="1076"/>
      <c r="CQ52" s="1077"/>
      <c r="CR52" s="1075"/>
      <c r="CS52" s="1076"/>
      <c r="CT52" s="1076"/>
      <c r="CU52" s="1076"/>
      <c r="CV52" s="1077"/>
      <c r="CW52" s="1075"/>
      <c r="CX52" s="1076"/>
      <c r="CY52" s="1076"/>
      <c r="CZ52" s="1076"/>
      <c r="DA52" s="1077"/>
      <c r="DB52" s="1075"/>
      <c r="DC52" s="1076"/>
      <c r="DD52" s="1076"/>
      <c r="DE52" s="1076"/>
      <c r="DF52" s="1077"/>
      <c r="DG52" s="1075"/>
      <c r="DH52" s="1076"/>
      <c r="DI52" s="1076"/>
      <c r="DJ52" s="1076"/>
      <c r="DK52" s="1077"/>
      <c r="DL52" s="1075"/>
      <c r="DM52" s="1076"/>
      <c r="DN52" s="1076"/>
      <c r="DO52" s="1076"/>
      <c r="DP52" s="1077"/>
      <c r="DQ52" s="1075"/>
      <c r="DR52" s="1076"/>
      <c r="DS52" s="1076"/>
      <c r="DT52" s="1076"/>
      <c r="DU52" s="1077"/>
      <c r="DV52" s="1078"/>
      <c r="DW52" s="1079"/>
      <c r="DX52" s="1079"/>
      <c r="DY52" s="1079"/>
      <c r="DZ52" s="1080"/>
      <c r="EA52" s="246"/>
    </row>
    <row r="53" spans="1:131" s="247" customFormat="1" ht="26.25" customHeight="1" x14ac:dyDescent="0.15">
      <c r="A53" s="261">
        <v>26</v>
      </c>
      <c r="B53" s="1121"/>
      <c r="C53" s="1122"/>
      <c r="D53" s="1122"/>
      <c r="E53" s="1122"/>
      <c r="F53" s="1122"/>
      <c r="G53" s="1122"/>
      <c r="H53" s="1122"/>
      <c r="I53" s="1122"/>
      <c r="J53" s="1122"/>
      <c r="K53" s="1122"/>
      <c r="L53" s="1122"/>
      <c r="M53" s="1122"/>
      <c r="N53" s="1122"/>
      <c r="O53" s="1122"/>
      <c r="P53" s="1123"/>
      <c r="Q53" s="1124"/>
      <c r="R53" s="1109"/>
      <c r="S53" s="1109"/>
      <c r="T53" s="1109"/>
      <c r="U53" s="1109"/>
      <c r="V53" s="1109"/>
      <c r="W53" s="1109"/>
      <c r="X53" s="1109"/>
      <c r="Y53" s="1109"/>
      <c r="Z53" s="1109"/>
      <c r="AA53" s="1109"/>
      <c r="AB53" s="1109"/>
      <c r="AC53" s="1109"/>
      <c r="AD53" s="1109"/>
      <c r="AE53" s="1125"/>
      <c r="AF53" s="1105"/>
      <c r="AG53" s="1106"/>
      <c r="AH53" s="1106"/>
      <c r="AI53" s="1106"/>
      <c r="AJ53" s="1107"/>
      <c r="AK53" s="1108"/>
      <c r="AL53" s="1109"/>
      <c r="AM53" s="1109"/>
      <c r="AN53" s="1109"/>
      <c r="AO53" s="1109"/>
      <c r="AP53" s="1109"/>
      <c r="AQ53" s="1109"/>
      <c r="AR53" s="1109"/>
      <c r="AS53" s="1109"/>
      <c r="AT53" s="1109"/>
      <c r="AU53" s="1109"/>
      <c r="AV53" s="1109"/>
      <c r="AW53" s="1109"/>
      <c r="AX53" s="1109"/>
      <c r="AY53" s="1109"/>
      <c r="AZ53" s="1110"/>
      <c r="BA53" s="1110"/>
      <c r="BB53" s="1110"/>
      <c r="BC53" s="1110"/>
      <c r="BD53" s="1110"/>
      <c r="BE53" s="1067"/>
      <c r="BF53" s="1067"/>
      <c r="BG53" s="1067"/>
      <c r="BH53" s="1067"/>
      <c r="BI53" s="1068"/>
      <c r="BJ53" s="252"/>
      <c r="BK53" s="252"/>
      <c r="BL53" s="252"/>
      <c r="BM53" s="252"/>
      <c r="BN53" s="252"/>
      <c r="BO53" s="265"/>
      <c r="BP53" s="265"/>
      <c r="BQ53" s="262">
        <v>47</v>
      </c>
      <c r="BR53" s="263"/>
      <c r="BS53" s="1100"/>
      <c r="BT53" s="1101"/>
      <c r="BU53" s="1101"/>
      <c r="BV53" s="1101"/>
      <c r="BW53" s="1101"/>
      <c r="BX53" s="1101"/>
      <c r="BY53" s="1101"/>
      <c r="BZ53" s="1101"/>
      <c r="CA53" s="1101"/>
      <c r="CB53" s="1101"/>
      <c r="CC53" s="1101"/>
      <c r="CD53" s="1101"/>
      <c r="CE53" s="1101"/>
      <c r="CF53" s="1101"/>
      <c r="CG53" s="1102"/>
      <c r="CH53" s="1075"/>
      <c r="CI53" s="1076"/>
      <c r="CJ53" s="1076"/>
      <c r="CK53" s="1076"/>
      <c r="CL53" s="1077"/>
      <c r="CM53" s="1075"/>
      <c r="CN53" s="1076"/>
      <c r="CO53" s="1076"/>
      <c r="CP53" s="1076"/>
      <c r="CQ53" s="1077"/>
      <c r="CR53" s="1075"/>
      <c r="CS53" s="1076"/>
      <c r="CT53" s="1076"/>
      <c r="CU53" s="1076"/>
      <c r="CV53" s="1077"/>
      <c r="CW53" s="1075"/>
      <c r="CX53" s="1076"/>
      <c r="CY53" s="1076"/>
      <c r="CZ53" s="1076"/>
      <c r="DA53" s="1077"/>
      <c r="DB53" s="1075"/>
      <c r="DC53" s="1076"/>
      <c r="DD53" s="1076"/>
      <c r="DE53" s="1076"/>
      <c r="DF53" s="1077"/>
      <c r="DG53" s="1075"/>
      <c r="DH53" s="1076"/>
      <c r="DI53" s="1076"/>
      <c r="DJ53" s="1076"/>
      <c r="DK53" s="1077"/>
      <c r="DL53" s="1075"/>
      <c r="DM53" s="1076"/>
      <c r="DN53" s="1076"/>
      <c r="DO53" s="1076"/>
      <c r="DP53" s="1077"/>
      <c r="DQ53" s="1075"/>
      <c r="DR53" s="1076"/>
      <c r="DS53" s="1076"/>
      <c r="DT53" s="1076"/>
      <c r="DU53" s="1077"/>
      <c r="DV53" s="1078"/>
      <c r="DW53" s="1079"/>
      <c r="DX53" s="1079"/>
      <c r="DY53" s="1079"/>
      <c r="DZ53" s="1080"/>
      <c r="EA53" s="246"/>
    </row>
    <row r="54" spans="1:131" s="247" customFormat="1" ht="26.25" customHeight="1" x14ac:dyDescent="0.15">
      <c r="A54" s="261">
        <v>27</v>
      </c>
      <c r="B54" s="1121"/>
      <c r="C54" s="1122"/>
      <c r="D54" s="1122"/>
      <c r="E54" s="1122"/>
      <c r="F54" s="1122"/>
      <c r="G54" s="1122"/>
      <c r="H54" s="1122"/>
      <c r="I54" s="1122"/>
      <c r="J54" s="1122"/>
      <c r="K54" s="1122"/>
      <c r="L54" s="1122"/>
      <c r="M54" s="1122"/>
      <c r="N54" s="1122"/>
      <c r="O54" s="1122"/>
      <c r="P54" s="1123"/>
      <c r="Q54" s="1124"/>
      <c r="R54" s="1109"/>
      <c r="S54" s="1109"/>
      <c r="T54" s="1109"/>
      <c r="U54" s="1109"/>
      <c r="V54" s="1109"/>
      <c r="W54" s="1109"/>
      <c r="X54" s="1109"/>
      <c r="Y54" s="1109"/>
      <c r="Z54" s="1109"/>
      <c r="AA54" s="1109"/>
      <c r="AB54" s="1109"/>
      <c r="AC54" s="1109"/>
      <c r="AD54" s="1109"/>
      <c r="AE54" s="1125"/>
      <c r="AF54" s="1105"/>
      <c r="AG54" s="1106"/>
      <c r="AH54" s="1106"/>
      <c r="AI54" s="1106"/>
      <c r="AJ54" s="1107"/>
      <c r="AK54" s="1108"/>
      <c r="AL54" s="1109"/>
      <c r="AM54" s="1109"/>
      <c r="AN54" s="1109"/>
      <c r="AO54" s="1109"/>
      <c r="AP54" s="1109"/>
      <c r="AQ54" s="1109"/>
      <c r="AR54" s="1109"/>
      <c r="AS54" s="1109"/>
      <c r="AT54" s="1109"/>
      <c r="AU54" s="1109"/>
      <c r="AV54" s="1109"/>
      <c r="AW54" s="1109"/>
      <c r="AX54" s="1109"/>
      <c r="AY54" s="1109"/>
      <c r="AZ54" s="1110"/>
      <c r="BA54" s="1110"/>
      <c r="BB54" s="1110"/>
      <c r="BC54" s="1110"/>
      <c r="BD54" s="1110"/>
      <c r="BE54" s="1067"/>
      <c r="BF54" s="1067"/>
      <c r="BG54" s="1067"/>
      <c r="BH54" s="1067"/>
      <c r="BI54" s="1068"/>
      <c r="BJ54" s="252"/>
      <c r="BK54" s="252"/>
      <c r="BL54" s="252"/>
      <c r="BM54" s="252"/>
      <c r="BN54" s="252"/>
      <c r="BO54" s="265"/>
      <c r="BP54" s="265"/>
      <c r="BQ54" s="262">
        <v>48</v>
      </c>
      <c r="BR54" s="263"/>
      <c r="BS54" s="1100"/>
      <c r="BT54" s="1101"/>
      <c r="BU54" s="1101"/>
      <c r="BV54" s="1101"/>
      <c r="BW54" s="1101"/>
      <c r="BX54" s="1101"/>
      <c r="BY54" s="1101"/>
      <c r="BZ54" s="1101"/>
      <c r="CA54" s="1101"/>
      <c r="CB54" s="1101"/>
      <c r="CC54" s="1101"/>
      <c r="CD54" s="1101"/>
      <c r="CE54" s="1101"/>
      <c r="CF54" s="1101"/>
      <c r="CG54" s="1102"/>
      <c r="CH54" s="1075"/>
      <c r="CI54" s="1076"/>
      <c r="CJ54" s="1076"/>
      <c r="CK54" s="1076"/>
      <c r="CL54" s="1077"/>
      <c r="CM54" s="1075"/>
      <c r="CN54" s="1076"/>
      <c r="CO54" s="1076"/>
      <c r="CP54" s="1076"/>
      <c r="CQ54" s="1077"/>
      <c r="CR54" s="1075"/>
      <c r="CS54" s="1076"/>
      <c r="CT54" s="1076"/>
      <c r="CU54" s="1076"/>
      <c r="CV54" s="1077"/>
      <c r="CW54" s="1075"/>
      <c r="CX54" s="1076"/>
      <c r="CY54" s="1076"/>
      <c r="CZ54" s="1076"/>
      <c r="DA54" s="1077"/>
      <c r="DB54" s="1075"/>
      <c r="DC54" s="1076"/>
      <c r="DD54" s="1076"/>
      <c r="DE54" s="1076"/>
      <c r="DF54" s="1077"/>
      <c r="DG54" s="1075"/>
      <c r="DH54" s="1076"/>
      <c r="DI54" s="1076"/>
      <c r="DJ54" s="1076"/>
      <c r="DK54" s="1077"/>
      <c r="DL54" s="1075"/>
      <c r="DM54" s="1076"/>
      <c r="DN54" s="1076"/>
      <c r="DO54" s="1076"/>
      <c r="DP54" s="1077"/>
      <c r="DQ54" s="1075"/>
      <c r="DR54" s="1076"/>
      <c r="DS54" s="1076"/>
      <c r="DT54" s="1076"/>
      <c r="DU54" s="1077"/>
      <c r="DV54" s="1078"/>
      <c r="DW54" s="1079"/>
      <c r="DX54" s="1079"/>
      <c r="DY54" s="1079"/>
      <c r="DZ54" s="1080"/>
      <c r="EA54" s="246"/>
    </row>
    <row r="55" spans="1:131" s="247" customFormat="1" ht="26.25" customHeight="1" x14ac:dyDescent="0.15">
      <c r="A55" s="261">
        <v>28</v>
      </c>
      <c r="B55" s="1121"/>
      <c r="C55" s="1122"/>
      <c r="D55" s="1122"/>
      <c r="E55" s="1122"/>
      <c r="F55" s="1122"/>
      <c r="G55" s="1122"/>
      <c r="H55" s="1122"/>
      <c r="I55" s="1122"/>
      <c r="J55" s="1122"/>
      <c r="K55" s="1122"/>
      <c r="L55" s="1122"/>
      <c r="M55" s="1122"/>
      <c r="N55" s="1122"/>
      <c r="O55" s="1122"/>
      <c r="P55" s="1123"/>
      <c r="Q55" s="1124"/>
      <c r="R55" s="1109"/>
      <c r="S55" s="1109"/>
      <c r="T55" s="1109"/>
      <c r="U55" s="1109"/>
      <c r="V55" s="1109"/>
      <c r="W55" s="1109"/>
      <c r="X55" s="1109"/>
      <c r="Y55" s="1109"/>
      <c r="Z55" s="1109"/>
      <c r="AA55" s="1109"/>
      <c r="AB55" s="1109"/>
      <c r="AC55" s="1109"/>
      <c r="AD55" s="1109"/>
      <c r="AE55" s="1125"/>
      <c r="AF55" s="1105"/>
      <c r="AG55" s="1106"/>
      <c r="AH55" s="1106"/>
      <c r="AI55" s="1106"/>
      <c r="AJ55" s="1107"/>
      <c r="AK55" s="1108"/>
      <c r="AL55" s="1109"/>
      <c r="AM55" s="1109"/>
      <c r="AN55" s="1109"/>
      <c r="AO55" s="1109"/>
      <c r="AP55" s="1109"/>
      <c r="AQ55" s="1109"/>
      <c r="AR55" s="1109"/>
      <c r="AS55" s="1109"/>
      <c r="AT55" s="1109"/>
      <c r="AU55" s="1109"/>
      <c r="AV55" s="1109"/>
      <c r="AW55" s="1109"/>
      <c r="AX55" s="1109"/>
      <c r="AY55" s="1109"/>
      <c r="AZ55" s="1110"/>
      <c r="BA55" s="1110"/>
      <c r="BB55" s="1110"/>
      <c r="BC55" s="1110"/>
      <c r="BD55" s="1110"/>
      <c r="BE55" s="1067"/>
      <c r="BF55" s="1067"/>
      <c r="BG55" s="1067"/>
      <c r="BH55" s="1067"/>
      <c r="BI55" s="1068"/>
      <c r="BJ55" s="252"/>
      <c r="BK55" s="252"/>
      <c r="BL55" s="252"/>
      <c r="BM55" s="252"/>
      <c r="BN55" s="252"/>
      <c r="BO55" s="265"/>
      <c r="BP55" s="265"/>
      <c r="BQ55" s="262">
        <v>49</v>
      </c>
      <c r="BR55" s="263"/>
      <c r="BS55" s="1100"/>
      <c r="BT55" s="1101"/>
      <c r="BU55" s="1101"/>
      <c r="BV55" s="1101"/>
      <c r="BW55" s="1101"/>
      <c r="BX55" s="1101"/>
      <c r="BY55" s="1101"/>
      <c r="BZ55" s="1101"/>
      <c r="CA55" s="1101"/>
      <c r="CB55" s="1101"/>
      <c r="CC55" s="1101"/>
      <c r="CD55" s="1101"/>
      <c r="CE55" s="1101"/>
      <c r="CF55" s="1101"/>
      <c r="CG55" s="1102"/>
      <c r="CH55" s="1075"/>
      <c r="CI55" s="1076"/>
      <c r="CJ55" s="1076"/>
      <c r="CK55" s="1076"/>
      <c r="CL55" s="1077"/>
      <c r="CM55" s="1075"/>
      <c r="CN55" s="1076"/>
      <c r="CO55" s="1076"/>
      <c r="CP55" s="1076"/>
      <c r="CQ55" s="1077"/>
      <c r="CR55" s="1075"/>
      <c r="CS55" s="1076"/>
      <c r="CT55" s="1076"/>
      <c r="CU55" s="1076"/>
      <c r="CV55" s="1077"/>
      <c r="CW55" s="1075"/>
      <c r="CX55" s="1076"/>
      <c r="CY55" s="1076"/>
      <c r="CZ55" s="1076"/>
      <c r="DA55" s="1077"/>
      <c r="DB55" s="1075"/>
      <c r="DC55" s="1076"/>
      <c r="DD55" s="1076"/>
      <c r="DE55" s="1076"/>
      <c r="DF55" s="1077"/>
      <c r="DG55" s="1075"/>
      <c r="DH55" s="1076"/>
      <c r="DI55" s="1076"/>
      <c r="DJ55" s="1076"/>
      <c r="DK55" s="1077"/>
      <c r="DL55" s="1075"/>
      <c r="DM55" s="1076"/>
      <c r="DN55" s="1076"/>
      <c r="DO55" s="1076"/>
      <c r="DP55" s="1077"/>
      <c r="DQ55" s="1075"/>
      <c r="DR55" s="1076"/>
      <c r="DS55" s="1076"/>
      <c r="DT55" s="1076"/>
      <c r="DU55" s="1077"/>
      <c r="DV55" s="1078"/>
      <c r="DW55" s="1079"/>
      <c r="DX55" s="1079"/>
      <c r="DY55" s="1079"/>
      <c r="DZ55" s="1080"/>
      <c r="EA55" s="246"/>
    </row>
    <row r="56" spans="1:131" s="247" customFormat="1" ht="26.25" customHeight="1" x14ac:dyDescent="0.15">
      <c r="A56" s="261">
        <v>29</v>
      </c>
      <c r="B56" s="1121"/>
      <c r="C56" s="1122"/>
      <c r="D56" s="1122"/>
      <c r="E56" s="1122"/>
      <c r="F56" s="1122"/>
      <c r="G56" s="1122"/>
      <c r="H56" s="1122"/>
      <c r="I56" s="1122"/>
      <c r="J56" s="1122"/>
      <c r="K56" s="1122"/>
      <c r="L56" s="1122"/>
      <c r="M56" s="1122"/>
      <c r="N56" s="1122"/>
      <c r="O56" s="1122"/>
      <c r="P56" s="1123"/>
      <c r="Q56" s="1124"/>
      <c r="R56" s="1109"/>
      <c r="S56" s="1109"/>
      <c r="T56" s="1109"/>
      <c r="U56" s="1109"/>
      <c r="V56" s="1109"/>
      <c r="W56" s="1109"/>
      <c r="X56" s="1109"/>
      <c r="Y56" s="1109"/>
      <c r="Z56" s="1109"/>
      <c r="AA56" s="1109"/>
      <c r="AB56" s="1109"/>
      <c r="AC56" s="1109"/>
      <c r="AD56" s="1109"/>
      <c r="AE56" s="1125"/>
      <c r="AF56" s="1105"/>
      <c r="AG56" s="1106"/>
      <c r="AH56" s="1106"/>
      <c r="AI56" s="1106"/>
      <c r="AJ56" s="1107"/>
      <c r="AK56" s="1108"/>
      <c r="AL56" s="1109"/>
      <c r="AM56" s="1109"/>
      <c r="AN56" s="1109"/>
      <c r="AO56" s="1109"/>
      <c r="AP56" s="1109"/>
      <c r="AQ56" s="1109"/>
      <c r="AR56" s="1109"/>
      <c r="AS56" s="1109"/>
      <c r="AT56" s="1109"/>
      <c r="AU56" s="1109"/>
      <c r="AV56" s="1109"/>
      <c r="AW56" s="1109"/>
      <c r="AX56" s="1109"/>
      <c r="AY56" s="1109"/>
      <c r="AZ56" s="1110"/>
      <c r="BA56" s="1110"/>
      <c r="BB56" s="1110"/>
      <c r="BC56" s="1110"/>
      <c r="BD56" s="1110"/>
      <c r="BE56" s="1067"/>
      <c r="BF56" s="1067"/>
      <c r="BG56" s="1067"/>
      <c r="BH56" s="1067"/>
      <c r="BI56" s="1068"/>
      <c r="BJ56" s="252"/>
      <c r="BK56" s="252"/>
      <c r="BL56" s="252"/>
      <c r="BM56" s="252"/>
      <c r="BN56" s="252"/>
      <c r="BO56" s="265"/>
      <c r="BP56" s="265"/>
      <c r="BQ56" s="262">
        <v>50</v>
      </c>
      <c r="BR56" s="263"/>
      <c r="BS56" s="1100"/>
      <c r="BT56" s="1101"/>
      <c r="BU56" s="1101"/>
      <c r="BV56" s="1101"/>
      <c r="BW56" s="1101"/>
      <c r="BX56" s="1101"/>
      <c r="BY56" s="1101"/>
      <c r="BZ56" s="1101"/>
      <c r="CA56" s="1101"/>
      <c r="CB56" s="1101"/>
      <c r="CC56" s="1101"/>
      <c r="CD56" s="1101"/>
      <c r="CE56" s="1101"/>
      <c r="CF56" s="1101"/>
      <c r="CG56" s="1102"/>
      <c r="CH56" s="1075"/>
      <c r="CI56" s="1076"/>
      <c r="CJ56" s="1076"/>
      <c r="CK56" s="1076"/>
      <c r="CL56" s="1077"/>
      <c r="CM56" s="1075"/>
      <c r="CN56" s="1076"/>
      <c r="CO56" s="1076"/>
      <c r="CP56" s="1076"/>
      <c r="CQ56" s="1077"/>
      <c r="CR56" s="1075"/>
      <c r="CS56" s="1076"/>
      <c r="CT56" s="1076"/>
      <c r="CU56" s="1076"/>
      <c r="CV56" s="1077"/>
      <c r="CW56" s="1075"/>
      <c r="CX56" s="1076"/>
      <c r="CY56" s="1076"/>
      <c r="CZ56" s="1076"/>
      <c r="DA56" s="1077"/>
      <c r="DB56" s="1075"/>
      <c r="DC56" s="1076"/>
      <c r="DD56" s="1076"/>
      <c r="DE56" s="1076"/>
      <c r="DF56" s="1077"/>
      <c r="DG56" s="1075"/>
      <c r="DH56" s="1076"/>
      <c r="DI56" s="1076"/>
      <c r="DJ56" s="1076"/>
      <c r="DK56" s="1077"/>
      <c r="DL56" s="1075"/>
      <c r="DM56" s="1076"/>
      <c r="DN56" s="1076"/>
      <c r="DO56" s="1076"/>
      <c r="DP56" s="1077"/>
      <c r="DQ56" s="1075"/>
      <c r="DR56" s="1076"/>
      <c r="DS56" s="1076"/>
      <c r="DT56" s="1076"/>
      <c r="DU56" s="1077"/>
      <c r="DV56" s="1078"/>
      <c r="DW56" s="1079"/>
      <c r="DX56" s="1079"/>
      <c r="DY56" s="1079"/>
      <c r="DZ56" s="1080"/>
      <c r="EA56" s="246"/>
    </row>
    <row r="57" spans="1:131" s="247" customFormat="1" ht="26.25" customHeight="1" x14ac:dyDescent="0.15">
      <c r="A57" s="261">
        <v>30</v>
      </c>
      <c r="B57" s="1121"/>
      <c r="C57" s="1122"/>
      <c r="D57" s="1122"/>
      <c r="E57" s="1122"/>
      <c r="F57" s="1122"/>
      <c r="G57" s="1122"/>
      <c r="H57" s="1122"/>
      <c r="I57" s="1122"/>
      <c r="J57" s="1122"/>
      <c r="K57" s="1122"/>
      <c r="L57" s="1122"/>
      <c r="M57" s="1122"/>
      <c r="N57" s="1122"/>
      <c r="O57" s="1122"/>
      <c r="P57" s="1123"/>
      <c r="Q57" s="1124"/>
      <c r="R57" s="1109"/>
      <c r="S57" s="1109"/>
      <c r="T57" s="1109"/>
      <c r="U57" s="1109"/>
      <c r="V57" s="1109"/>
      <c r="W57" s="1109"/>
      <c r="X57" s="1109"/>
      <c r="Y57" s="1109"/>
      <c r="Z57" s="1109"/>
      <c r="AA57" s="1109"/>
      <c r="AB57" s="1109"/>
      <c r="AC57" s="1109"/>
      <c r="AD57" s="1109"/>
      <c r="AE57" s="1125"/>
      <c r="AF57" s="1105"/>
      <c r="AG57" s="1106"/>
      <c r="AH57" s="1106"/>
      <c r="AI57" s="1106"/>
      <c r="AJ57" s="1107"/>
      <c r="AK57" s="1108"/>
      <c r="AL57" s="1109"/>
      <c r="AM57" s="1109"/>
      <c r="AN57" s="1109"/>
      <c r="AO57" s="1109"/>
      <c r="AP57" s="1109"/>
      <c r="AQ57" s="1109"/>
      <c r="AR57" s="1109"/>
      <c r="AS57" s="1109"/>
      <c r="AT57" s="1109"/>
      <c r="AU57" s="1109"/>
      <c r="AV57" s="1109"/>
      <c r="AW57" s="1109"/>
      <c r="AX57" s="1109"/>
      <c r="AY57" s="1109"/>
      <c r="AZ57" s="1110"/>
      <c r="BA57" s="1110"/>
      <c r="BB57" s="1110"/>
      <c r="BC57" s="1110"/>
      <c r="BD57" s="1110"/>
      <c r="BE57" s="1067"/>
      <c r="BF57" s="1067"/>
      <c r="BG57" s="1067"/>
      <c r="BH57" s="1067"/>
      <c r="BI57" s="1068"/>
      <c r="BJ57" s="252"/>
      <c r="BK57" s="252"/>
      <c r="BL57" s="252"/>
      <c r="BM57" s="252"/>
      <c r="BN57" s="252"/>
      <c r="BO57" s="265"/>
      <c r="BP57" s="265"/>
      <c r="BQ57" s="262">
        <v>51</v>
      </c>
      <c r="BR57" s="263"/>
      <c r="BS57" s="1100"/>
      <c r="BT57" s="1101"/>
      <c r="BU57" s="1101"/>
      <c r="BV57" s="1101"/>
      <c r="BW57" s="1101"/>
      <c r="BX57" s="1101"/>
      <c r="BY57" s="1101"/>
      <c r="BZ57" s="1101"/>
      <c r="CA57" s="1101"/>
      <c r="CB57" s="1101"/>
      <c r="CC57" s="1101"/>
      <c r="CD57" s="1101"/>
      <c r="CE57" s="1101"/>
      <c r="CF57" s="1101"/>
      <c r="CG57" s="1102"/>
      <c r="CH57" s="1075"/>
      <c r="CI57" s="1076"/>
      <c r="CJ57" s="1076"/>
      <c r="CK57" s="1076"/>
      <c r="CL57" s="1077"/>
      <c r="CM57" s="1075"/>
      <c r="CN57" s="1076"/>
      <c r="CO57" s="1076"/>
      <c r="CP57" s="1076"/>
      <c r="CQ57" s="1077"/>
      <c r="CR57" s="1075"/>
      <c r="CS57" s="1076"/>
      <c r="CT57" s="1076"/>
      <c r="CU57" s="1076"/>
      <c r="CV57" s="1077"/>
      <c r="CW57" s="1075"/>
      <c r="CX57" s="1076"/>
      <c r="CY57" s="1076"/>
      <c r="CZ57" s="1076"/>
      <c r="DA57" s="1077"/>
      <c r="DB57" s="1075"/>
      <c r="DC57" s="1076"/>
      <c r="DD57" s="1076"/>
      <c r="DE57" s="1076"/>
      <c r="DF57" s="1077"/>
      <c r="DG57" s="1075"/>
      <c r="DH57" s="1076"/>
      <c r="DI57" s="1076"/>
      <c r="DJ57" s="1076"/>
      <c r="DK57" s="1077"/>
      <c r="DL57" s="1075"/>
      <c r="DM57" s="1076"/>
      <c r="DN57" s="1076"/>
      <c r="DO57" s="1076"/>
      <c r="DP57" s="1077"/>
      <c r="DQ57" s="1075"/>
      <c r="DR57" s="1076"/>
      <c r="DS57" s="1076"/>
      <c r="DT57" s="1076"/>
      <c r="DU57" s="1077"/>
      <c r="DV57" s="1078"/>
      <c r="DW57" s="1079"/>
      <c r="DX57" s="1079"/>
      <c r="DY57" s="1079"/>
      <c r="DZ57" s="1080"/>
      <c r="EA57" s="246"/>
    </row>
    <row r="58" spans="1:131" s="247" customFormat="1" ht="26.25" customHeight="1" x14ac:dyDescent="0.15">
      <c r="A58" s="261">
        <v>31</v>
      </c>
      <c r="B58" s="1121"/>
      <c r="C58" s="1122"/>
      <c r="D58" s="1122"/>
      <c r="E58" s="1122"/>
      <c r="F58" s="1122"/>
      <c r="G58" s="1122"/>
      <c r="H58" s="1122"/>
      <c r="I58" s="1122"/>
      <c r="J58" s="1122"/>
      <c r="K58" s="1122"/>
      <c r="L58" s="1122"/>
      <c r="M58" s="1122"/>
      <c r="N58" s="1122"/>
      <c r="O58" s="1122"/>
      <c r="P58" s="1123"/>
      <c r="Q58" s="1124"/>
      <c r="R58" s="1109"/>
      <c r="S58" s="1109"/>
      <c r="T58" s="1109"/>
      <c r="U58" s="1109"/>
      <c r="V58" s="1109"/>
      <c r="W58" s="1109"/>
      <c r="X58" s="1109"/>
      <c r="Y58" s="1109"/>
      <c r="Z58" s="1109"/>
      <c r="AA58" s="1109"/>
      <c r="AB58" s="1109"/>
      <c r="AC58" s="1109"/>
      <c r="AD58" s="1109"/>
      <c r="AE58" s="1125"/>
      <c r="AF58" s="1105"/>
      <c r="AG58" s="1106"/>
      <c r="AH58" s="1106"/>
      <c r="AI58" s="1106"/>
      <c r="AJ58" s="1107"/>
      <c r="AK58" s="1108"/>
      <c r="AL58" s="1109"/>
      <c r="AM58" s="1109"/>
      <c r="AN58" s="1109"/>
      <c r="AO58" s="1109"/>
      <c r="AP58" s="1109"/>
      <c r="AQ58" s="1109"/>
      <c r="AR58" s="1109"/>
      <c r="AS58" s="1109"/>
      <c r="AT58" s="1109"/>
      <c r="AU58" s="1109"/>
      <c r="AV58" s="1109"/>
      <c r="AW58" s="1109"/>
      <c r="AX58" s="1109"/>
      <c r="AY58" s="1109"/>
      <c r="AZ58" s="1110"/>
      <c r="BA58" s="1110"/>
      <c r="BB58" s="1110"/>
      <c r="BC58" s="1110"/>
      <c r="BD58" s="1110"/>
      <c r="BE58" s="1067"/>
      <c r="BF58" s="1067"/>
      <c r="BG58" s="1067"/>
      <c r="BH58" s="1067"/>
      <c r="BI58" s="1068"/>
      <c r="BJ58" s="252"/>
      <c r="BK58" s="252"/>
      <c r="BL58" s="252"/>
      <c r="BM58" s="252"/>
      <c r="BN58" s="252"/>
      <c r="BO58" s="265"/>
      <c r="BP58" s="265"/>
      <c r="BQ58" s="262">
        <v>52</v>
      </c>
      <c r="BR58" s="263"/>
      <c r="BS58" s="1100"/>
      <c r="BT58" s="1101"/>
      <c r="BU58" s="1101"/>
      <c r="BV58" s="1101"/>
      <c r="BW58" s="1101"/>
      <c r="BX58" s="1101"/>
      <c r="BY58" s="1101"/>
      <c r="BZ58" s="1101"/>
      <c r="CA58" s="1101"/>
      <c r="CB58" s="1101"/>
      <c r="CC58" s="1101"/>
      <c r="CD58" s="1101"/>
      <c r="CE58" s="1101"/>
      <c r="CF58" s="1101"/>
      <c r="CG58" s="1102"/>
      <c r="CH58" s="1075"/>
      <c r="CI58" s="1076"/>
      <c r="CJ58" s="1076"/>
      <c r="CK58" s="1076"/>
      <c r="CL58" s="1077"/>
      <c r="CM58" s="1075"/>
      <c r="CN58" s="1076"/>
      <c r="CO58" s="1076"/>
      <c r="CP58" s="1076"/>
      <c r="CQ58" s="1077"/>
      <c r="CR58" s="1075"/>
      <c r="CS58" s="1076"/>
      <c r="CT58" s="1076"/>
      <c r="CU58" s="1076"/>
      <c r="CV58" s="1077"/>
      <c r="CW58" s="1075"/>
      <c r="CX58" s="1076"/>
      <c r="CY58" s="1076"/>
      <c r="CZ58" s="1076"/>
      <c r="DA58" s="1077"/>
      <c r="DB58" s="1075"/>
      <c r="DC58" s="1076"/>
      <c r="DD58" s="1076"/>
      <c r="DE58" s="1076"/>
      <c r="DF58" s="1077"/>
      <c r="DG58" s="1075"/>
      <c r="DH58" s="1076"/>
      <c r="DI58" s="1076"/>
      <c r="DJ58" s="1076"/>
      <c r="DK58" s="1077"/>
      <c r="DL58" s="1075"/>
      <c r="DM58" s="1076"/>
      <c r="DN58" s="1076"/>
      <c r="DO58" s="1076"/>
      <c r="DP58" s="1077"/>
      <c r="DQ58" s="1075"/>
      <c r="DR58" s="1076"/>
      <c r="DS58" s="1076"/>
      <c r="DT58" s="1076"/>
      <c r="DU58" s="1077"/>
      <c r="DV58" s="1078"/>
      <c r="DW58" s="1079"/>
      <c r="DX58" s="1079"/>
      <c r="DY58" s="1079"/>
      <c r="DZ58" s="1080"/>
      <c r="EA58" s="246"/>
    </row>
    <row r="59" spans="1:131" s="247" customFormat="1" ht="26.25" customHeight="1" x14ac:dyDescent="0.15">
      <c r="A59" s="261">
        <v>32</v>
      </c>
      <c r="B59" s="1121"/>
      <c r="C59" s="1122"/>
      <c r="D59" s="1122"/>
      <c r="E59" s="1122"/>
      <c r="F59" s="1122"/>
      <c r="G59" s="1122"/>
      <c r="H59" s="1122"/>
      <c r="I59" s="1122"/>
      <c r="J59" s="1122"/>
      <c r="K59" s="1122"/>
      <c r="L59" s="1122"/>
      <c r="M59" s="1122"/>
      <c r="N59" s="1122"/>
      <c r="O59" s="1122"/>
      <c r="P59" s="1123"/>
      <c r="Q59" s="1124"/>
      <c r="R59" s="1109"/>
      <c r="S59" s="1109"/>
      <c r="T59" s="1109"/>
      <c r="U59" s="1109"/>
      <c r="V59" s="1109"/>
      <c r="W59" s="1109"/>
      <c r="X59" s="1109"/>
      <c r="Y59" s="1109"/>
      <c r="Z59" s="1109"/>
      <c r="AA59" s="1109"/>
      <c r="AB59" s="1109"/>
      <c r="AC59" s="1109"/>
      <c r="AD59" s="1109"/>
      <c r="AE59" s="1125"/>
      <c r="AF59" s="1105"/>
      <c r="AG59" s="1106"/>
      <c r="AH59" s="1106"/>
      <c r="AI59" s="1106"/>
      <c r="AJ59" s="1107"/>
      <c r="AK59" s="1108"/>
      <c r="AL59" s="1109"/>
      <c r="AM59" s="1109"/>
      <c r="AN59" s="1109"/>
      <c r="AO59" s="1109"/>
      <c r="AP59" s="1109"/>
      <c r="AQ59" s="1109"/>
      <c r="AR59" s="1109"/>
      <c r="AS59" s="1109"/>
      <c r="AT59" s="1109"/>
      <c r="AU59" s="1109"/>
      <c r="AV59" s="1109"/>
      <c r="AW59" s="1109"/>
      <c r="AX59" s="1109"/>
      <c r="AY59" s="1109"/>
      <c r="AZ59" s="1110"/>
      <c r="BA59" s="1110"/>
      <c r="BB59" s="1110"/>
      <c r="BC59" s="1110"/>
      <c r="BD59" s="1110"/>
      <c r="BE59" s="1067"/>
      <c r="BF59" s="1067"/>
      <c r="BG59" s="1067"/>
      <c r="BH59" s="1067"/>
      <c r="BI59" s="1068"/>
      <c r="BJ59" s="252"/>
      <c r="BK59" s="252"/>
      <c r="BL59" s="252"/>
      <c r="BM59" s="252"/>
      <c r="BN59" s="252"/>
      <c r="BO59" s="265"/>
      <c r="BP59" s="265"/>
      <c r="BQ59" s="262">
        <v>53</v>
      </c>
      <c r="BR59" s="263"/>
      <c r="BS59" s="1100"/>
      <c r="BT59" s="1101"/>
      <c r="BU59" s="1101"/>
      <c r="BV59" s="1101"/>
      <c r="BW59" s="1101"/>
      <c r="BX59" s="1101"/>
      <c r="BY59" s="1101"/>
      <c r="BZ59" s="1101"/>
      <c r="CA59" s="1101"/>
      <c r="CB59" s="1101"/>
      <c r="CC59" s="1101"/>
      <c r="CD59" s="1101"/>
      <c r="CE59" s="1101"/>
      <c r="CF59" s="1101"/>
      <c r="CG59" s="1102"/>
      <c r="CH59" s="1075"/>
      <c r="CI59" s="1076"/>
      <c r="CJ59" s="1076"/>
      <c r="CK59" s="1076"/>
      <c r="CL59" s="1077"/>
      <c r="CM59" s="1075"/>
      <c r="CN59" s="1076"/>
      <c r="CO59" s="1076"/>
      <c r="CP59" s="1076"/>
      <c r="CQ59" s="1077"/>
      <c r="CR59" s="1075"/>
      <c r="CS59" s="1076"/>
      <c r="CT59" s="1076"/>
      <c r="CU59" s="1076"/>
      <c r="CV59" s="1077"/>
      <c r="CW59" s="1075"/>
      <c r="CX59" s="1076"/>
      <c r="CY59" s="1076"/>
      <c r="CZ59" s="1076"/>
      <c r="DA59" s="1077"/>
      <c r="DB59" s="1075"/>
      <c r="DC59" s="1076"/>
      <c r="DD59" s="1076"/>
      <c r="DE59" s="1076"/>
      <c r="DF59" s="1077"/>
      <c r="DG59" s="1075"/>
      <c r="DH59" s="1076"/>
      <c r="DI59" s="1076"/>
      <c r="DJ59" s="1076"/>
      <c r="DK59" s="1077"/>
      <c r="DL59" s="1075"/>
      <c r="DM59" s="1076"/>
      <c r="DN59" s="1076"/>
      <c r="DO59" s="1076"/>
      <c r="DP59" s="1077"/>
      <c r="DQ59" s="1075"/>
      <c r="DR59" s="1076"/>
      <c r="DS59" s="1076"/>
      <c r="DT59" s="1076"/>
      <c r="DU59" s="1077"/>
      <c r="DV59" s="1078"/>
      <c r="DW59" s="1079"/>
      <c r="DX59" s="1079"/>
      <c r="DY59" s="1079"/>
      <c r="DZ59" s="1080"/>
      <c r="EA59" s="246"/>
    </row>
    <row r="60" spans="1:131" s="247" customFormat="1" ht="26.25" customHeight="1" x14ac:dyDescent="0.15">
      <c r="A60" s="261">
        <v>33</v>
      </c>
      <c r="B60" s="1121"/>
      <c r="C60" s="1122"/>
      <c r="D60" s="1122"/>
      <c r="E60" s="1122"/>
      <c r="F60" s="1122"/>
      <c r="G60" s="1122"/>
      <c r="H60" s="1122"/>
      <c r="I60" s="1122"/>
      <c r="J60" s="1122"/>
      <c r="K60" s="1122"/>
      <c r="L60" s="1122"/>
      <c r="M60" s="1122"/>
      <c r="N60" s="1122"/>
      <c r="O60" s="1122"/>
      <c r="P60" s="1123"/>
      <c r="Q60" s="1124"/>
      <c r="R60" s="1109"/>
      <c r="S60" s="1109"/>
      <c r="T60" s="1109"/>
      <c r="U60" s="1109"/>
      <c r="V60" s="1109"/>
      <c r="W60" s="1109"/>
      <c r="X60" s="1109"/>
      <c r="Y60" s="1109"/>
      <c r="Z60" s="1109"/>
      <c r="AA60" s="1109"/>
      <c r="AB60" s="1109"/>
      <c r="AC60" s="1109"/>
      <c r="AD60" s="1109"/>
      <c r="AE60" s="1125"/>
      <c r="AF60" s="1105"/>
      <c r="AG60" s="1106"/>
      <c r="AH60" s="1106"/>
      <c r="AI60" s="1106"/>
      <c r="AJ60" s="1107"/>
      <c r="AK60" s="1108"/>
      <c r="AL60" s="1109"/>
      <c r="AM60" s="1109"/>
      <c r="AN60" s="1109"/>
      <c r="AO60" s="1109"/>
      <c r="AP60" s="1109"/>
      <c r="AQ60" s="1109"/>
      <c r="AR60" s="1109"/>
      <c r="AS60" s="1109"/>
      <c r="AT60" s="1109"/>
      <c r="AU60" s="1109"/>
      <c r="AV60" s="1109"/>
      <c r="AW60" s="1109"/>
      <c r="AX60" s="1109"/>
      <c r="AY60" s="1109"/>
      <c r="AZ60" s="1110"/>
      <c r="BA60" s="1110"/>
      <c r="BB60" s="1110"/>
      <c r="BC60" s="1110"/>
      <c r="BD60" s="1110"/>
      <c r="BE60" s="1067"/>
      <c r="BF60" s="1067"/>
      <c r="BG60" s="1067"/>
      <c r="BH60" s="1067"/>
      <c r="BI60" s="1068"/>
      <c r="BJ60" s="252"/>
      <c r="BK60" s="252"/>
      <c r="BL60" s="252"/>
      <c r="BM60" s="252"/>
      <c r="BN60" s="252"/>
      <c r="BO60" s="265"/>
      <c r="BP60" s="265"/>
      <c r="BQ60" s="262">
        <v>54</v>
      </c>
      <c r="BR60" s="263"/>
      <c r="BS60" s="1100"/>
      <c r="BT60" s="1101"/>
      <c r="BU60" s="1101"/>
      <c r="BV60" s="1101"/>
      <c r="BW60" s="1101"/>
      <c r="BX60" s="1101"/>
      <c r="BY60" s="1101"/>
      <c r="BZ60" s="1101"/>
      <c r="CA60" s="1101"/>
      <c r="CB60" s="1101"/>
      <c r="CC60" s="1101"/>
      <c r="CD60" s="1101"/>
      <c r="CE60" s="1101"/>
      <c r="CF60" s="1101"/>
      <c r="CG60" s="1102"/>
      <c r="CH60" s="1075"/>
      <c r="CI60" s="1076"/>
      <c r="CJ60" s="1076"/>
      <c r="CK60" s="1076"/>
      <c r="CL60" s="1077"/>
      <c r="CM60" s="1075"/>
      <c r="CN60" s="1076"/>
      <c r="CO60" s="1076"/>
      <c r="CP60" s="1076"/>
      <c r="CQ60" s="1077"/>
      <c r="CR60" s="1075"/>
      <c r="CS60" s="1076"/>
      <c r="CT60" s="1076"/>
      <c r="CU60" s="1076"/>
      <c r="CV60" s="1077"/>
      <c r="CW60" s="1075"/>
      <c r="CX60" s="1076"/>
      <c r="CY60" s="1076"/>
      <c r="CZ60" s="1076"/>
      <c r="DA60" s="1077"/>
      <c r="DB60" s="1075"/>
      <c r="DC60" s="1076"/>
      <c r="DD60" s="1076"/>
      <c r="DE60" s="1076"/>
      <c r="DF60" s="1077"/>
      <c r="DG60" s="1075"/>
      <c r="DH60" s="1076"/>
      <c r="DI60" s="1076"/>
      <c r="DJ60" s="1076"/>
      <c r="DK60" s="1077"/>
      <c r="DL60" s="1075"/>
      <c r="DM60" s="1076"/>
      <c r="DN60" s="1076"/>
      <c r="DO60" s="1076"/>
      <c r="DP60" s="1077"/>
      <c r="DQ60" s="1075"/>
      <c r="DR60" s="1076"/>
      <c r="DS60" s="1076"/>
      <c r="DT60" s="1076"/>
      <c r="DU60" s="1077"/>
      <c r="DV60" s="1078"/>
      <c r="DW60" s="1079"/>
      <c r="DX60" s="1079"/>
      <c r="DY60" s="1079"/>
      <c r="DZ60" s="1080"/>
      <c r="EA60" s="246"/>
    </row>
    <row r="61" spans="1:131" s="247" customFormat="1" ht="26.25" customHeight="1" thickBot="1" x14ac:dyDescent="0.2">
      <c r="A61" s="261">
        <v>34</v>
      </c>
      <c r="B61" s="1121"/>
      <c r="C61" s="1122"/>
      <c r="D61" s="1122"/>
      <c r="E61" s="1122"/>
      <c r="F61" s="1122"/>
      <c r="G61" s="1122"/>
      <c r="H61" s="1122"/>
      <c r="I61" s="1122"/>
      <c r="J61" s="1122"/>
      <c r="K61" s="1122"/>
      <c r="L61" s="1122"/>
      <c r="M61" s="1122"/>
      <c r="N61" s="1122"/>
      <c r="O61" s="1122"/>
      <c r="P61" s="1123"/>
      <c r="Q61" s="1124"/>
      <c r="R61" s="1109"/>
      <c r="S61" s="1109"/>
      <c r="T61" s="1109"/>
      <c r="U61" s="1109"/>
      <c r="V61" s="1109"/>
      <c r="W61" s="1109"/>
      <c r="X61" s="1109"/>
      <c r="Y61" s="1109"/>
      <c r="Z61" s="1109"/>
      <c r="AA61" s="1109"/>
      <c r="AB61" s="1109"/>
      <c r="AC61" s="1109"/>
      <c r="AD61" s="1109"/>
      <c r="AE61" s="1125"/>
      <c r="AF61" s="1105"/>
      <c r="AG61" s="1106"/>
      <c r="AH61" s="1106"/>
      <c r="AI61" s="1106"/>
      <c r="AJ61" s="1107"/>
      <c r="AK61" s="1108"/>
      <c r="AL61" s="1109"/>
      <c r="AM61" s="1109"/>
      <c r="AN61" s="1109"/>
      <c r="AO61" s="1109"/>
      <c r="AP61" s="1109"/>
      <c r="AQ61" s="1109"/>
      <c r="AR61" s="1109"/>
      <c r="AS61" s="1109"/>
      <c r="AT61" s="1109"/>
      <c r="AU61" s="1109"/>
      <c r="AV61" s="1109"/>
      <c r="AW61" s="1109"/>
      <c r="AX61" s="1109"/>
      <c r="AY61" s="1109"/>
      <c r="AZ61" s="1110"/>
      <c r="BA61" s="1110"/>
      <c r="BB61" s="1110"/>
      <c r="BC61" s="1110"/>
      <c r="BD61" s="1110"/>
      <c r="BE61" s="1067"/>
      <c r="BF61" s="1067"/>
      <c r="BG61" s="1067"/>
      <c r="BH61" s="1067"/>
      <c r="BI61" s="1068"/>
      <c r="BJ61" s="252"/>
      <c r="BK61" s="252"/>
      <c r="BL61" s="252"/>
      <c r="BM61" s="252"/>
      <c r="BN61" s="252"/>
      <c r="BO61" s="265"/>
      <c r="BP61" s="265"/>
      <c r="BQ61" s="262">
        <v>55</v>
      </c>
      <c r="BR61" s="263"/>
      <c r="BS61" s="1100"/>
      <c r="BT61" s="1101"/>
      <c r="BU61" s="1101"/>
      <c r="BV61" s="1101"/>
      <c r="BW61" s="1101"/>
      <c r="BX61" s="1101"/>
      <c r="BY61" s="1101"/>
      <c r="BZ61" s="1101"/>
      <c r="CA61" s="1101"/>
      <c r="CB61" s="1101"/>
      <c r="CC61" s="1101"/>
      <c r="CD61" s="1101"/>
      <c r="CE61" s="1101"/>
      <c r="CF61" s="1101"/>
      <c r="CG61" s="1102"/>
      <c r="CH61" s="1075"/>
      <c r="CI61" s="1076"/>
      <c r="CJ61" s="1076"/>
      <c r="CK61" s="1076"/>
      <c r="CL61" s="1077"/>
      <c r="CM61" s="1075"/>
      <c r="CN61" s="1076"/>
      <c r="CO61" s="1076"/>
      <c r="CP61" s="1076"/>
      <c r="CQ61" s="1077"/>
      <c r="CR61" s="1075"/>
      <c r="CS61" s="1076"/>
      <c r="CT61" s="1076"/>
      <c r="CU61" s="1076"/>
      <c r="CV61" s="1077"/>
      <c r="CW61" s="1075"/>
      <c r="CX61" s="1076"/>
      <c r="CY61" s="1076"/>
      <c r="CZ61" s="1076"/>
      <c r="DA61" s="1077"/>
      <c r="DB61" s="1075"/>
      <c r="DC61" s="1076"/>
      <c r="DD61" s="1076"/>
      <c r="DE61" s="1076"/>
      <c r="DF61" s="1077"/>
      <c r="DG61" s="1075"/>
      <c r="DH61" s="1076"/>
      <c r="DI61" s="1076"/>
      <c r="DJ61" s="1076"/>
      <c r="DK61" s="1077"/>
      <c r="DL61" s="1075"/>
      <c r="DM61" s="1076"/>
      <c r="DN61" s="1076"/>
      <c r="DO61" s="1076"/>
      <c r="DP61" s="1077"/>
      <c r="DQ61" s="1075"/>
      <c r="DR61" s="1076"/>
      <c r="DS61" s="1076"/>
      <c r="DT61" s="1076"/>
      <c r="DU61" s="1077"/>
      <c r="DV61" s="1078"/>
      <c r="DW61" s="1079"/>
      <c r="DX61" s="1079"/>
      <c r="DY61" s="1079"/>
      <c r="DZ61" s="1080"/>
      <c r="EA61" s="246"/>
    </row>
    <row r="62" spans="1:131" s="247" customFormat="1" ht="26.25" customHeight="1" x14ac:dyDescent="0.15">
      <c r="A62" s="261">
        <v>35</v>
      </c>
      <c r="B62" s="1121"/>
      <c r="C62" s="1122"/>
      <c r="D62" s="1122"/>
      <c r="E62" s="1122"/>
      <c r="F62" s="1122"/>
      <c r="G62" s="1122"/>
      <c r="H62" s="1122"/>
      <c r="I62" s="1122"/>
      <c r="J62" s="1122"/>
      <c r="K62" s="1122"/>
      <c r="L62" s="1122"/>
      <c r="M62" s="1122"/>
      <c r="N62" s="1122"/>
      <c r="O62" s="1122"/>
      <c r="P62" s="1123"/>
      <c r="Q62" s="1124"/>
      <c r="R62" s="1109"/>
      <c r="S62" s="1109"/>
      <c r="T62" s="1109"/>
      <c r="U62" s="1109"/>
      <c r="V62" s="1109"/>
      <c r="W62" s="1109"/>
      <c r="X62" s="1109"/>
      <c r="Y62" s="1109"/>
      <c r="Z62" s="1109"/>
      <c r="AA62" s="1109"/>
      <c r="AB62" s="1109"/>
      <c r="AC62" s="1109"/>
      <c r="AD62" s="1109"/>
      <c r="AE62" s="1125"/>
      <c r="AF62" s="1105"/>
      <c r="AG62" s="1106"/>
      <c r="AH62" s="1106"/>
      <c r="AI62" s="1106"/>
      <c r="AJ62" s="1107"/>
      <c r="AK62" s="1108"/>
      <c r="AL62" s="1109"/>
      <c r="AM62" s="1109"/>
      <c r="AN62" s="1109"/>
      <c r="AO62" s="1109"/>
      <c r="AP62" s="1109"/>
      <c r="AQ62" s="1109"/>
      <c r="AR62" s="1109"/>
      <c r="AS62" s="1109"/>
      <c r="AT62" s="1109"/>
      <c r="AU62" s="1109"/>
      <c r="AV62" s="1109"/>
      <c r="AW62" s="1109"/>
      <c r="AX62" s="1109"/>
      <c r="AY62" s="1109"/>
      <c r="AZ62" s="1110"/>
      <c r="BA62" s="1110"/>
      <c r="BB62" s="1110"/>
      <c r="BC62" s="1110"/>
      <c r="BD62" s="1110"/>
      <c r="BE62" s="1067"/>
      <c r="BF62" s="1067"/>
      <c r="BG62" s="1067"/>
      <c r="BH62" s="1067"/>
      <c r="BI62" s="1068"/>
      <c r="BJ62" s="1118" t="s">
        <v>412</v>
      </c>
      <c r="BK62" s="1119"/>
      <c r="BL62" s="1119"/>
      <c r="BM62" s="1119"/>
      <c r="BN62" s="1120"/>
      <c r="BO62" s="265"/>
      <c r="BP62" s="265"/>
      <c r="BQ62" s="262">
        <v>56</v>
      </c>
      <c r="BR62" s="263"/>
      <c r="BS62" s="1100"/>
      <c r="BT62" s="1101"/>
      <c r="BU62" s="1101"/>
      <c r="BV62" s="1101"/>
      <c r="BW62" s="1101"/>
      <c r="BX62" s="1101"/>
      <c r="BY62" s="1101"/>
      <c r="BZ62" s="1101"/>
      <c r="CA62" s="1101"/>
      <c r="CB62" s="1101"/>
      <c r="CC62" s="1101"/>
      <c r="CD62" s="1101"/>
      <c r="CE62" s="1101"/>
      <c r="CF62" s="1101"/>
      <c r="CG62" s="1102"/>
      <c r="CH62" s="1075"/>
      <c r="CI62" s="1076"/>
      <c r="CJ62" s="1076"/>
      <c r="CK62" s="1076"/>
      <c r="CL62" s="1077"/>
      <c r="CM62" s="1075"/>
      <c r="CN62" s="1076"/>
      <c r="CO62" s="1076"/>
      <c r="CP62" s="1076"/>
      <c r="CQ62" s="1077"/>
      <c r="CR62" s="1075"/>
      <c r="CS62" s="1076"/>
      <c r="CT62" s="1076"/>
      <c r="CU62" s="1076"/>
      <c r="CV62" s="1077"/>
      <c r="CW62" s="1075"/>
      <c r="CX62" s="1076"/>
      <c r="CY62" s="1076"/>
      <c r="CZ62" s="1076"/>
      <c r="DA62" s="1077"/>
      <c r="DB62" s="1075"/>
      <c r="DC62" s="1076"/>
      <c r="DD62" s="1076"/>
      <c r="DE62" s="1076"/>
      <c r="DF62" s="1077"/>
      <c r="DG62" s="1075"/>
      <c r="DH62" s="1076"/>
      <c r="DI62" s="1076"/>
      <c r="DJ62" s="1076"/>
      <c r="DK62" s="1077"/>
      <c r="DL62" s="1075"/>
      <c r="DM62" s="1076"/>
      <c r="DN62" s="1076"/>
      <c r="DO62" s="1076"/>
      <c r="DP62" s="1077"/>
      <c r="DQ62" s="1075"/>
      <c r="DR62" s="1076"/>
      <c r="DS62" s="1076"/>
      <c r="DT62" s="1076"/>
      <c r="DU62" s="1077"/>
      <c r="DV62" s="1078"/>
      <c r="DW62" s="1079"/>
      <c r="DX62" s="1079"/>
      <c r="DY62" s="1079"/>
      <c r="DZ62" s="1080"/>
      <c r="EA62" s="246"/>
    </row>
    <row r="63" spans="1:131" s="247" customFormat="1" ht="26.25" customHeight="1" thickBot="1" x14ac:dyDescent="0.2">
      <c r="A63" s="264" t="s">
        <v>388</v>
      </c>
      <c r="B63" s="1033" t="s">
        <v>413</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4"/>
      <c r="AF63" s="1115">
        <v>1072</v>
      </c>
      <c r="AG63" s="1048"/>
      <c r="AH63" s="1048"/>
      <c r="AI63" s="1048"/>
      <c r="AJ63" s="1116"/>
      <c r="AK63" s="1117"/>
      <c r="AL63" s="1052"/>
      <c r="AM63" s="1052"/>
      <c r="AN63" s="1052"/>
      <c r="AO63" s="1052"/>
      <c r="AP63" s="1048">
        <v>6033</v>
      </c>
      <c r="AQ63" s="1048"/>
      <c r="AR63" s="1048"/>
      <c r="AS63" s="1048"/>
      <c r="AT63" s="1048"/>
      <c r="AU63" s="1048">
        <v>3174</v>
      </c>
      <c r="AV63" s="1048"/>
      <c r="AW63" s="1048"/>
      <c r="AX63" s="1048"/>
      <c r="AY63" s="1048"/>
      <c r="AZ63" s="1111"/>
      <c r="BA63" s="1111"/>
      <c r="BB63" s="1111"/>
      <c r="BC63" s="1111"/>
      <c r="BD63" s="1111"/>
      <c r="BE63" s="1049"/>
      <c r="BF63" s="1049"/>
      <c r="BG63" s="1049"/>
      <c r="BH63" s="1049"/>
      <c r="BI63" s="1050"/>
      <c r="BJ63" s="1112" t="s">
        <v>414</v>
      </c>
      <c r="BK63" s="1040"/>
      <c r="BL63" s="1040"/>
      <c r="BM63" s="1040"/>
      <c r="BN63" s="1113"/>
      <c r="BO63" s="265"/>
      <c r="BP63" s="265"/>
      <c r="BQ63" s="262">
        <v>57</v>
      </c>
      <c r="BR63" s="263"/>
      <c r="BS63" s="1100"/>
      <c r="BT63" s="1101"/>
      <c r="BU63" s="1101"/>
      <c r="BV63" s="1101"/>
      <c r="BW63" s="1101"/>
      <c r="BX63" s="1101"/>
      <c r="BY63" s="1101"/>
      <c r="BZ63" s="1101"/>
      <c r="CA63" s="1101"/>
      <c r="CB63" s="1101"/>
      <c r="CC63" s="1101"/>
      <c r="CD63" s="1101"/>
      <c r="CE63" s="1101"/>
      <c r="CF63" s="1101"/>
      <c r="CG63" s="1102"/>
      <c r="CH63" s="1075"/>
      <c r="CI63" s="1076"/>
      <c r="CJ63" s="1076"/>
      <c r="CK63" s="1076"/>
      <c r="CL63" s="1077"/>
      <c r="CM63" s="1075"/>
      <c r="CN63" s="1076"/>
      <c r="CO63" s="1076"/>
      <c r="CP63" s="1076"/>
      <c r="CQ63" s="1077"/>
      <c r="CR63" s="1075"/>
      <c r="CS63" s="1076"/>
      <c r="CT63" s="1076"/>
      <c r="CU63" s="1076"/>
      <c r="CV63" s="1077"/>
      <c r="CW63" s="1075"/>
      <c r="CX63" s="1076"/>
      <c r="CY63" s="1076"/>
      <c r="CZ63" s="1076"/>
      <c r="DA63" s="1077"/>
      <c r="DB63" s="1075"/>
      <c r="DC63" s="1076"/>
      <c r="DD63" s="1076"/>
      <c r="DE63" s="1076"/>
      <c r="DF63" s="1077"/>
      <c r="DG63" s="1075"/>
      <c r="DH63" s="1076"/>
      <c r="DI63" s="1076"/>
      <c r="DJ63" s="1076"/>
      <c r="DK63" s="1077"/>
      <c r="DL63" s="1075"/>
      <c r="DM63" s="1076"/>
      <c r="DN63" s="1076"/>
      <c r="DO63" s="1076"/>
      <c r="DP63" s="1077"/>
      <c r="DQ63" s="1075"/>
      <c r="DR63" s="1076"/>
      <c r="DS63" s="1076"/>
      <c r="DT63" s="1076"/>
      <c r="DU63" s="1077"/>
      <c r="DV63" s="1078"/>
      <c r="DW63" s="1079"/>
      <c r="DX63" s="1079"/>
      <c r="DY63" s="1079"/>
      <c r="DZ63" s="1080"/>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0"/>
      <c r="BT64" s="1101"/>
      <c r="BU64" s="1101"/>
      <c r="BV64" s="1101"/>
      <c r="BW64" s="1101"/>
      <c r="BX64" s="1101"/>
      <c r="BY64" s="1101"/>
      <c r="BZ64" s="1101"/>
      <c r="CA64" s="1101"/>
      <c r="CB64" s="1101"/>
      <c r="CC64" s="1101"/>
      <c r="CD64" s="1101"/>
      <c r="CE64" s="1101"/>
      <c r="CF64" s="1101"/>
      <c r="CG64" s="1102"/>
      <c r="CH64" s="1075"/>
      <c r="CI64" s="1076"/>
      <c r="CJ64" s="1076"/>
      <c r="CK64" s="1076"/>
      <c r="CL64" s="1077"/>
      <c r="CM64" s="1075"/>
      <c r="CN64" s="1076"/>
      <c r="CO64" s="1076"/>
      <c r="CP64" s="1076"/>
      <c r="CQ64" s="1077"/>
      <c r="CR64" s="1075"/>
      <c r="CS64" s="1076"/>
      <c r="CT64" s="1076"/>
      <c r="CU64" s="1076"/>
      <c r="CV64" s="1077"/>
      <c r="CW64" s="1075"/>
      <c r="CX64" s="1076"/>
      <c r="CY64" s="1076"/>
      <c r="CZ64" s="1076"/>
      <c r="DA64" s="1077"/>
      <c r="DB64" s="1075"/>
      <c r="DC64" s="1076"/>
      <c r="DD64" s="1076"/>
      <c r="DE64" s="1076"/>
      <c r="DF64" s="1077"/>
      <c r="DG64" s="1075"/>
      <c r="DH64" s="1076"/>
      <c r="DI64" s="1076"/>
      <c r="DJ64" s="1076"/>
      <c r="DK64" s="1077"/>
      <c r="DL64" s="1075"/>
      <c r="DM64" s="1076"/>
      <c r="DN64" s="1076"/>
      <c r="DO64" s="1076"/>
      <c r="DP64" s="1077"/>
      <c r="DQ64" s="1075"/>
      <c r="DR64" s="1076"/>
      <c r="DS64" s="1076"/>
      <c r="DT64" s="1076"/>
      <c r="DU64" s="1077"/>
      <c r="DV64" s="1078"/>
      <c r="DW64" s="1079"/>
      <c r="DX64" s="1079"/>
      <c r="DY64" s="1079"/>
      <c r="DZ64" s="1080"/>
      <c r="EA64" s="246"/>
    </row>
    <row r="65" spans="1:131" s="247" customFormat="1" ht="26.25" customHeight="1" thickBot="1" x14ac:dyDescent="0.2">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0"/>
      <c r="BT65" s="1101"/>
      <c r="BU65" s="1101"/>
      <c r="BV65" s="1101"/>
      <c r="BW65" s="1101"/>
      <c r="BX65" s="1101"/>
      <c r="BY65" s="1101"/>
      <c r="BZ65" s="1101"/>
      <c r="CA65" s="1101"/>
      <c r="CB65" s="1101"/>
      <c r="CC65" s="1101"/>
      <c r="CD65" s="1101"/>
      <c r="CE65" s="1101"/>
      <c r="CF65" s="1101"/>
      <c r="CG65" s="1102"/>
      <c r="CH65" s="1075"/>
      <c r="CI65" s="1076"/>
      <c r="CJ65" s="1076"/>
      <c r="CK65" s="1076"/>
      <c r="CL65" s="1077"/>
      <c r="CM65" s="1075"/>
      <c r="CN65" s="1076"/>
      <c r="CO65" s="1076"/>
      <c r="CP65" s="1076"/>
      <c r="CQ65" s="1077"/>
      <c r="CR65" s="1075"/>
      <c r="CS65" s="1076"/>
      <c r="CT65" s="1076"/>
      <c r="CU65" s="1076"/>
      <c r="CV65" s="1077"/>
      <c r="CW65" s="1075"/>
      <c r="CX65" s="1076"/>
      <c r="CY65" s="1076"/>
      <c r="CZ65" s="1076"/>
      <c r="DA65" s="1077"/>
      <c r="DB65" s="1075"/>
      <c r="DC65" s="1076"/>
      <c r="DD65" s="1076"/>
      <c r="DE65" s="1076"/>
      <c r="DF65" s="1077"/>
      <c r="DG65" s="1075"/>
      <c r="DH65" s="1076"/>
      <c r="DI65" s="1076"/>
      <c r="DJ65" s="1076"/>
      <c r="DK65" s="1077"/>
      <c r="DL65" s="1075"/>
      <c r="DM65" s="1076"/>
      <c r="DN65" s="1076"/>
      <c r="DO65" s="1076"/>
      <c r="DP65" s="1077"/>
      <c r="DQ65" s="1075"/>
      <c r="DR65" s="1076"/>
      <c r="DS65" s="1076"/>
      <c r="DT65" s="1076"/>
      <c r="DU65" s="1077"/>
      <c r="DV65" s="1078"/>
      <c r="DW65" s="1079"/>
      <c r="DX65" s="1079"/>
      <c r="DY65" s="1079"/>
      <c r="DZ65" s="1080"/>
      <c r="EA65" s="246"/>
    </row>
    <row r="66" spans="1:131" s="247" customFormat="1" ht="26.25" customHeight="1" x14ac:dyDescent="0.15">
      <c r="A66" s="1081" t="s">
        <v>416</v>
      </c>
      <c r="B66" s="1082"/>
      <c r="C66" s="1082"/>
      <c r="D66" s="1082"/>
      <c r="E66" s="1082"/>
      <c r="F66" s="1082"/>
      <c r="G66" s="1082"/>
      <c r="H66" s="1082"/>
      <c r="I66" s="1082"/>
      <c r="J66" s="1082"/>
      <c r="K66" s="1082"/>
      <c r="L66" s="1082"/>
      <c r="M66" s="1082"/>
      <c r="N66" s="1082"/>
      <c r="O66" s="1082"/>
      <c r="P66" s="1083"/>
      <c r="Q66" s="1087" t="s">
        <v>417</v>
      </c>
      <c r="R66" s="1088"/>
      <c r="S66" s="1088"/>
      <c r="T66" s="1088"/>
      <c r="U66" s="1089"/>
      <c r="V66" s="1087" t="s">
        <v>418</v>
      </c>
      <c r="W66" s="1088"/>
      <c r="X66" s="1088"/>
      <c r="Y66" s="1088"/>
      <c r="Z66" s="1089"/>
      <c r="AA66" s="1087" t="s">
        <v>419</v>
      </c>
      <c r="AB66" s="1088"/>
      <c r="AC66" s="1088"/>
      <c r="AD66" s="1088"/>
      <c r="AE66" s="1089"/>
      <c r="AF66" s="1093" t="s">
        <v>420</v>
      </c>
      <c r="AG66" s="1094"/>
      <c r="AH66" s="1094"/>
      <c r="AI66" s="1094"/>
      <c r="AJ66" s="1095"/>
      <c r="AK66" s="1087" t="s">
        <v>421</v>
      </c>
      <c r="AL66" s="1082"/>
      <c r="AM66" s="1082"/>
      <c r="AN66" s="1082"/>
      <c r="AO66" s="1083"/>
      <c r="AP66" s="1087" t="s">
        <v>422</v>
      </c>
      <c r="AQ66" s="1088"/>
      <c r="AR66" s="1088"/>
      <c r="AS66" s="1088"/>
      <c r="AT66" s="1089"/>
      <c r="AU66" s="1087" t="s">
        <v>423</v>
      </c>
      <c r="AV66" s="1088"/>
      <c r="AW66" s="1088"/>
      <c r="AX66" s="1088"/>
      <c r="AY66" s="1089"/>
      <c r="AZ66" s="1087" t="s">
        <v>374</v>
      </c>
      <c r="BA66" s="1088"/>
      <c r="BB66" s="1088"/>
      <c r="BC66" s="1088"/>
      <c r="BD66" s="1103"/>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4"/>
      <c r="B67" s="1085"/>
      <c r="C67" s="1085"/>
      <c r="D67" s="1085"/>
      <c r="E67" s="1085"/>
      <c r="F67" s="1085"/>
      <c r="G67" s="1085"/>
      <c r="H67" s="1085"/>
      <c r="I67" s="1085"/>
      <c r="J67" s="1085"/>
      <c r="K67" s="1085"/>
      <c r="L67" s="1085"/>
      <c r="M67" s="1085"/>
      <c r="N67" s="1085"/>
      <c r="O67" s="1085"/>
      <c r="P67" s="1086"/>
      <c r="Q67" s="1090"/>
      <c r="R67" s="1091"/>
      <c r="S67" s="1091"/>
      <c r="T67" s="1091"/>
      <c r="U67" s="1092"/>
      <c r="V67" s="1090"/>
      <c r="W67" s="1091"/>
      <c r="X67" s="1091"/>
      <c r="Y67" s="1091"/>
      <c r="Z67" s="1092"/>
      <c r="AA67" s="1090"/>
      <c r="AB67" s="1091"/>
      <c r="AC67" s="1091"/>
      <c r="AD67" s="1091"/>
      <c r="AE67" s="1092"/>
      <c r="AF67" s="1096"/>
      <c r="AG67" s="1097"/>
      <c r="AH67" s="1097"/>
      <c r="AI67" s="1097"/>
      <c r="AJ67" s="1098"/>
      <c r="AK67" s="1099"/>
      <c r="AL67" s="1085"/>
      <c r="AM67" s="1085"/>
      <c r="AN67" s="1085"/>
      <c r="AO67" s="1086"/>
      <c r="AP67" s="1090"/>
      <c r="AQ67" s="1091"/>
      <c r="AR67" s="1091"/>
      <c r="AS67" s="1091"/>
      <c r="AT67" s="1092"/>
      <c r="AU67" s="1090"/>
      <c r="AV67" s="1091"/>
      <c r="AW67" s="1091"/>
      <c r="AX67" s="1091"/>
      <c r="AY67" s="1092"/>
      <c r="AZ67" s="1090"/>
      <c r="BA67" s="1091"/>
      <c r="BB67" s="1091"/>
      <c r="BC67" s="1091"/>
      <c r="BD67" s="1104"/>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53" t="s">
        <v>594</v>
      </c>
      <c r="C68" s="1054"/>
      <c r="D68" s="1054"/>
      <c r="E68" s="1054"/>
      <c r="F68" s="1054"/>
      <c r="G68" s="1054"/>
      <c r="H68" s="1054"/>
      <c r="I68" s="1054"/>
      <c r="J68" s="1054"/>
      <c r="K68" s="1054"/>
      <c r="L68" s="1054"/>
      <c r="M68" s="1054"/>
      <c r="N68" s="1054"/>
      <c r="O68" s="1054"/>
      <c r="P68" s="1055"/>
      <c r="Q68" s="1074"/>
      <c r="R68" s="1071"/>
      <c r="S68" s="1071"/>
      <c r="T68" s="1071"/>
      <c r="U68" s="1071"/>
      <c r="V68" s="1071"/>
      <c r="W68" s="1071"/>
      <c r="X68" s="1071"/>
      <c r="Y68" s="1071"/>
      <c r="Z68" s="1071"/>
      <c r="AA68" s="1071"/>
      <c r="AB68" s="1071"/>
      <c r="AC68" s="1071"/>
      <c r="AD68" s="1071"/>
      <c r="AE68" s="1071"/>
      <c r="AF68" s="1071">
        <v>1</v>
      </c>
      <c r="AG68" s="1071"/>
      <c r="AH68" s="1071"/>
      <c r="AI68" s="1071"/>
      <c r="AJ68" s="1071"/>
      <c r="AK68" s="1071" t="s">
        <v>592</v>
      </c>
      <c r="AL68" s="1071"/>
      <c r="AM68" s="1071"/>
      <c r="AN68" s="1071"/>
      <c r="AO68" s="1071"/>
      <c r="AP68" s="1071" t="s">
        <v>592</v>
      </c>
      <c r="AQ68" s="1071"/>
      <c r="AR68" s="1071"/>
      <c r="AS68" s="1071"/>
      <c r="AT68" s="1071"/>
      <c r="AU68" s="1071" t="s">
        <v>592</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53" t="s">
        <v>595</v>
      </c>
      <c r="C69" s="1054"/>
      <c r="D69" s="1054"/>
      <c r="E69" s="1054"/>
      <c r="F69" s="1054"/>
      <c r="G69" s="1054"/>
      <c r="H69" s="1054"/>
      <c r="I69" s="1054"/>
      <c r="J69" s="1054"/>
      <c r="K69" s="1054"/>
      <c r="L69" s="1054"/>
      <c r="M69" s="1054"/>
      <c r="N69" s="1054"/>
      <c r="O69" s="1054"/>
      <c r="P69" s="1055"/>
      <c r="Q69" s="1056"/>
      <c r="R69" s="1057"/>
      <c r="S69" s="1057"/>
      <c r="T69" s="1057"/>
      <c r="U69" s="1057"/>
      <c r="V69" s="1057"/>
      <c r="W69" s="1057"/>
      <c r="X69" s="1057"/>
      <c r="Y69" s="1057"/>
      <c r="Z69" s="1057"/>
      <c r="AA69" s="1057"/>
      <c r="AB69" s="1057"/>
      <c r="AC69" s="1057"/>
      <c r="AD69" s="1057"/>
      <c r="AE69" s="1057"/>
      <c r="AF69" s="1057">
        <v>3</v>
      </c>
      <c r="AG69" s="1057"/>
      <c r="AH69" s="1057"/>
      <c r="AI69" s="1057"/>
      <c r="AJ69" s="1057"/>
      <c r="AK69" s="1057" t="s">
        <v>592</v>
      </c>
      <c r="AL69" s="1057"/>
      <c r="AM69" s="1057"/>
      <c r="AN69" s="1057"/>
      <c r="AO69" s="1057"/>
      <c r="AP69" s="1057">
        <v>8</v>
      </c>
      <c r="AQ69" s="1057"/>
      <c r="AR69" s="1057"/>
      <c r="AS69" s="1057"/>
      <c r="AT69" s="1057"/>
      <c r="AU69" s="1057" t="s">
        <v>592</v>
      </c>
      <c r="AV69" s="1057"/>
      <c r="AW69" s="1057"/>
      <c r="AX69" s="1057"/>
      <c r="AY69" s="1057"/>
      <c r="AZ69" s="1058"/>
      <c r="BA69" s="1058"/>
      <c r="BB69" s="1058"/>
      <c r="BC69" s="1058"/>
      <c r="BD69" s="1059"/>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53" t="s">
        <v>596</v>
      </c>
      <c r="C70" s="1054"/>
      <c r="D70" s="1054"/>
      <c r="E70" s="1054"/>
      <c r="F70" s="1054"/>
      <c r="G70" s="1054"/>
      <c r="H70" s="1054"/>
      <c r="I70" s="1054"/>
      <c r="J70" s="1054"/>
      <c r="K70" s="1054"/>
      <c r="L70" s="1054"/>
      <c r="M70" s="1054"/>
      <c r="N70" s="1054"/>
      <c r="O70" s="1054"/>
      <c r="P70" s="1055"/>
      <c r="Q70" s="1066"/>
      <c r="R70" s="1061"/>
      <c r="S70" s="1061"/>
      <c r="T70" s="1061"/>
      <c r="U70" s="1062"/>
      <c r="V70" s="1060"/>
      <c r="W70" s="1061"/>
      <c r="X70" s="1061"/>
      <c r="Y70" s="1061"/>
      <c r="Z70" s="1062"/>
      <c r="AA70" s="1060"/>
      <c r="AB70" s="1061"/>
      <c r="AC70" s="1061"/>
      <c r="AD70" s="1061"/>
      <c r="AE70" s="1062"/>
      <c r="AF70" s="1060">
        <v>2</v>
      </c>
      <c r="AG70" s="1061"/>
      <c r="AH70" s="1061"/>
      <c r="AI70" s="1061"/>
      <c r="AJ70" s="1062"/>
      <c r="AK70" s="1060" t="s">
        <v>592</v>
      </c>
      <c r="AL70" s="1061"/>
      <c r="AM70" s="1061"/>
      <c r="AN70" s="1061"/>
      <c r="AO70" s="1062"/>
      <c r="AP70" s="1060" t="s">
        <v>592</v>
      </c>
      <c r="AQ70" s="1061"/>
      <c r="AR70" s="1061"/>
      <c r="AS70" s="1061"/>
      <c r="AT70" s="1062"/>
      <c r="AU70" s="1060" t="s">
        <v>592</v>
      </c>
      <c r="AV70" s="1061"/>
      <c r="AW70" s="1061"/>
      <c r="AX70" s="1061"/>
      <c r="AY70" s="1062"/>
      <c r="AZ70" s="1069" t="s">
        <v>407</v>
      </c>
      <c r="BA70" s="1054"/>
      <c r="BB70" s="1054"/>
      <c r="BC70" s="1054"/>
      <c r="BD70" s="1070"/>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53" t="s">
        <v>597</v>
      </c>
      <c r="C71" s="1054"/>
      <c r="D71" s="1054"/>
      <c r="E71" s="1054"/>
      <c r="F71" s="1054"/>
      <c r="G71" s="1054"/>
      <c r="H71" s="1054"/>
      <c r="I71" s="1054"/>
      <c r="J71" s="1054"/>
      <c r="K71" s="1054"/>
      <c r="L71" s="1054"/>
      <c r="M71" s="1054"/>
      <c r="N71" s="1054"/>
      <c r="O71" s="1054"/>
      <c r="P71" s="1055"/>
      <c r="Q71" s="1066"/>
      <c r="R71" s="1061"/>
      <c r="S71" s="1061"/>
      <c r="T71" s="1061"/>
      <c r="U71" s="1062"/>
      <c r="V71" s="1060"/>
      <c r="W71" s="1061"/>
      <c r="X71" s="1061"/>
      <c r="Y71" s="1061"/>
      <c r="Z71" s="1062"/>
      <c r="AA71" s="1060"/>
      <c r="AB71" s="1061"/>
      <c r="AC71" s="1061"/>
      <c r="AD71" s="1061"/>
      <c r="AE71" s="1062"/>
      <c r="AF71" s="1060">
        <v>1</v>
      </c>
      <c r="AG71" s="1061"/>
      <c r="AH71" s="1061"/>
      <c r="AI71" s="1061"/>
      <c r="AJ71" s="1062"/>
      <c r="AK71" s="1060" t="s">
        <v>592</v>
      </c>
      <c r="AL71" s="1061"/>
      <c r="AM71" s="1061"/>
      <c r="AN71" s="1061"/>
      <c r="AO71" s="1062"/>
      <c r="AP71" s="1060" t="s">
        <v>592</v>
      </c>
      <c r="AQ71" s="1061"/>
      <c r="AR71" s="1061"/>
      <c r="AS71" s="1061"/>
      <c r="AT71" s="1062"/>
      <c r="AU71" s="1060" t="s">
        <v>592</v>
      </c>
      <c r="AV71" s="1061"/>
      <c r="AW71" s="1061"/>
      <c r="AX71" s="1061"/>
      <c r="AY71" s="1062"/>
      <c r="AZ71" s="1063"/>
      <c r="BA71" s="1064"/>
      <c r="BB71" s="1064"/>
      <c r="BC71" s="1064"/>
      <c r="BD71" s="1065"/>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53" t="s">
        <v>598</v>
      </c>
      <c r="C72" s="1054"/>
      <c r="D72" s="1054"/>
      <c r="E72" s="1054"/>
      <c r="F72" s="1054"/>
      <c r="G72" s="1054"/>
      <c r="H72" s="1054"/>
      <c r="I72" s="1054"/>
      <c r="J72" s="1054"/>
      <c r="K72" s="1054"/>
      <c r="L72" s="1054"/>
      <c r="M72" s="1054"/>
      <c r="N72" s="1054"/>
      <c r="O72" s="1054"/>
      <c r="P72" s="1055"/>
      <c r="Q72" s="1056"/>
      <c r="R72" s="1057"/>
      <c r="S72" s="1057"/>
      <c r="T72" s="1057"/>
      <c r="U72" s="1057"/>
      <c r="V72" s="1057"/>
      <c r="W72" s="1057"/>
      <c r="X72" s="1057"/>
      <c r="Y72" s="1057"/>
      <c r="Z72" s="1057"/>
      <c r="AA72" s="1057"/>
      <c r="AB72" s="1057"/>
      <c r="AC72" s="1057"/>
      <c r="AD72" s="1057"/>
      <c r="AE72" s="1057"/>
      <c r="AF72" s="1057">
        <v>0</v>
      </c>
      <c r="AG72" s="1057"/>
      <c r="AH72" s="1057"/>
      <c r="AI72" s="1057"/>
      <c r="AJ72" s="1057"/>
      <c r="AK72" s="1057" t="s">
        <v>592</v>
      </c>
      <c r="AL72" s="1057"/>
      <c r="AM72" s="1057"/>
      <c r="AN72" s="1057"/>
      <c r="AO72" s="1057"/>
      <c r="AP72" s="1057">
        <v>32</v>
      </c>
      <c r="AQ72" s="1057"/>
      <c r="AR72" s="1057"/>
      <c r="AS72" s="1057"/>
      <c r="AT72" s="1057"/>
      <c r="AU72" s="1057" t="s">
        <v>592</v>
      </c>
      <c r="AV72" s="1057"/>
      <c r="AW72" s="1057"/>
      <c r="AX72" s="1057"/>
      <c r="AY72" s="1057"/>
      <c r="AZ72" s="1067" t="s">
        <v>407</v>
      </c>
      <c r="BA72" s="1067"/>
      <c r="BB72" s="1067"/>
      <c r="BC72" s="1067"/>
      <c r="BD72" s="1068"/>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53" t="s">
        <v>601</v>
      </c>
      <c r="C73" s="1054"/>
      <c r="D73" s="1054"/>
      <c r="E73" s="1054"/>
      <c r="F73" s="1054"/>
      <c r="G73" s="1054"/>
      <c r="H73" s="1054"/>
      <c r="I73" s="1054"/>
      <c r="J73" s="1054"/>
      <c r="K73" s="1054"/>
      <c r="L73" s="1054"/>
      <c r="M73" s="1054"/>
      <c r="N73" s="1054"/>
      <c r="O73" s="1054"/>
      <c r="P73" s="1055"/>
      <c r="Q73" s="1066"/>
      <c r="R73" s="1061"/>
      <c r="S73" s="1061"/>
      <c r="T73" s="1061"/>
      <c r="U73" s="1062"/>
      <c r="V73" s="1060"/>
      <c r="W73" s="1061"/>
      <c r="X73" s="1061"/>
      <c r="Y73" s="1061"/>
      <c r="Z73" s="1062"/>
      <c r="AA73" s="1060"/>
      <c r="AB73" s="1061"/>
      <c r="AC73" s="1061"/>
      <c r="AD73" s="1061"/>
      <c r="AE73" s="1062"/>
      <c r="AF73" s="1060">
        <v>23</v>
      </c>
      <c r="AG73" s="1061"/>
      <c r="AH73" s="1061"/>
      <c r="AI73" s="1061"/>
      <c r="AJ73" s="1062"/>
      <c r="AK73" s="1057" t="s">
        <v>592</v>
      </c>
      <c r="AL73" s="1057"/>
      <c r="AM73" s="1057"/>
      <c r="AN73" s="1057"/>
      <c r="AO73" s="1057"/>
      <c r="AP73" s="1060">
        <v>143</v>
      </c>
      <c r="AQ73" s="1061"/>
      <c r="AR73" s="1061"/>
      <c r="AS73" s="1061"/>
      <c r="AT73" s="1062"/>
      <c r="AU73" s="1060">
        <v>20</v>
      </c>
      <c r="AV73" s="1061"/>
      <c r="AW73" s="1061"/>
      <c r="AX73" s="1061"/>
      <c r="AY73" s="1062"/>
      <c r="AZ73" s="1058"/>
      <c r="BA73" s="1058"/>
      <c r="BB73" s="1058"/>
      <c r="BC73" s="1058"/>
      <c r="BD73" s="1059"/>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53" t="s">
        <v>602</v>
      </c>
      <c r="C74" s="1054"/>
      <c r="D74" s="1054"/>
      <c r="E74" s="1054"/>
      <c r="F74" s="1054"/>
      <c r="G74" s="1054"/>
      <c r="H74" s="1054"/>
      <c r="I74" s="1054"/>
      <c r="J74" s="1054"/>
      <c r="K74" s="1054"/>
      <c r="L74" s="1054"/>
      <c r="M74" s="1054"/>
      <c r="N74" s="1054"/>
      <c r="O74" s="1054"/>
      <c r="P74" s="1055"/>
      <c r="Q74" s="1066"/>
      <c r="R74" s="1061"/>
      <c r="S74" s="1061"/>
      <c r="T74" s="1061"/>
      <c r="U74" s="1062"/>
      <c r="V74" s="1060"/>
      <c r="W74" s="1061"/>
      <c r="X74" s="1061"/>
      <c r="Y74" s="1061"/>
      <c r="Z74" s="1062"/>
      <c r="AA74" s="1060"/>
      <c r="AB74" s="1061"/>
      <c r="AC74" s="1061"/>
      <c r="AD74" s="1061"/>
      <c r="AE74" s="1062"/>
      <c r="AF74" s="1060">
        <v>12</v>
      </c>
      <c r="AG74" s="1061"/>
      <c r="AH74" s="1061"/>
      <c r="AI74" s="1061"/>
      <c r="AJ74" s="1062"/>
      <c r="AK74" s="1057" t="s">
        <v>592</v>
      </c>
      <c r="AL74" s="1057"/>
      <c r="AM74" s="1057"/>
      <c r="AN74" s="1057"/>
      <c r="AO74" s="1057"/>
      <c r="AP74" s="1060">
        <v>166</v>
      </c>
      <c r="AQ74" s="1061"/>
      <c r="AR74" s="1061"/>
      <c r="AS74" s="1061"/>
      <c r="AT74" s="1062"/>
      <c r="AU74" s="1060" t="s">
        <v>592</v>
      </c>
      <c r="AV74" s="1061"/>
      <c r="AW74" s="1061"/>
      <c r="AX74" s="1061"/>
      <c r="AY74" s="1062"/>
      <c r="AZ74" s="1058"/>
      <c r="BA74" s="1058"/>
      <c r="BB74" s="1058"/>
      <c r="BC74" s="1058"/>
      <c r="BD74" s="1059"/>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53" t="s">
        <v>603</v>
      </c>
      <c r="C75" s="1054"/>
      <c r="D75" s="1054"/>
      <c r="E75" s="1054"/>
      <c r="F75" s="1054"/>
      <c r="G75" s="1054"/>
      <c r="H75" s="1054"/>
      <c r="I75" s="1054"/>
      <c r="J75" s="1054"/>
      <c r="K75" s="1054"/>
      <c r="L75" s="1054"/>
      <c r="M75" s="1054"/>
      <c r="N75" s="1054"/>
      <c r="O75" s="1054"/>
      <c r="P75" s="1055"/>
      <c r="Q75" s="1056"/>
      <c r="R75" s="1057"/>
      <c r="S75" s="1057"/>
      <c r="T75" s="1057"/>
      <c r="U75" s="1057"/>
      <c r="V75" s="1057"/>
      <c r="W75" s="1057"/>
      <c r="X75" s="1057"/>
      <c r="Y75" s="1057"/>
      <c r="Z75" s="1057"/>
      <c r="AA75" s="1057"/>
      <c r="AB75" s="1057"/>
      <c r="AC75" s="1057"/>
      <c r="AD75" s="1057"/>
      <c r="AE75" s="1057"/>
      <c r="AF75" s="1057">
        <v>633</v>
      </c>
      <c r="AG75" s="1057"/>
      <c r="AH75" s="1057"/>
      <c r="AI75" s="1057"/>
      <c r="AJ75" s="1057"/>
      <c r="AK75" s="1057">
        <v>1</v>
      </c>
      <c r="AL75" s="1057"/>
      <c r="AM75" s="1057"/>
      <c r="AN75" s="1057"/>
      <c r="AO75" s="1057"/>
      <c r="AP75" s="1057">
        <v>536</v>
      </c>
      <c r="AQ75" s="1057"/>
      <c r="AR75" s="1057"/>
      <c r="AS75" s="1057"/>
      <c r="AT75" s="1057"/>
      <c r="AU75" s="1060" t="s">
        <v>592</v>
      </c>
      <c r="AV75" s="1061"/>
      <c r="AW75" s="1061"/>
      <c r="AX75" s="1061"/>
      <c r="AY75" s="1062"/>
      <c r="AZ75" s="1067" t="s">
        <v>405</v>
      </c>
      <c r="BA75" s="1067"/>
      <c r="BB75" s="1067"/>
      <c r="BC75" s="1067"/>
      <c r="BD75" s="1068"/>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53" t="s">
        <v>611</v>
      </c>
      <c r="C76" s="1054"/>
      <c r="D76" s="1054"/>
      <c r="E76" s="1054"/>
      <c r="F76" s="1054"/>
      <c r="G76" s="1054"/>
      <c r="H76" s="1054"/>
      <c r="I76" s="1054"/>
      <c r="J76" s="1054"/>
      <c r="K76" s="1054"/>
      <c r="L76" s="1054"/>
      <c r="M76" s="1054"/>
      <c r="N76" s="1054"/>
      <c r="O76" s="1054"/>
      <c r="P76" s="1055"/>
      <c r="Q76" s="1056"/>
      <c r="R76" s="1057"/>
      <c r="S76" s="1057"/>
      <c r="T76" s="1057"/>
      <c r="U76" s="1057"/>
      <c r="V76" s="1057"/>
      <c r="W76" s="1057"/>
      <c r="X76" s="1057"/>
      <c r="Y76" s="1057"/>
      <c r="Z76" s="1057"/>
      <c r="AA76" s="1057"/>
      <c r="AB76" s="1057"/>
      <c r="AC76" s="1057"/>
      <c r="AD76" s="1057"/>
      <c r="AE76" s="1057"/>
      <c r="AF76" s="1057">
        <v>6</v>
      </c>
      <c r="AG76" s="1057"/>
      <c r="AH76" s="1057"/>
      <c r="AI76" s="1057"/>
      <c r="AJ76" s="1057"/>
      <c r="AK76" s="1057" t="s">
        <v>592</v>
      </c>
      <c r="AL76" s="1057"/>
      <c r="AM76" s="1057"/>
      <c r="AN76" s="1057"/>
      <c r="AO76" s="1057"/>
      <c r="AP76" s="1057">
        <v>1405</v>
      </c>
      <c r="AQ76" s="1057"/>
      <c r="AR76" s="1057"/>
      <c r="AS76" s="1057"/>
      <c r="AT76" s="1057"/>
      <c r="AU76" s="1057">
        <v>97</v>
      </c>
      <c r="AV76" s="1057"/>
      <c r="AW76" s="1057"/>
      <c r="AX76" s="1057"/>
      <c r="AY76" s="1057"/>
      <c r="AZ76" s="1058"/>
      <c r="BA76" s="1058"/>
      <c r="BB76" s="1058"/>
      <c r="BC76" s="1058"/>
      <c r="BD76" s="1059"/>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53" t="s">
        <v>604</v>
      </c>
      <c r="C77" s="1054"/>
      <c r="D77" s="1054"/>
      <c r="E77" s="1054"/>
      <c r="F77" s="1054"/>
      <c r="G77" s="1054"/>
      <c r="H77" s="1054"/>
      <c r="I77" s="1054"/>
      <c r="J77" s="1054"/>
      <c r="K77" s="1054"/>
      <c r="L77" s="1054"/>
      <c r="M77" s="1054"/>
      <c r="N77" s="1054"/>
      <c r="O77" s="1054"/>
      <c r="P77" s="1055"/>
      <c r="Q77" s="1056"/>
      <c r="R77" s="1057"/>
      <c r="S77" s="1057"/>
      <c r="T77" s="1057"/>
      <c r="U77" s="1057"/>
      <c r="V77" s="1057"/>
      <c r="W77" s="1057"/>
      <c r="X77" s="1057"/>
      <c r="Y77" s="1057"/>
      <c r="Z77" s="1057"/>
      <c r="AA77" s="1057"/>
      <c r="AB77" s="1057"/>
      <c r="AC77" s="1057"/>
      <c r="AD77" s="1057"/>
      <c r="AE77" s="1057"/>
      <c r="AF77" s="1057">
        <v>6186</v>
      </c>
      <c r="AG77" s="1057"/>
      <c r="AH77" s="1057"/>
      <c r="AI77" s="1057"/>
      <c r="AJ77" s="1057"/>
      <c r="AK77" s="1057" t="s">
        <v>592</v>
      </c>
      <c r="AL77" s="1057"/>
      <c r="AM77" s="1057"/>
      <c r="AN77" s="1057"/>
      <c r="AO77" s="1057"/>
      <c r="AP77" s="1057">
        <v>3260</v>
      </c>
      <c r="AQ77" s="1057"/>
      <c r="AR77" s="1057"/>
      <c r="AS77" s="1057"/>
      <c r="AT77" s="1057"/>
      <c r="AU77" s="1060" t="s">
        <v>592</v>
      </c>
      <c r="AV77" s="1061"/>
      <c r="AW77" s="1061"/>
      <c r="AX77" s="1061"/>
      <c r="AY77" s="1062"/>
      <c r="AZ77" s="1067" t="s">
        <v>405</v>
      </c>
      <c r="BA77" s="1067"/>
      <c r="BB77" s="1067"/>
      <c r="BC77" s="1067"/>
      <c r="BD77" s="1068"/>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53" t="s">
        <v>609</v>
      </c>
      <c r="C78" s="1054"/>
      <c r="D78" s="1054"/>
      <c r="E78" s="1054"/>
      <c r="F78" s="1054"/>
      <c r="G78" s="1054"/>
      <c r="H78" s="1054"/>
      <c r="I78" s="1054"/>
      <c r="J78" s="1054"/>
      <c r="K78" s="1054"/>
      <c r="L78" s="1054"/>
      <c r="M78" s="1054"/>
      <c r="N78" s="1054"/>
      <c r="O78" s="1054"/>
      <c r="P78" s="1055"/>
      <c r="Q78" s="1066"/>
      <c r="R78" s="1061"/>
      <c r="S78" s="1061"/>
      <c r="T78" s="1061"/>
      <c r="U78" s="1062"/>
      <c r="V78" s="1060"/>
      <c r="W78" s="1061"/>
      <c r="X78" s="1061"/>
      <c r="Y78" s="1061"/>
      <c r="Z78" s="1062"/>
      <c r="AA78" s="1060"/>
      <c r="AB78" s="1061"/>
      <c r="AC78" s="1061"/>
      <c r="AD78" s="1061"/>
      <c r="AE78" s="1062"/>
      <c r="AF78" s="1060">
        <v>47</v>
      </c>
      <c r="AG78" s="1061"/>
      <c r="AH78" s="1061"/>
      <c r="AI78" s="1061"/>
      <c r="AJ78" s="1062"/>
      <c r="AK78" s="1060" t="s">
        <v>592</v>
      </c>
      <c r="AL78" s="1061"/>
      <c r="AM78" s="1061"/>
      <c r="AN78" s="1061"/>
      <c r="AO78" s="1062"/>
      <c r="AP78" s="1060" t="s">
        <v>592</v>
      </c>
      <c r="AQ78" s="1061"/>
      <c r="AR78" s="1061"/>
      <c r="AS78" s="1061"/>
      <c r="AT78" s="1062"/>
      <c r="AU78" s="1060" t="s">
        <v>592</v>
      </c>
      <c r="AV78" s="1061"/>
      <c r="AW78" s="1061"/>
      <c r="AX78" s="1061"/>
      <c r="AY78" s="1062"/>
      <c r="AZ78" s="1063"/>
      <c r="BA78" s="1064"/>
      <c r="BB78" s="1064"/>
      <c r="BC78" s="1064"/>
      <c r="BD78" s="1065"/>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53" t="s">
        <v>599</v>
      </c>
      <c r="C79" s="1054"/>
      <c r="D79" s="1054"/>
      <c r="E79" s="1054"/>
      <c r="F79" s="1054"/>
      <c r="G79" s="1054"/>
      <c r="H79" s="1054"/>
      <c r="I79" s="1054"/>
      <c r="J79" s="1054"/>
      <c r="K79" s="1054"/>
      <c r="L79" s="1054"/>
      <c r="M79" s="1054"/>
      <c r="N79" s="1054"/>
      <c r="O79" s="1054"/>
      <c r="P79" s="1055"/>
      <c r="Q79" s="1066"/>
      <c r="R79" s="1061"/>
      <c r="S79" s="1061"/>
      <c r="T79" s="1061"/>
      <c r="U79" s="1062"/>
      <c r="V79" s="1060"/>
      <c r="W79" s="1061"/>
      <c r="X79" s="1061"/>
      <c r="Y79" s="1061"/>
      <c r="Z79" s="1062"/>
      <c r="AA79" s="1060"/>
      <c r="AB79" s="1061"/>
      <c r="AC79" s="1061"/>
      <c r="AD79" s="1061"/>
      <c r="AE79" s="1062"/>
      <c r="AF79" s="1060">
        <v>135</v>
      </c>
      <c r="AG79" s="1061"/>
      <c r="AH79" s="1061"/>
      <c r="AI79" s="1061"/>
      <c r="AJ79" s="1062"/>
      <c r="AK79" s="1060" t="s">
        <v>592</v>
      </c>
      <c r="AL79" s="1061"/>
      <c r="AM79" s="1061"/>
      <c r="AN79" s="1061"/>
      <c r="AO79" s="1062"/>
      <c r="AP79" s="1060" t="s">
        <v>592</v>
      </c>
      <c r="AQ79" s="1061"/>
      <c r="AR79" s="1061"/>
      <c r="AS79" s="1061"/>
      <c r="AT79" s="1062"/>
      <c r="AU79" s="1060" t="s">
        <v>592</v>
      </c>
      <c r="AV79" s="1061"/>
      <c r="AW79" s="1061"/>
      <c r="AX79" s="1061"/>
      <c r="AY79" s="1062"/>
      <c r="AZ79" s="1063"/>
      <c r="BA79" s="1064"/>
      <c r="BB79" s="1064"/>
      <c r="BC79" s="1064"/>
      <c r="BD79" s="1065"/>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53" t="s">
        <v>600</v>
      </c>
      <c r="C80" s="1054"/>
      <c r="D80" s="1054"/>
      <c r="E80" s="1054"/>
      <c r="F80" s="1054"/>
      <c r="G80" s="1054"/>
      <c r="H80" s="1054"/>
      <c r="I80" s="1054"/>
      <c r="J80" s="1054"/>
      <c r="K80" s="1054"/>
      <c r="L80" s="1054"/>
      <c r="M80" s="1054"/>
      <c r="N80" s="1054"/>
      <c r="O80" s="1054"/>
      <c r="P80" s="1055"/>
      <c r="Q80" s="1066"/>
      <c r="R80" s="1061"/>
      <c r="S80" s="1061"/>
      <c r="T80" s="1061"/>
      <c r="U80" s="1062"/>
      <c r="V80" s="1060"/>
      <c r="W80" s="1061"/>
      <c r="X80" s="1061"/>
      <c r="Y80" s="1061"/>
      <c r="Z80" s="1062"/>
      <c r="AA80" s="1060"/>
      <c r="AB80" s="1061"/>
      <c r="AC80" s="1061"/>
      <c r="AD80" s="1061"/>
      <c r="AE80" s="1062"/>
      <c r="AF80" s="1060">
        <v>13586</v>
      </c>
      <c r="AG80" s="1061"/>
      <c r="AH80" s="1061"/>
      <c r="AI80" s="1061"/>
      <c r="AJ80" s="1062"/>
      <c r="AK80" s="1060" t="s">
        <v>592</v>
      </c>
      <c r="AL80" s="1061"/>
      <c r="AM80" s="1061"/>
      <c r="AN80" s="1061"/>
      <c r="AO80" s="1062"/>
      <c r="AP80" s="1060" t="s">
        <v>592</v>
      </c>
      <c r="AQ80" s="1061"/>
      <c r="AR80" s="1061"/>
      <c r="AS80" s="1061"/>
      <c r="AT80" s="1062"/>
      <c r="AU80" s="1060" t="s">
        <v>592</v>
      </c>
      <c r="AV80" s="1061"/>
      <c r="AW80" s="1061"/>
      <c r="AX80" s="1061"/>
      <c r="AY80" s="1062"/>
      <c r="AZ80" s="1063"/>
      <c r="BA80" s="1064"/>
      <c r="BB80" s="1064"/>
      <c r="BC80" s="1064"/>
      <c r="BD80" s="1065"/>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53" t="s">
        <v>610</v>
      </c>
      <c r="C81" s="1054"/>
      <c r="D81" s="1054"/>
      <c r="E81" s="1054"/>
      <c r="F81" s="1054"/>
      <c r="G81" s="1054"/>
      <c r="H81" s="1054"/>
      <c r="I81" s="1054"/>
      <c r="J81" s="1054"/>
      <c r="K81" s="1054"/>
      <c r="L81" s="1054"/>
      <c r="M81" s="1054"/>
      <c r="N81" s="1054"/>
      <c r="O81" s="1054"/>
      <c r="P81" s="1055"/>
      <c r="Q81" s="1066"/>
      <c r="R81" s="1061"/>
      <c r="S81" s="1061"/>
      <c r="T81" s="1061"/>
      <c r="U81" s="1062"/>
      <c r="V81" s="1060"/>
      <c r="W81" s="1061"/>
      <c r="X81" s="1061"/>
      <c r="Y81" s="1061"/>
      <c r="Z81" s="1062"/>
      <c r="AA81" s="1060"/>
      <c r="AB81" s="1061"/>
      <c r="AC81" s="1061"/>
      <c r="AD81" s="1061"/>
      <c r="AE81" s="1062"/>
      <c r="AF81" s="1060">
        <v>9</v>
      </c>
      <c r="AG81" s="1061"/>
      <c r="AH81" s="1061"/>
      <c r="AI81" s="1061"/>
      <c r="AJ81" s="1062"/>
      <c r="AK81" s="1060" t="s">
        <v>592</v>
      </c>
      <c r="AL81" s="1061"/>
      <c r="AM81" s="1061"/>
      <c r="AN81" s="1061"/>
      <c r="AO81" s="1062"/>
      <c r="AP81" s="1060" t="s">
        <v>592</v>
      </c>
      <c r="AQ81" s="1061"/>
      <c r="AR81" s="1061"/>
      <c r="AS81" s="1061"/>
      <c r="AT81" s="1062"/>
      <c r="AU81" s="1060" t="s">
        <v>592</v>
      </c>
      <c r="AV81" s="1061"/>
      <c r="AW81" s="1061"/>
      <c r="AX81" s="1061"/>
      <c r="AY81" s="1062"/>
      <c r="AZ81" s="1063"/>
      <c r="BA81" s="1064"/>
      <c r="BB81" s="1064"/>
      <c r="BC81" s="1064"/>
      <c r="BD81" s="1065"/>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53" t="s">
        <v>607</v>
      </c>
      <c r="C82" s="1054"/>
      <c r="D82" s="1054"/>
      <c r="E82" s="1054"/>
      <c r="F82" s="1054"/>
      <c r="G82" s="1054"/>
      <c r="H82" s="1054"/>
      <c r="I82" s="1054"/>
      <c r="J82" s="1054"/>
      <c r="K82" s="1054"/>
      <c r="L82" s="1054"/>
      <c r="M82" s="1054"/>
      <c r="N82" s="1054"/>
      <c r="O82" s="1054"/>
      <c r="P82" s="1055"/>
      <c r="Q82" s="1066"/>
      <c r="R82" s="1061"/>
      <c r="S82" s="1061"/>
      <c r="T82" s="1061"/>
      <c r="U82" s="1062"/>
      <c r="V82" s="1060"/>
      <c r="W82" s="1061"/>
      <c r="X82" s="1061"/>
      <c r="Y82" s="1061"/>
      <c r="Z82" s="1062"/>
      <c r="AA82" s="1060"/>
      <c r="AB82" s="1061"/>
      <c r="AC82" s="1061"/>
      <c r="AD82" s="1061"/>
      <c r="AE82" s="1062"/>
      <c r="AF82" s="1060">
        <v>277</v>
      </c>
      <c r="AG82" s="1061"/>
      <c r="AH82" s="1061"/>
      <c r="AI82" s="1061"/>
      <c r="AJ82" s="1062"/>
      <c r="AK82" s="1060" t="s">
        <v>592</v>
      </c>
      <c r="AL82" s="1061"/>
      <c r="AM82" s="1061"/>
      <c r="AN82" s="1061"/>
      <c r="AO82" s="1062"/>
      <c r="AP82" s="1060" t="s">
        <v>592</v>
      </c>
      <c r="AQ82" s="1061"/>
      <c r="AR82" s="1061"/>
      <c r="AS82" s="1061"/>
      <c r="AT82" s="1062"/>
      <c r="AU82" s="1060" t="s">
        <v>592</v>
      </c>
      <c r="AV82" s="1061"/>
      <c r="AW82" s="1061"/>
      <c r="AX82" s="1061"/>
      <c r="AY82" s="1062"/>
      <c r="AZ82" s="1063"/>
      <c r="BA82" s="1064"/>
      <c r="BB82" s="1064"/>
      <c r="BC82" s="1064"/>
      <c r="BD82" s="1065"/>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53" t="s">
        <v>608</v>
      </c>
      <c r="C83" s="1054"/>
      <c r="D83" s="1054"/>
      <c r="E83" s="1054"/>
      <c r="F83" s="1054"/>
      <c r="G83" s="1054"/>
      <c r="H83" s="1054"/>
      <c r="I83" s="1054"/>
      <c r="J83" s="1054"/>
      <c r="K83" s="1054"/>
      <c r="L83" s="1054"/>
      <c r="M83" s="1054"/>
      <c r="N83" s="1054"/>
      <c r="O83" s="1054"/>
      <c r="P83" s="1055"/>
      <c r="Q83" s="1066"/>
      <c r="R83" s="1061"/>
      <c r="S83" s="1061"/>
      <c r="T83" s="1061"/>
      <c r="U83" s="1062"/>
      <c r="V83" s="1060"/>
      <c r="W83" s="1061"/>
      <c r="X83" s="1061"/>
      <c r="Y83" s="1061"/>
      <c r="Z83" s="1062"/>
      <c r="AA83" s="1060"/>
      <c r="AB83" s="1061"/>
      <c r="AC83" s="1061"/>
      <c r="AD83" s="1061"/>
      <c r="AE83" s="1062"/>
      <c r="AF83" s="1060">
        <v>3</v>
      </c>
      <c r="AG83" s="1061"/>
      <c r="AH83" s="1061"/>
      <c r="AI83" s="1061"/>
      <c r="AJ83" s="1062"/>
      <c r="AK83" s="1060" t="s">
        <v>592</v>
      </c>
      <c r="AL83" s="1061"/>
      <c r="AM83" s="1061"/>
      <c r="AN83" s="1061"/>
      <c r="AO83" s="1062"/>
      <c r="AP83" s="1060" t="s">
        <v>592</v>
      </c>
      <c r="AQ83" s="1061"/>
      <c r="AR83" s="1061"/>
      <c r="AS83" s="1061"/>
      <c r="AT83" s="1062"/>
      <c r="AU83" s="1060" t="s">
        <v>592</v>
      </c>
      <c r="AV83" s="1061"/>
      <c r="AW83" s="1061"/>
      <c r="AX83" s="1061"/>
      <c r="AY83" s="1062"/>
      <c r="AZ83" s="1063"/>
      <c r="BA83" s="1064"/>
      <c r="BB83" s="1064"/>
      <c r="BC83" s="1064"/>
      <c r="BD83" s="1065"/>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53" t="s">
        <v>606</v>
      </c>
      <c r="C84" s="1054"/>
      <c r="D84" s="1054"/>
      <c r="E84" s="1054"/>
      <c r="F84" s="1054"/>
      <c r="G84" s="1054"/>
      <c r="H84" s="1054"/>
      <c r="I84" s="1054"/>
      <c r="J84" s="1054"/>
      <c r="K84" s="1054"/>
      <c r="L84" s="1054"/>
      <c r="M84" s="1054"/>
      <c r="N84" s="1054"/>
      <c r="O84" s="1054"/>
      <c r="P84" s="1055"/>
      <c r="Q84" s="1066"/>
      <c r="R84" s="1061"/>
      <c r="S84" s="1061"/>
      <c r="T84" s="1061"/>
      <c r="U84" s="1062"/>
      <c r="V84" s="1060"/>
      <c r="W84" s="1061"/>
      <c r="X84" s="1061"/>
      <c r="Y84" s="1061"/>
      <c r="Z84" s="1062"/>
      <c r="AA84" s="1060"/>
      <c r="AB84" s="1061"/>
      <c r="AC84" s="1061"/>
      <c r="AD84" s="1061"/>
      <c r="AE84" s="1062"/>
      <c r="AF84" s="1060">
        <v>16</v>
      </c>
      <c r="AG84" s="1061"/>
      <c r="AH84" s="1061"/>
      <c r="AI84" s="1061"/>
      <c r="AJ84" s="1062"/>
      <c r="AK84" s="1060" t="s">
        <v>592</v>
      </c>
      <c r="AL84" s="1061"/>
      <c r="AM84" s="1061"/>
      <c r="AN84" s="1061"/>
      <c r="AO84" s="1062"/>
      <c r="AP84" s="1060" t="s">
        <v>592</v>
      </c>
      <c r="AQ84" s="1061"/>
      <c r="AR84" s="1061"/>
      <c r="AS84" s="1061"/>
      <c r="AT84" s="1062"/>
      <c r="AU84" s="1060" t="s">
        <v>592</v>
      </c>
      <c r="AV84" s="1061"/>
      <c r="AW84" s="1061"/>
      <c r="AX84" s="1061"/>
      <c r="AY84" s="1062"/>
      <c r="AZ84" s="1063"/>
      <c r="BA84" s="1064"/>
      <c r="BB84" s="1064"/>
      <c r="BC84" s="1064"/>
      <c r="BD84" s="1065"/>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53" t="s">
        <v>605</v>
      </c>
      <c r="C85" s="1054"/>
      <c r="D85" s="1054"/>
      <c r="E85" s="1054"/>
      <c r="F85" s="1054"/>
      <c r="G85" s="1054"/>
      <c r="H85" s="1054"/>
      <c r="I85" s="1054"/>
      <c r="J85" s="1054"/>
      <c r="K85" s="1054"/>
      <c r="L85" s="1054"/>
      <c r="M85" s="1054"/>
      <c r="N85" s="1054"/>
      <c r="O85" s="1054"/>
      <c r="P85" s="1055"/>
      <c r="Q85" s="1056"/>
      <c r="R85" s="1057"/>
      <c r="S85" s="1057"/>
      <c r="T85" s="1057"/>
      <c r="U85" s="1057"/>
      <c r="V85" s="1057"/>
      <c r="W85" s="1057"/>
      <c r="X85" s="1057"/>
      <c r="Y85" s="1057"/>
      <c r="Z85" s="1057"/>
      <c r="AA85" s="1057"/>
      <c r="AB85" s="1057"/>
      <c r="AC85" s="1057"/>
      <c r="AD85" s="1057"/>
      <c r="AE85" s="1057"/>
      <c r="AF85" s="1057">
        <v>9</v>
      </c>
      <c r="AG85" s="1057"/>
      <c r="AH85" s="1057"/>
      <c r="AI85" s="1057"/>
      <c r="AJ85" s="1057"/>
      <c r="AK85" s="1057" t="s">
        <v>592</v>
      </c>
      <c r="AL85" s="1057"/>
      <c r="AM85" s="1057"/>
      <c r="AN85" s="1057"/>
      <c r="AO85" s="1057"/>
      <c r="AP85" s="1057" t="s">
        <v>592</v>
      </c>
      <c r="AQ85" s="1057"/>
      <c r="AR85" s="1057"/>
      <c r="AS85" s="1057"/>
      <c r="AT85" s="1057"/>
      <c r="AU85" s="1060" t="s">
        <v>592</v>
      </c>
      <c r="AV85" s="1061"/>
      <c r="AW85" s="1061"/>
      <c r="AX85" s="1061"/>
      <c r="AY85" s="1062"/>
      <c r="AZ85" s="1058"/>
      <c r="BA85" s="1058"/>
      <c r="BB85" s="1058"/>
      <c r="BC85" s="1058"/>
      <c r="BD85" s="1059"/>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53"/>
      <c r="C86" s="1054"/>
      <c r="D86" s="1054"/>
      <c r="E86" s="1054"/>
      <c r="F86" s="1054"/>
      <c r="G86" s="1054"/>
      <c r="H86" s="1054"/>
      <c r="I86" s="1054"/>
      <c r="J86" s="1054"/>
      <c r="K86" s="1054"/>
      <c r="L86" s="1054"/>
      <c r="M86" s="1054"/>
      <c r="N86" s="1054"/>
      <c r="O86" s="1054"/>
      <c r="P86" s="1055"/>
      <c r="Q86" s="1056"/>
      <c r="R86" s="1057"/>
      <c r="S86" s="1057"/>
      <c r="T86" s="1057"/>
      <c r="U86" s="1057"/>
      <c r="V86" s="1057"/>
      <c r="W86" s="1057"/>
      <c r="X86" s="1057"/>
      <c r="Y86" s="1057"/>
      <c r="Z86" s="1057"/>
      <c r="AA86" s="1057"/>
      <c r="AB86" s="1057"/>
      <c r="AC86" s="1057"/>
      <c r="AD86" s="1057"/>
      <c r="AE86" s="1057"/>
      <c r="AF86" s="1057"/>
      <c r="AG86" s="1057"/>
      <c r="AH86" s="1057"/>
      <c r="AI86" s="1057"/>
      <c r="AJ86" s="1057"/>
      <c r="AK86" s="1057"/>
      <c r="AL86" s="1057"/>
      <c r="AM86" s="1057"/>
      <c r="AN86" s="1057"/>
      <c r="AO86" s="1057"/>
      <c r="AP86" s="1057"/>
      <c r="AQ86" s="1057"/>
      <c r="AR86" s="1057"/>
      <c r="AS86" s="1057"/>
      <c r="AT86" s="1057"/>
      <c r="AU86" s="1060"/>
      <c r="AV86" s="1061"/>
      <c r="AW86" s="1061"/>
      <c r="AX86" s="1061"/>
      <c r="AY86" s="1062"/>
      <c r="AZ86" s="1058"/>
      <c r="BA86" s="1058"/>
      <c r="BB86" s="1058"/>
      <c r="BC86" s="1058"/>
      <c r="BD86" s="1059"/>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388</v>
      </c>
      <c r="B88" s="1033" t="s">
        <v>424</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20949</v>
      </c>
      <c r="AG88" s="1048"/>
      <c r="AH88" s="1048"/>
      <c r="AI88" s="1048"/>
      <c r="AJ88" s="1048"/>
      <c r="AK88" s="1052"/>
      <c r="AL88" s="1052"/>
      <c r="AM88" s="1052"/>
      <c r="AN88" s="1052"/>
      <c r="AO88" s="1052"/>
      <c r="AP88" s="1048">
        <v>5550</v>
      </c>
      <c r="AQ88" s="1048"/>
      <c r="AR88" s="1048"/>
      <c r="AS88" s="1048"/>
      <c r="AT88" s="1048"/>
      <c r="AU88" s="1048">
        <v>117</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425</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4</v>
      </c>
      <c r="CS102" s="1040"/>
      <c r="CT102" s="1040"/>
      <c r="CU102" s="1040"/>
      <c r="CV102" s="1041"/>
      <c r="CW102" s="1039"/>
      <c r="CX102" s="1040"/>
      <c r="CY102" s="1040"/>
      <c r="CZ102" s="1040"/>
      <c r="DA102" s="1041"/>
      <c r="DB102" s="1039">
        <v>139</v>
      </c>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426</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427</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430</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431</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432</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433</v>
      </c>
      <c r="AB109" s="983"/>
      <c r="AC109" s="983"/>
      <c r="AD109" s="983"/>
      <c r="AE109" s="984"/>
      <c r="AF109" s="985" t="s">
        <v>305</v>
      </c>
      <c r="AG109" s="983"/>
      <c r="AH109" s="983"/>
      <c r="AI109" s="983"/>
      <c r="AJ109" s="984"/>
      <c r="AK109" s="985" t="s">
        <v>304</v>
      </c>
      <c r="AL109" s="983"/>
      <c r="AM109" s="983"/>
      <c r="AN109" s="983"/>
      <c r="AO109" s="984"/>
      <c r="AP109" s="985" t="s">
        <v>434</v>
      </c>
      <c r="AQ109" s="983"/>
      <c r="AR109" s="983"/>
      <c r="AS109" s="983"/>
      <c r="AT109" s="1014"/>
      <c r="AU109" s="982" t="s">
        <v>432</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433</v>
      </c>
      <c r="BR109" s="983"/>
      <c r="BS109" s="983"/>
      <c r="BT109" s="983"/>
      <c r="BU109" s="984"/>
      <c r="BV109" s="985" t="s">
        <v>305</v>
      </c>
      <c r="BW109" s="983"/>
      <c r="BX109" s="983"/>
      <c r="BY109" s="983"/>
      <c r="BZ109" s="984"/>
      <c r="CA109" s="985" t="s">
        <v>304</v>
      </c>
      <c r="CB109" s="983"/>
      <c r="CC109" s="983"/>
      <c r="CD109" s="983"/>
      <c r="CE109" s="984"/>
      <c r="CF109" s="1021" t="s">
        <v>434</v>
      </c>
      <c r="CG109" s="1021"/>
      <c r="CH109" s="1021"/>
      <c r="CI109" s="1021"/>
      <c r="CJ109" s="1021"/>
      <c r="CK109" s="985" t="s">
        <v>435</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433</v>
      </c>
      <c r="DH109" s="983"/>
      <c r="DI109" s="983"/>
      <c r="DJ109" s="983"/>
      <c r="DK109" s="984"/>
      <c r="DL109" s="985" t="s">
        <v>305</v>
      </c>
      <c r="DM109" s="983"/>
      <c r="DN109" s="983"/>
      <c r="DO109" s="983"/>
      <c r="DP109" s="984"/>
      <c r="DQ109" s="985" t="s">
        <v>304</v>
      </c>
      <c r="DR109" s="983"/>
      <c r="DS109" s="983"/>
      <c r="DT109" s="983"/>
      <c r="DU109" s="984"/>
      <c r="DV109" s="985" t="s">
        <v>434</v>
      </c>
      <c r="DW109" s="983"/>
      <c r="DX109" s="983"/>
      <c r="DY109" s="983"/>
      <c r="DZ109" s="1014"/>
    </row>
    <row r="110" spans="1:131" s="246" customFormat="1" ht="26.25" customHeight="1" x14ac:dyDescent="0.15">
      <c r="A110" s="885" t="s">
        <v>436</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830766</v>
      </c>
      <c r="AB110" s="976"/>
      <c r="AC110" s="976"/>
      <c r="AD110" s="976"/>
      <c r="AE110" s="977"/>
      <c r="AF110" s="978">
        <v>927679</v>
      </c>
      <c r="AG110" s="976"/>
      <c r="AH110" s="976"/>
      <c r="AI110" s="976"/>
      <c r="AJ110" s="977"/>
      <c r="AK110" s="978">
        <v>931492</v>
      </c>
      <c r="AL110" s="976"/>
      <c r="AM110" s="976"/>
      <c r="AN110" s="976"/>
      <c r="AO110" s="977"/>
      <c r="AP110" s="979">
        <v>27.9</v>
      </c>
      <c r="AQ110" s="980"/>
      <c r="AR110" s="980"/>
      <c r="AS110" s="980"/>
      <c r="AT110" s="981"/>
      <c r="AU110" s="1015" t="s">
        <v>72</v>
      </c>
      <c r="AV110" s="1016"/>
      <c r="AW110" s="1016"/>
      <c r="AX110" s="1016"/>
      <c r="AY110" s="1016"/>
      <c r="AZ110" s="941" t="s">
        <v>437</v>
      </c>
      <c r="BA110" s="886"/>
      <c r="BB110" s="886"/>
      <c r="BC110" s="886"/>
      <c r="BD110" s="886"/>
      <c r="BE110" s="886"/>
      <c r="BF110" s="886"/>
      <c r="BG110" s="886"/>
      <c r="BH110" s="886"/>
      <c r="BI110" s="886"/>
      <c r="BJ110" s="886"/>
      <c r="BK110" s="886"/>
      <c r="BL110" s="886"/>
      <c r="BM110" s="886"/>
      <c r="BN110" s="886"/>
      <c r="BO110" s="886"/>
      <c r="BP110" s="887"/>
      <c r="BQ110" s="942">
        <v>5938269</v>
      </c>
      <c r="BR110" s="923"/>
      <c r="BS110" s="923"/>
      <c r="BT110" s="923"/>
      <c r="BU110" s="923"/>
      <c r="BV110" s="923">
        <v>6364376</v>
      </c>
      <c r="BW110" s="923"/>
      <c r="BX110" s="923"/>
      <c r="BY110" s="923"/>
      <c r="BZ110" s="923"/>
      <c r="CA110" s="923">
        <v>6423365</v>
      </c>
      <c r="CB110" s="923"/>
      <c r="CC110" s="923"/>
      <c r="CD110" s="923"/>
      <c r="CE110" s="923"/>
      <c r="CF110" s="947">
        <v>192.2</v>
      </c>
      <c r="CG110" s="948"/>
      <c r="CH110" s="948"/>
      <c r="CI110" s="948"/>
      <c r="CJ110" s="948"/>
      <c r="CK110" s="1011" t="s">
        <v>438</v>
      </c>
      <c r="CL110" s="897"/>
      <c r="CM110" s="972" t="s">
        <v>439</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440</v>
      </c>
      <c r="DH110" s="923"/>
      <c r="DI110" s="923"/>
      <c r="DJ110" s="923"/>
      <c r="DK110" s="923"/>
      <c r="DL110" s="923" t="s">
        <v>414</v>
      </c>
      <c r="DM110" s="923"/>
      <c r="DN110" s="923"/>
      <c r="DO110" s="923"/>
      <c r="DP110" s="923"/>
      <c r="DQ110" s="923" t="s">
        <v>441</v>
      </c>
      <c r="DR110" s="923"/>
      <c r="DS110" s="923"/>
      <c r="DT110" s="923"/>
      <c r="DU110" s="923"/>
      <c r="DV110" s="924" t="s">
        <v>440</v>
      </c>
      <c r="DW110" s="924"/>
      <c r="DX110" s="924"/>
      <c r="DY110" s="924"/>
      <c r="DZ110" s="925"/>
    </row>
    <row r="111" spans="1:131" s="246" customFormat="1" ht="26.25" customHeight="1" x14ac:dyDescent="0.15">
      <c r="A111" s="852" t="s">
        <v>442</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443</v>
      </c>
      <c r="AB111" s="1004"/>
      <c r="AC111" s="1004"/>
      <c r="AD111" s="1004"/>
      <c r="AE111" s="1005"/>
      <c r="AF111" s="1006" t="s">
        <v>444</v>
      </c>
      <c r="AG111" s="1004"/>
      <c r="AH111" s="1004"/>
      <c r="AI111" s="1004"/>
      <c r="AJ111" s="1005"/>
      <c r="AK111" s="1006" t="s">
        <v>445</v>
      </c>
      <c r="AL111" s="1004"/>
      <c r="AM111" s="1004"/>
      <c r="AN111" s="1004"/>
      <c r="AO111" s="1005"/>
      <c r="AP111" s="1007" t="s">
        <v>414</v>
      </c>
      <c r="AQ111" s="1008"/>
      <c r="AR111" s="1008"/>
      <c r="AS111" s="1008"/>
      <c r="AT111" s="1009"/>
      <c r="AU111" s="1017"/>
      <c r="AV111" s="1018"/>
      <c r="AW111" s="1018"/>
      <c r="AX111" s="1018"/>
      <c r="AY111" s="1018"/>
      <c r="AZ111" s="893" t="s">
        <v>446</v>
      </c>
      <c r="BA111" s="828"/>
      <c r="BB111" s="828"/>
      <c r="BC111" s="828"/>
      <c r="BD111" s="828"/>
      <c r="BE111" s="828"/>
      <c r="BF111" s="828"/>
      <c r="BG111" s="828"/>
      <c r="BH111" s="828"/>
      <c r="BI111" s="828"/>
      <c r="BJ111" s="828"/>
      <c r="BK111" s="828"/>
      <c r="BL111" s="828"/>
      <c r="BM111" s="828"/>
      <c r="BN111" s="828"/>
      <c r="BO111" s="828"/>
      <c r="BP111" s="829"/>
      <c r="BQ111" s="894" t="s">
        <v>414</v>
      </c>
      <c r="BR111" s="895"/>
      <c r="BS111" s="895"/>
      <c r="BT111" s="895"/>
      <c r="BU111" s="895"/>
      <c r="BV111" s="895" t="s">
        <v>440</v>
      </c>
      <c r="BW111" s="895"/>
      <c r="BX111" s="895"/>
      <c r="BY111" s="895"/>
      <c r="BZ111" s="895"/>
      <c r="CA111" s="895" t="s">
        <v>447</v>
      </c>
      <c r="CB111" s="895"/>
      <c r="CC111" s="895"/>
      <c r="CD111" s="895"/>
      <c r="CE111" s="895"/>
      <c r="CF111" s="956" t="s">
        <v>448</v>
      </c>
      <c r="CG111" s="957"/>
      <c r="CH111" s="957"/>
      <c r="CI111" s="957"/>
      <c r="CJ111" s="957"/>
      <c r="CK111" s="1012"/>
      <c r="CL111" s="899"/>
      <c r="CM111" s="902" t="s">
        <v>449</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447</v>
      </c>
      <c r="DH111" s="895"/>
      <c r="DI111" s="895"/>
      <c r="DJ111" s="895"/>
      <c r="DK111" s="895"/>
      <c r="DL111" s="895" t="s">
        <v>414</v>
      </c>
      <c r="DM111" s="895"/>
      <c r="DN111" s="895"/>
      <c r="DO111" s="895"/>
      <c r="DP111" s="895"/>
      <c r="DQ111" s="895" t="s">
        <v>414</v>
      </c>
      <c r="DR111" s="895"/>
      <c r="DS111" s="895"/>
      <c r="DT111" s="895"/>
      <c r="DU111" s="895"/>
      <c r="DV111" s="872" t="s">
        <v>447</v>
      </c>
      <c r="DW111" s="872"/>
      <c r="DX111" s="872"/>
      <c r="DY111" s="872"/>
      <c r="DZ111" s="873"/>
    </row>
    <row r="112" spans="1:131" s="246" customFormat="1" ht="26.25" customHeight="1" x14ac:dyDescent="0.15">
      <c r="A112" s="997" t="s">
        <v>450</v>
      </c>
      <c r="B112" s="998"/>
      <c r="C112" s="828" t="s">
        <v>451</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414</v>
      </c>
      <c r="AB112" s="858"/>
      <c r="AC112" s="858"/>
      <c r="AD112" s="858"/>
      <c r="AE112" s="859"/>
      <c r="AF112" s="860" t="s">
        <v>441</v>
      </c>
      <c r="AG112" s="858"/>
      <c r="AH112" s="858"/>
      <c r="AI112" s="858"/>
      <c r="AJ112" s="859"/>
      <c r="AK112" s="860" t="s">
        <v>448</v>
      </c>
      <c r="AL112" s="858"/>
      <c r="AM112" s="858"/>
      <c r="AN112" s="858"/>
      <c r="AO112" s="859"/>
      <c r="AP112" s="905" t="s">
        <v>440</v>
      </c>
      <c r="AQ112" s="906"/>
      <c r="AR112" s="906"/>
      <c r="AS112" s="906"/>
      <c r="AT112" s="907"/>
      <c r="AU112" s="1017"/>
      <c r="AV112" s="1018"/>
      <c r="AW112" s="1018"/>
      <c r="AX112" s="1018"/>
      <c r="AY112" s="1018"/>
      <c r="AZ112" s="893" t="s">
        <v>452</v>
      </c>
      <c r="BA112" s="828"/>
      <c r="BB112" s="828"/>
      <c r="BC112" s="828"/>
      <c r="BD112" s="828"/>
      <c r="BE112" s="828"/>
      <c r="BF112" s="828"/>
      <c r="BG112" s="828"/>
      <c r="BH112" s="828"/>
      <c r="BI112" s="828"/>
      <c r="BJ112" s="828"/>
      <c r="BK112" s="828"/>
      <c r="BL112" s="828"/>
      <c r="BM112" s="828"/>
      <c r="BN112" s="828"/>
      <c r="BO112" s="828"/>
      <c r="BP112" s="829"/>
      <c r="BQ112" s="894">
        <v>3318402</v>
      </c>
      <c r="BR112" s="895"/>
      <c r="BS112" s="895"/>
      <c r="BT112" s="895"/>
      <c r="BU112" s="895"/>
      <c r="BV112" s="895">
        <v>3209760</v>
      </c>
      <c r="BW112" s="895"/>
      <c r="BX112" s="895"/>
      <c r="BY112" s="895"/>
      <c r="BZ112" s="895"/>
      <c r="CA112" s="895">
        <v>3203502</v>
      </c>
      <c r="CB112" s="895"/>
      <c r="CC112" s="895"/>
      <c r="CD112" s="895"/>
      <c r="CE112" s="895"/>
      <c r="CF112" s="956">
        <v>95.9</v>
      </c>
      <c r="CG112" s="957"/>
      <c r="CH112" s="957"/>
      <c r="CI112" s="957"/>
      <c r="CJ112" s="957"/>
      <c r="CK112" s="1012"/>
      <c r="CL112" s="899"/>
      <c r="CM112" s="902" t="s">
        <v>453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454</v>
      </c>
      <c r="DH112" s="895"/>
      <c r="DI112" s="895"/>
      <c r="DJ112" s="895"/>
      <c r="DK112" s="895"/>
      <c r="DL112" s="895" t="s">
        <v>447</v>
      </c>
      <c r="DM112" s="895"/>
      <c r="DN112" s="895"/>
      <c r="DO112" s="895"/>
      <c r="DP112" s="895"/>
      <c r="DQ112" s="895" t="s">
        <v>441</v>
      </c>
      <c r="DR112" s="895"/>
      <c r="DS112" s="895"/>
      <c r="DT112" s="895"/>
      <c r="DU112" s="895"/>
      <c r="DV112" s="872" t="s">
        <v>441</v>
      </c>
      <c r="DW112" s="872"/>
      <c r="DX112" s="872"/>
      <c r="DY112" s="872"/>
      <c r="DZ112" s="873"/>
    </row>
    <row r="113" spans="1:130" s="246" customFormat="1" ht="26.25" customHeight="1" x14ac:dyDescent="0.15">
      <c r="A113" s="999"/>
      <c r="B113" s="1000"/>
      <c r="C113" s="828" t="s">
        <v>455</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220625</v>
      </c>
      <c r="AB113" s="1004"/>
      <c r="AC113" s="1004"/>
      <c r="AD113" s="1004"/>
      <c r="AE113" s="1005"/>
      <c r="AF113" s="1006">
        <v>225772</v>
      </c>
      <c r="AG113" s="1004"/>
      <c r="AH113" s="1004"/>
      <c r="AI113" s="1004"/>
      <c r="AJ113" s="1005"/>
      <c r="AK113" s="1006">
        <v>271707</v>
      </c>
      <c r="AL113" s="1004"/>
      <c r="AM113" s="1004"/>
      <c r="AN113" s="1004"/>
      <c r="AO113" s="1005"/>
      <c r="AP113" s="1007">
        <v>8.1</v>
      </c>
      <c r="AQ113" s="1008"/>
      <c r="AR113" s="1008"/>
      <c r="AS113" s="1008"/>
      <c r="AT113" s="1009"/>
      <c r="AU113" s="1017"/>
      <c r="AV113" s="1018"/>
      <c r="AW113" s="1018"/>
      <c r="AX113" s="1018"/>
      <c r="AY113" s="1018"/>
      <c r="AZ113" s="893" t="s">
        <v>456</v>
      </c>
      <c r="BA113" s="828"/>
      <c r="BB113" s="828"/>
      <c r="BC113" s="828"/>
      <c r="BD113" s="828"/>
      <c r="BE113" s="828"/>
      <c r="BF113" s="828"/>
      <c r="BG113" s="828"/>
      <c r="BH113" s="828"/>
      <c r="BI113" s="828"/>
      <c r="BJ113" s="828"/>
      <c r="BK113" s="828"/>
      <c r="BL113" s="828"/>
      <c r="BM113" s="828"/>
      <c r="BN113" s="828"/>
      <c r="BO113" s="828"/>
      <c r="BP113" s="829"/>
      <c r="BQ113" s="894">
        <v>219617</v>
      </c>
      <c r="BR113" s="895"/>
      <c r="BS113" s="895"/>
      <c r="BT113" s="895"/>
      <c r="BU113" s="895"/>
      <c r="BV113" s="895">
        <v>205634</v>
      </c>
      <c r="BW113" s="895"/>
      <c r="BX113" s="895"/>
      <c r="BY113" s="895"/>
      <c r="BZ113" s="895"/>
      <c r="CA113" s="895">
        <v>166843</v>
      </c>
      <c r="CB113" s="895"/>
      <c r="CC113" s="895"/>
      <c r="CD113" s="895"/>
      <c r="CE113" s="895"/>
      <c r="CF113" s="956">
        <v>5</v>
      </c>
      <c r="CG113" s="957"/>
      <c r="CH113" s="957"/>
      <c r="CI113" s="957"/>
      <c r="CJ113" s="957"/>
      <c r="CK113" s="1012"/>
      <c r="CL113" s="899"/>
      <c r="CM113" s="902" t="s">
        <v>457</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445</v>
      </c>
      <c r="DH113" s="858"/>
      <c r="DI113" s="858"/>
      <c r="DJ113" s="858"/>
      <c r="DK113" s="859"/>
      <c r="DL113" s="860" t="s">
        <v>414</v>
      </c>
      <c r="DM113" s="858"/>
      <c r="DN113" s="858"/>
      <c r="DO113" s="858"/>
      <c r="DP113" s="859"/>
      <c r="DQ113" s="860" t="s">
        <v>445</v>
      </c>
      <c r="DR113" s="858"/>
      <c r="DS113" s="858"/>
      <c r="DT113" s="858"/>
      <c r="DU113" s="859"/>
      <c r="DV113" s="905" t="s">
        <v>441</v>
      </c>
      <c r="DW113" s="906"/>
      <c r="DX113" s="906"/>
      <c r="DY113" s="906"/>
      <c r="DZ113" s="907"/>
    </row>
    <row r="114" spans="1:130" s="246" customFormat="1" ht="26.25" customHeight="1" x14ac:dyDescent="0.15">
      <c r="A114" s="999"/>
      <c r="B114" s="1000"/>
      <c r="C114" s="828" t="s">
        <v>458</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37202</v>
      </c>
      <c r="AB114" s="858"/>
      <c r="AC114" s="858"/>
      <c r="AD114" s="858"/>
      <c r="AE114" s="859"/>
      <c r="AF114" s="860">
        <v>36397</v>
      </c>
      <c r="AG114" s="858"/>
      <c r="AH114" s="858"/>
      <c r="AI114" s="858"/>
      <c r="AJ114" s="859"/>
      <c r="AK114" s="860">
        <v>34835</v>
      </c>
      <c r="AL114" s="858"/>
      <c r="AM114" s="858"/>
      <c r="AN114" s="858"/>
      <c r="AO114" s="859"/>
      <c r="AP114" s="905">
        <v>1</v>
      </c>
      <c r="AQ114" s="906"/>
      <c r="AR114" s="906"/>
      <c r="AS114" s="906"/>
      <c r="AT114" s="907"/>
      <c r="AU114" s="1017"/>
      <c r="AV114" s="1018"/>
      <c r="AW114" s="1018"/>
      <c r="AX114" s="1018"/>
      <c r="AY114" s="1018"/>
      <c r="AZ114" s="893" t="s">
        <v>459</v>
      </c>
      <c r="BA114" s="828"/>
      <c r="BB114" s="828"/>
      <c r="BC114" s="828"/>
      <c r="BD114" s="828"/>
      <c r="BE114" s="828"/>
      <c r="BF114" s="828"/>
      <c r="BG114" s="828"/>
      <c r="BH114" s="828"/>
      <c r="BI114" s="828"/>
      <c r="BJ114" s="828"/>
      <c r="BK114" s="828"/>
      <c r="BL114" s="828"/>
      <c r="BM114" s="828"/>
      <c r="BN114" s="828"/>
      <c r="BO114" s="828"/>
      <c r="BP114" s="829"/>
      <c r="BQ114" s="894">
        <v>1081043</v>
      </c>
      <c r="BR114" s="895"/>
      <c r="BS114" s="895"/>
      <c r="BT114" s="895"/>
      <c r="BU114" s="895"/>
      <c r="BV114" s="895">
        <v>622133</v>
      </c>
      <c r="BW114" s="895"/>
      <c r="BX114" s="895"/>
      <c r="BY114" s="895"/>
      <c r="BZ114" s="895"/>
      <c r="CA114" s="895">
        <v>612570</v>
      </c>
      <c r="CB114" s="895"/>
      <c r="CC114" s="895"/>
      <c r="CD114" s="895"/>
      <c r="CE114" s="895"/>
      <c r="CF114" s="956">
        <v>18.3</v>
      </c>
      <c r="CG114" s="957"/>
      <c r="CH114" s="957"/>
      <c r="CI114" s="957"/>
      <c r="CJ114" s="957"/>
      <c r="CK114" s="1012"/>
      <c r="CL114" s="899"/>
      <c r="CM114" s="902" t="s">
        <v>460</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441</v>
      </c>
      <c r="DH114" s="858"/>
      <c r="DI114" s="858"/>
      <c r="DJ114" s="858"/>
      <c r="DK114" s="859"/>
      <c r="DL114" s="860" t="s">
        <v>447</v>
      </c>
      <c r="DM114" s="858"/>
      <c r="DN114" s="858"/>
      <c r="DO114" s="858"/>
      <c r="DP114" s="859"/>
      <c r="DQ114" s="860" t="s">
        <v>448</v>
      </c>
      <c r="DR114" s="858"/>
      <c r="DS114" s="858"/>
      <c r="DT114" s="858"/>
      <c r="DU114" s="859"/>
      <c r="DV114" s="905" t="s">
        <v>454</v>
      </c>
      <c r="DW114" s="906"/>
      <c r="DX114" s="906"/>
      <c r="DY114" s="906"/>
      <c r="DZ114" s="907"/>
    </row>
    <row r="115" spans="1:130" s="246" customFormat="1" ht="26.25" customHeight="1" x14ac:dyDescent="0.15">
      <c r="A115" s="999"/>
      <c r="B115" s="1000"/>
      <c r="C115" s="828" t="s">
        <v>461</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363</v>
      </c>
      <c r="AB115" s="1004"/>
      <c r="AC115" s="1004"/>
      <c r="AD115" s="1004"/>
      <c r="AE115" s="1005"/>
      <c r="AF115" s="1006">
        <v>263</v>
      </c>
      <c r="AG115" s="1004"/>
      <c r="AH115" s="1004"/>
      <c r="AI115" s="1004"/>
      <c r="AJ115" s="1005"/>
      <c r="AK115" s="1006">
        <v>489</v>
      </c>
      <c r="AL115" s="1004"/>
      <c r="AM115" s="1004"/>
      <c r="AN115" s="1004"/>
      <c r="AO115" s="1005"/>
      <c r="AP115" s="1007">
        <v>0</v>
      </c>
      <c r="AQ115" s="1008"/>
      <c r="AR115" s="1008"/>
      <c r="AS115" s="1008"/>
      <c r="AT115" s="1009"/>
      <c r="AU115" s="1017"/>
      <c r="AV115" s="1018"/>
      <c r="AW115" s="1018"/>
      <c r="AX115" s="1018"/>
      <c r="AY115" s="1018"/>
      <c r="AZ115" s="893" t="s">
        <v>462</v>
      </c>
      <c r="BA115" s="828"/>
      <c r="BB115" s="828"/>
      <c r="BC115" s="828"/>
      <c r="BD115" s="828"/>
      <c r="BE115" s="828"/>
      <c r="BF115" s="828"/>
      <c r="BG115" s="828"/>
      <c r="BH115" s="828"/>
      <c r="BI115" s="828"/>
      <c r="BJ115" s="828"/>
      <c r="BK115" s="828"/>
      <c r="BL115" s="828"/>
      <c r="BM115" s="828"/>
      <c r="BN115" s="828"/>
      <c r="BO115" s="828"/>
      <c r="BP115" s="829"/>
      <c r="BQ115" s="894" t="s">
        <v>440</v>
      </c>
      <c r="BR115" s="895"/>
      <c r="BS115" s="895"/>
      <c r="BT115" s="895"/>
      <c r="BU115" s="895"/>
      <c r="BV115" s="895" t="s">
        <v>440</v>
      </c>
      <c r="BW115" s="895"/>
      <c r="BX115" s="895"/>
      <c r="BY115" s="895"/>
      <c r="BZ115" s="895"/>
      <c r="CA115" s="895" t="s">
        <v>440</v>
      </c>
      <c r="CB115" s="895"/>
      <c r="CC115" s="895"/>
      <c r="CD115" s="895"/>
      <c r="CE115" s="895"/>
      <c r="CF115" s="956" t="s">
        <v>414</v>
      </c>
      <c r="CG115" s="957"/>
      <c r="CH115" s="957"/>
      <c r="CI115" s="957"/>
      <c r="CJ115" s="957"/>
      <c r="CK115" s="1012"/>
      <c r="CL115" s="899"/>
      <c r="CM115" s="893" t="s">
        <v>463</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441</v>
      </c>
      <c r="DH115" s="858"/>
      <c r="DI115" s="858"/>
      <c r="DJ115" s="858"/>
      <c r="DK115" s="859"/>
      <c r="DL115" s="860" t="s">
        <v>414</v>
      </c>
      <c r="DM115" s="858"/>
      <c r="DN115" s="858"/>
      <c r="DO115" s="858"/>
      <c r="DP115" s="859"/>
      <c r="DQ115" s="860" t="s">
        <v>448</v>
      </c>
      <c r="DR115" s="858"/>
      <c r="DS115" s="858"/>
      <c r="DT115" s="858"/>
      <c r="DU115" s="859"/>
      <c r="DV115" s="905" t="s">
        <v>414</v>
      </c>
      <c r="DW115" s="906"/>
      <c r="DX115" s="906"/>
      <c r="DY115" s="906"/>
      <c r="DZ115" s="907"/>
    </row>
    <row r="116" spans="1:130" s="246" customFormat="1" ht="26.25" customHeight="1" x14ac:dyDescent="0.15">
      <c r="A116" s="1001"/>
      <c r="B116" s="1002"/>
      <c r="C116" s="961" t="s">
        <v>464</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441</v>
      </c>
      <c r="AB116" s="858"/>
      <c r="AC116" s="858"/>
      <c r="AD116" s="858"/>
      <c r="AE116" s="859"/>
      <c r="AF116" s="860" t="s">
        <v>445</v>
      </c>
      <c r="AG116" s="858"/>
      <c r="AH116" s="858"/>
      <c r="AI116" s="858"/>
      <c r="AJ116" s="859"/>
      <c r="AK116" s="860" t="s">
        <v>414</v>
      </c>
      <c r="AL116" s="858"/>
      <c r="AM116" s="858"/>
      <c r="AN116" s="858"/>
      <c r="AO116" s="859"/>
      <c r="AP116" s="905" t="s">
        <v>465</v>
      </c>
      <c r="AQ116" s="906"/>
      <c r="AR116" s="906"/>
      <c r="AS116" s="906"/>
      <c r="AT116" s="907"/>
      <c r="AU116" s="1017"/>
      <c r="AV116" s="1018"/>
      <c r="AW116" s="1018"/>
      <c r="AX116" s="1018"/>
      <c r="AY116" s="1018"/>
      <c r="AZ116" s="944" t="s">
        <v>466</v>
      </c>
      <c r="BA116" s="945"/>
      <c r="BB116" s="945"/>
      <c r="BC116" s="945"/>
      <c r="BD116" s="945"/>
      <c r="BE116" s="945"/>
      <c r="BF116" s="945"/>
      <c r="BG116" s="945"/>
      <c r="BH116" s="945"/>
      <c r="BI116" s="945"/>
      <c r="BJ116" s="945"/>
      <c r="BK116" s="945"/>
      <c r="BL116" s="945"/>
      <c r="BM116" s="945"/>
      <c r="BN116" s="945"/>
      <c r="BO116" s="945"/>
      <c r="BP116" s="946"/>
      <c r="BQ116" s="894" t="s">
        <v>448</v>
      </c>
      <c r="BR116" s="895"/>
      <c r="BS116" s="895"/>
      <c r="BT116" s="895"/>
      <c r="BU116" s="895"/>
      <c r="BV116" s="895" t="s">
        <v>447</v>
      </c>
      <c r="BW116" s="895"/>
      <c r="BX116" s="895"/>
      <c r="BY116" s="895"/>
      <c r="BZ116" s="895"/>
      <c r="CA116" s="895" t="s">
        <v>441</v>
      </c>
      <c r="CB116" s="895"/>
      <c r="CC116" s="895"/>
      <c r="CD116" s="895"/>
      <c r="CE116" s="895"/>
      <c r="CF116" s="956" t="s">
        <v>447</v>
      </c>
      <c r="CG116" s="957"/>
      <c r="CH116" s="957"/>
      <c r="CI116" s="957"/>
      <c r="CJ116" s="957"/>
      <c r="CK116" s="1012"/>
      <c r="CL116" s="899"/>
      <c r="CM116" s="902" t="s">
        <v>467</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447</v>
      </c>
      <c r="DH116" s="858"/>
      <c r="DI116" s="858"/>
      <c r="DJ116" s="858"/>
      <c r="DK116" s="859"/>
      <c r="DL116" s="860" t="s">
        <v>441</v>
      </c>
      <c r="DM116" s="858"/>
      <c r="DN116" s="858"/>
      <c r="DO116" s="858"/>
      <c r="DP116" s="859"/>
      <c r="DQ116" s="860" t="s">
        <v>440</v>
      </c>
      <c r="DR116" s="858"/>
      <c r="DS116" s="858"/>
      <c r="DT116" s="858"/>
      <c r="DU116" s="859"/>
      <c r="DV116" s="905" t="s">
        <v>414</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468</v>
      </c>
      <c r="Z117" s="984"/>
      <c r="AA117" s="989">
        <v>1088956</v>
      </c>
      <c r="AB117" s="990"/>
      <c r="AC117" s="990"/>
      <c r="AD117" s="990"/>
      <c r="AE117" s="991"/>
      <c r="AF117" s="992">
        <v>1190111</v>
      </c>
      <c r="AG117" s="990"/>
      <c r="AH117" s="990"/>
      <c r="AI117" s="990"/>
      <c r="AJ117" s="991"/>
      <c r="AK117" s="992">
        <v>1238523</v>
      </c>
      <c r="AL117" s="990"/>
      <c r="AM117" s="990"/>
      <c r="AN117" s="990"/>
      <c r="AO117" s="991"/>
      <c r="AP117" s="993"/>
      <c r="AQ117" s="994"/>
      <c r="AR117" s="994"/>
      <c r="AS117" s="994"/>
      <c r="AT117" s="995"/>
      <c r="AU117" s="1017"/>
      <c r="AV117" s="1018"/>
      <c r="AW117" s="1018"/>
      <c r="AX117" s="1018"/>
      <c r="AY117" s="1018"/>
      <c r="AZ117" s="944" t="s">
        <v>469</v>
      </c>
      <c r="BA117" s="945"/>
      <c r="BB117" s="945"/>
      <c r="BC117" s="945"/>
      <c r="BD117" s="945"/>
      <c r="BE117" s="945"/>
      <c r="BF117" s="945"/>
      <c r="BG117" s="945"/>
      <c r="BH117" s="945"/>
      <c r="BI117" s="945"/>
      <c r="BJ117" s="945"/>
      <c r="BK117" s="945"/>
      <c r="BL117" s="945"/>
      <c r="BM117" s="945"/>
      <c r="BN117" s="945"/>
      <c r="BO117" s="945"/>
      <c r="BP117" s="946"/>
      <c r="BQ117" s="894" t="s">
        <v>440</v>
      </c>
      <c r="BR117" s="895"/>
      <c r="BS117" s="895"/>
      <c r="BT117" s="895"/>
      <c r="BU117" s="895"/>
      <c r="BV117" s="895" t="s">
        <v>441</v>
      </c>
      <c r="BW117" s="895"/>
      <c r="BX117" s="895"/>
      <c r="BY117" s="895"/>
      <c r="BZ117" s="895"/>
      <c r="CA117" s="895" t="s">
        <v>465</v>
      </c>
      <c r="CB117" s="895"/>
      <c r="CC117" s="895"/>
      <c r="CD117" s="895"/>
      <c r="CE117" s="895"/>
      <c r="CF117" s="956" t="s">
        <v>441</v>
      </c>
      <c r="CG117" s="957"/>
      <c r="CH117" s="957"/>
      <c r="CI117" s="957"/>
      <c r="CJ117" s="957"/>
      <c r="CK117" s="1012"/>
      <c r="CL117" s="899"/>
      <c r="CM117" s="902" t="s">
        <v>470</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465</v>
      </c>
      <c r="DH117" s="858"/>
      <c r="DI117" s="858"/>
      <c r="DJ117" s="858"/>
      <c r="DK117" s="859"/>
      <c r="DL117" s="860" t="s">
        <v>440</v>
      </c>
      <c r="DM117" s="858"/>
      <c r="DN117" s="858"/>
      <c r="DO117" s="858"/>
      <c r="DP117" s="859"/>
      <c r="DQ117" s="860" t="s">
        <v>440</v>
      </c>
      <c r="DR117" s="858"/>
      <c r="DS117" s="858"/>
      <c r="DT117" s="858"/>
      <c r="DU117" s="859"/>
      <c r="DV117" s="905" t="s">
        <v>414</v>
      </c>
      <c r="DW117" s="906"/>
      <c r="DX117" s="906"/>
      <c r="DY117" s="906"/>
      <c r="DZ117" s="907"/>
    </row>
    <row r="118" spans="1:130" s="246" customFormat="1" ht="26.25" customHeight="1" x14ac:dyDescent="0.15">
      <c r="A118" s="982" t="s">
        <v>435</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433</v>
      </c>
      <c r="AB118" s="983"/>
      <c r="AC118" s="983"/>
      <c r="AD118" s="983"/>
      <c r="AE118" s="984"/>
      <c r="AF118" s="985" t="s">
        <v>305</v>
      </c>
      <c r="AG118" s="983"/>
      <c r="AH118" s="983"/>
      <c r="AI118" s="983"/>
      <c r="AJ118" s="984"/>
      <c r="AK118" s="985" t="s">
        <v>304</v>
      </c>
      <c r="AL118" s="983"/>
      <c r="AM118" s="983"/>
      <c r="AN118" s="983"/>
      <c r="AO118" s="984"/>
      <c r="AP118" s="986" t="s">
        <v>434</v>
      </c>
      <c r="AQ118" s="987"/>
      <c r="AR118" s="987"/>
      <c r="AS118" s="987"/>
      <c r="AT118" s="988"/>
      <c r="AU118" s="1017"/>
      <c r="AV118" s="1018"/>
      <c r="AW118" s="1018"/>
      <c r="AX118" s="1018"/>
      <c r="AY118" s="1018"/>
      <c r="AZ118" s="960" t="s">
        <v>471</v>
      </c>
      <c r="BA118" s="961"/>
      <c r="BB118" s="961"/>
      <c r="BC118" s="961"/>
      <c r="BD118" s="961"/>
      <c r="BE118" s="961"/>
      <c r="BF118" s="961"/>
      <c r="BG118" s="961"/>
      <c r="BH118" s="961"/>
      <c r="BI118" s="961"/>
      <c r="BJ118" s="961"/>
      <c r="BK118" s="961"/>
      <c r="BL118" s="961"/>
      <c r="BM118" s="961"/>
      <c r="BN118" s="961"/>
      <c r="BO118" s="961"/>
      <c r="BP118" s="962"/>
      <c r="BQ118" s="963" t="s">
        <v>454</v>
      </c>
      <c r="BR118" s="926"/>
      <c r="BS118" s="926"/>
      <c r="BT118" s="926"/>
      <c r="BU118" s="926"/>
      <c r="BV118" s="926" t="s">
        <v>414</v>
      </c>
      <c r="BW118" s="926"/>
      <c r="BX118" s="926"/>
      <c r="BY118" s="926"/>
      <c r="BZ118" s="926"/>
      <c r="CA118" s="926" t="s">
        <v>414</v>
      </c>
      <c r="CB118" s="926"/>
      <c r="CC118" s="926"/>
      <c r="CD118" s="926"/>
      <c r="CE118" s="926"/>
      <c r="CF118" s="956" t="s">
        <v>414</v>
      </c>
      <c r="CG118" s="957"/>
      <c r="CH118" s="957"/>
      <c r="CI118" s="957"/>
      <c r="CJ118" s="957"/>
      <c r="CK118" s="1012"/>
      <c r="CL118" s="899"/>
      <c r="CM118" s="902" t="s">
        <v>472</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465</v>
      </c>
      <c r="DH118" s="858"/>
      <c r="DI118" s="858"/>
      <c r="DJ118" s="858"/>
      <c r="DK118" s="859"/>
      <c r="DL118" s="860" t="s">
        <v>465</v>
      </c>
      <c r="DM118" s="858"/>
      <c r="DN118" s="858"/>
      <c r="DO118" s="858"/>
      <c r="DP118" s="859"/>
      <c r="DQ118" s="860" t="s">
        <v>454</v>
      </c>
      <c r="DR118" s="858"/>
      <c r="DS118" s="858"/>
      <c r="DT118" s="858"/>
      <c r="DU118" s="859"/>
      <c r="DV118" s="905" t="s">
        <v>414</v>
      </c>
      <c r="DW118" s="906"/>
      <c r="DX118" s="906"/>
      <c r="DY118" s="906"/>
      <c r="DZ118" s="907"/>
    </row>
    <row r="119" spans="1:130" s="246" customFormat="1" ht="26.25" customHeight="1" x14ac:dyDescent="0.15">
      <c r="A119" s="896" t="s">
        <v>438</v>
      </c>
      <c r="B119" s="897"/>
      <c r="C119" s="972" t="s">
        <v>439</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440</v>
      </c>
      <c r="AB119" s="976"/>
      <c r="AC119" s="976"/>
      <c r="AD119" s="976"/>
      <c r="AE119" s="977"/>
      <c r="AF119" s="978" t="s">
        <v>414</v>
      </c>
      <c r="AG119" s="976"/>
      <c r="AH119" s="976"/>
      <c r="AI119" s="976"/>
      <c r="AJ119" s="977"/>
      <c r="AK119" s="978" t="s">
        <v>414</v>
      </c>
      <c r="AL119" s="976"/>
      <c r="AM119" s="976"/>
      <c r="AN119" s="976"/>
      <c r="AO119" s="977"/>
      <c r="AP119" s="979" t="s">
        <v>454</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473</v>
      </c>
      <c r="BP119" s="959"/>
      <c r="BQ119" s="963">
        <v>10557331</v>
      </c>
      <c r="BR119" s="926"/>
      <c r="BS119" s="926"/>
      <c r="BT119" s="926"/>
      <c r="BU119" s="926"/>
      <c r="BV119" s="926">
        <v>10401903</v>
      </c>
      <c r="BW119" s="926"/>
      <c r="BX119" s="926"/>
      <c r="BY119" s="926"/>
      <c r="BZ119" s="926"/>
      <c r="CA119" s="926">
        <v>10406280</v>
      </c>
      <c r="CB119" s="926"/>
      <c r="CC119" s="926"/>
      <c r="CD119" s="926"/>
      <c r="CE119" s="926"/>
      <c r="CF119" s="824"/>
      <c r="CG119" s="825"/>
      <c r="CH119" s="825"/>
      <c r="CI119" s="825"/>
      <c r="CJ119" s="915"/>
      <c r="CK119" s="1013"/>
      <c r="CL119" s="901"/>
      <c r="CM119" s="919" t="s">
        <v>474</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447</v>
      </c>
      <c r="DH119" s="841"/>
      <c r="DI119" s="841"/>
      <c r="DJ119" s="841"/>
      <c r="DK119" s="842"/>
      <c r="DL119" s="843" t="s">
        <v>414</v>
      </c>
      <c r="DM119" s="841"/>
      <c r="DN119" s="841"/>
      <c r="DO119" s="841"/>
      <c r="DP119" s="842"/>
      <c r="DQ119" s="843" t="s">
        <v>454</v>
      </c>
      <c r="DR119" s="841"/>
      <c r="DS119" s="841"/>
      <c r="DT119" s="841"/>
      <c r="DU119" s="842"/>
      <c r="DV119" s="929" t="s">
        <v>454</v>
      </c>
      <c r="DW119" s="930"/>
      <c r="DX119" s="930"/>
      <c r="DY119" s="930"/>
      <c r="DZ119" s="931"/>
    </row>
    <row r="120" spans="1:130" s="246" customFormat="1" ht="26.25" customHeight="1" x14ac:dyDescent="0.15">
      <c r="A120" s="898"/>
      <c r="B120" s="899"/>
      <c r="C120" s="902" t="s">
        <v>449</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414</v>
      </c>
      <c r="AB120" s="858"/>
      <c r="AC120" s="858"/>
      <c r="AD120" s="858"/>
      <c r="AE120" s="859"/>
      <c r="AF120" s="860" t="s">
        <v>465</v>
      </c>
      <c r="AG120" s="858"/>
      <c r="AH120" s="858"/>
      <c r="AI120" s="858"/>
      <c r="AJ120" s="859"/>
      <c r="AK120" s="860" t="s">
        <v>440</v>
      </c>
      <c r="AL120" s="858"/>
      <c r="AM120" s="858"/>
      <c r="AN120" s="858"/>
      <c r="AO120" s="859"/>
      <c r="AP120" s="905" t="s">
        <v>454</v>
      </c>
      <c r="AQ120" s="906"/>
      <c r="AR120" s="906"/>
      <c r="AS120" s="906"/>
      <c r="AT120" s="907"/>
      <c r="AU120" s="964" t="s">
        <v>475</v>
      </c>
      <c r="AV120" s="965"/>
      <c r="AW120" s="965"/>
      <c r="AX120" s="965"/>
      <c r="AY120" s="966"/>
      <c r="AZ120" s="941" t="s">
        <v>476</v>
      </c>
      <c r="BA120" s="886"/>
      <c r="BB120" s="886"/>
      <c r="BC120" s="886"/>
      <c r="BD120" s="886"/>
      <c r="BE120" s="886"/>
      <c r="BF120" s="886"/>
      <c r="BG120" s="886"/>
      <c r="BH120" s="886"/>
      <c r="BI120" s="886"/>
      <c r="BJ120" s="886"/>
      <c r="BK120" s="886"/>
      <c r="BL120" s="886"/>
      <c r="BM120" s="886"/>
      <c r="BN120" s="886"/>
      <c r="BO120" s="886"/>
      <c r="BP120" s="887"/>
      <c r="BQ120" s="942">
        <v>5156488</v>
      </c>
      <c r="BR120" s="923"/>
      <c r="BS120" s="923"/>
      <c r="BT120" s="923"/>
      <c r="BU120" s="923"/>
      <c r="BV120" s="923">
        <v>4356875</v>
      </c>
      <c r="BW120" s="923"/>
      <c r="BX120" s="923"/>
      <c r="BY120" s="923"/>
      <c r="BZ120" s="923"/>
      <c r="CA120" s="923">
        <v>4477029</v>
      </c>
      <c r="CB120" s="923"/>
      <c r="CC120" s="923"/>
      <c r="CD120" s="923"/>
      <c r="CE120" s="923"/>
      <c r="CF120" s="947">
        <v>134</v>
      </c>
      <c r="CG120" s="948"/>
      <c r="CH120" s="948"/>
      <c r="CI120" s="948"/>
      <c r="CJ120" s="948"/>
      <c r="CK120" s="949" t="s">
        <v>477</v>
      </c>
      <c r="CL120" s="933"/>
      <c r="CM120" s="933"/>
      <c r="CN120" s="933"/>
      <c r="CO120" s="934"/>
      <c r="CP120" s="953" t="s">
        <v>478</v>
      </c>
      <c r="CQ120" s="954"/>
      <c r="CR120" s="954"/>
      <c r="CS120" s="954"/>
      <c r="CT120" s="954"/>
      <c r="CU120" s="954"/>
      <c r="CV120" s="954"/>
      <c r="CW120" s="954"/>
      <c r="CX120" s="954"/>
      <c r="CY120" s="954"/>
      <c r="CZ120" s="954"/>
      <c r="DA120" s="954"/>
      <c r="DB120" s="954"/>
      <c r="DC120" s="954"/>
      <c r="DD120" s="954"/>
      <c r="DE120" s="954"/>
      <c r="DF120" s="955"/>
      <c r="DG120" s="942">
        <v>3072204</v>
      </c>
      <c r="DH120" s="923"/>
      <c r="DI120" s="923"/>
      <c r="DJ120" s="923"/>
      <c r="DK120" s="923"/>
      <c r="DL120" s="923">
        <v>2990095</v>
      </c>
      <c r="DM120" s="923"/>
      <c r="DN120" s="923"/>
      <c r="DO120" s="923"/>
      <c r="DP120" s="923"/>
      <c r="DQ120" s="923">
        <v>3005187</v>
      </c>
      <c r="DR120" s="923"/>
      <c r="DS120" s="923"/>
      <c r="DT120" s="923"/>
      <c r="DU120" s="923"/>
      <c r="DV120" s="924">
        <v>89.9</v>
      </c>
      <c r="DW120" s="924"/>
      <c r="DX120" s="924"/>
      <c r="DY120" s="924"/>
      <c r="DZ120" s="925"/>
    </row>
    <row r="121" spans="1:130" s="246" customFormat="1" ht="26.25" customHeight="1" x14ac:dyDescent="0.15">
      <c r="A121" s="898"/>
      <c r="B121" s="899"/>
      <c r="C121" s="944" t="s">
        <v>479</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440</v>
      </c>
      <c r="AB121" s="858"/>
      <c r="AC121" s="858"/>
      <c r="AD121" s="858"/>
      <c r="AE121" s="859"/>
      <c r="AF121" s="860" t="s">
        <v>440</v>
      </c>
      <c r="AG121" s="858"/>
      <c r="AH121" s="858"/>
      <c r="AI121" s="858"/>
      <c r="AJ121" s="859"/>
      <c r="AK121" s="860" t="s">
        <v>454</v>
      </c>
      <c r="AL121" s="858"/>
      <c r="AM121" s="858"/>
      <c r="AN121" s="858"/>
      <c r="AO121" s="859"/>
      <c r="AP121" s="905" t="s">
        <v>447</v>
      </c>
      <c r="AQ121" s="906"/>
      <c r="AR121" s="906"/>
      <c r="AS121" s="906"/>
      <c r="AT121" s="907"/>
      <c r="AU121" s="967"/>
      <c r="AV121" s="968"/>
      <c r="AW121" s="968"/>
      <c r="AX121" s="968"/>
      <c r="AY121" s="969"/>
      <c r="AZ121" s="893" t="s">
        <v>480</v>
      </c>
      <c r="BA121" s="828"/>
      <c r="BB121" s="828"/>
      <c r="BC121" s="828"/>
      <c r="BD121" s="828"/>
      <c r="BE121" s="828"/>
      <c r="BF121" s="828"/>
      <c r="BG121" s="828"/>
      <c r="BH121" s="828"/>
      <c r="BI121" s="828"/>
      <c r="BJ121" s="828"/>
      <c r="BK121" s="828"/>
      <c r="BL121" s="828"/>
      <c r="BM121" s="828"/>
      <c r="BN121" s="828"/>
      <c r="BO121" s="828"/>
      <c r="BP121" s="829"/>
      <c r="BQ121" s="894">
        <v>2004268</v>
      </c>
      <c r="BR121" s="895"/>
      <c r="BS121" s="895"/>
      <c r="BT121" s="895"/>
      <c r="BU121" s="895"/>
      <c r="BV121" s="895">
        <v>1816552</v>
      </c>
      <c r="BW121" s="895"/>
      <c r="BX121" s="895"/>
      <c r="BY121" s="895"/>
      <c r="BZ121" s="895"/>
      <c r="CA121" s="895">
        <v>1697877</v>
      </c>
      <c r="CB121" s="895"/>
      <c r="CC121" s="895"/>
      <c r="CD121" s="895"/>
      <c r="CE121" s="895"/>
      <c r="CF121" s="956">
        <v>50.8</v>
      </c>
      <c r="CG121" s="957"/>
      <c r="CH121" s="957"/>
      <c r="CI121" s="957"/>
      <c r="CJ121" s="957"/>
      <c r="CK121" s="950"/>
      <c r="CL121" s="936"/>
      <c r="CM121" s="936"/>
      <c r="CN121" s="936"/>
      <c r="CO121" s="937"/>
      <c r="CP121" s="916" t="s">
        <v>481</v>
      </c>
      <c r="CQ121" s="917"/>
      <c r="CR121" s="917"/>
      <c r="CS121" s="917"/>
      <c r="CT121" s="917"/>
      <c r="CU121" s="917"/>
      <c r="CV121" s="917"/>
      <c r="CW121" s="917"/>
      <c r="CX121" s="917"/>
      <c r="CY121" s="917"/>
      <c r="CZ121" s="917"/>
      <c r="DA121" s="917"/>
      <c r="DB121" s="917"/>
      <c r="DC121" s="917"/>
      <c r="DD121" s="917"/>
      <c r="DE121" s="917"/>
      <c r="DF121" s="918"/>
      <c r="DG121" s="894">
        <v>145289</v>
      </c>
      <c r="DH121" s="895"/>
      <c r="DI121" s="895"/>
      <c r="DJ121" s="895"/>
      <c r="DK121" s="895"/>
      <c r="DL121" s="895">
        <v>132664</v>
      </c>
      <c r="DM121" s="895"/>
      <c r="DN121" s="895"/>
      <c r="DO121" s="895"/>
      <c r="DP121" s="895"/>
      <c r="DQ121" s="895">
        <v>118640</v>
      </c>
      <c r="DR121" s="895"/>
      <c r="DS121" s="895"/>
      <c r="DT121" s="895"/>
      <c r="DU121" s="895"/>
      <c r="DV121" s="872">
        <v>3.5</v>
      </c>
      <c r="DW121" s="872"/>
      <c r="DX121" s="872"/>
      <c r="DY121" s="872"/>
      <c r="DZ121" s="873"/>
    </row>
    <row r="122" spans="1:130" s="246" customFormat="1" ht="26.25" customHeight="1" x14ac:dyDescent="0.15">
      <c r="A122" s="898"/>
      <c r="B122" s="899"/>
      <c r="C122" s="902" t="s">
        <v>460</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465</v>
      </c>
      <c r="AB122" s="858"/>
      <c r="AC122" s="858"/>
      <c r="AD122" s="858"/>
      <c r="AE122" s="859"/>
      <c r="AF122" s="860" t="s">
        <v>465</v>
      </c>
      <c r="AG122" s="858"/>
      <c r="AH122" s="858"/>
      <c r="AI122" s="858"/>
      <c r="AJ122" s="859"/>
      <c r="AK122" s="860" t="s">
        <v>447</v>
      </c>
      <c r="AL122" s="858"/>
      <c r="AM122" s="858"/>
      <c r="AN122" s="858"/>
      <c r="AO122" s="859"/>
      <c r="AP122" s="905" t="s">
        <v>440</v>
      </c>
      <c r="AQ122" s="906"/>
      <c r="AR122" s="906"/>
      <c r="AS122" s="906"/>
      <c r="AT122" s="907"/>
      <c r="AU122" s="967"/>
      <c r="AV122" s="968"/>
      <c r="AW122" s="968"/>
      <c r="AX122" s="968"/>
      <c r="AY122" s="969"/>
      <c r="AZ122" s="960" t="s">
        <v>482</v>
      </c>
      <c r="BA122" s="961"/>
      <c r="BB122" s="961"/>
      <c r="BC122" s="961"/>
      <c r="BD122" s="961"/>
      <c r="BE122" s="961"/>
      <c r="BF122" s="961"/>
      <c r="BG122" s="961"/>
      <c r="BH122" s="961"/>
      <c r="BI122" s="961"/>
      <c r="BJ122" s="961"/>
      <c r="BK122" s="961"/>
      <c r="BL122" s="961"/>
      <c r="BM122" s="961"/>
      <c r="BN122" s="961"/>
      <c r="BO122" s="961"/>
      <c r="BP122" s="962"/>
      <c r="BQ122" s="963">
        <v>7595665</v>
      </c>
      <c r="BR122" s="926"/>
      <c r="BS122" s="926"/>
      <c r="BT122" s="926"/>
      <c r="BU122" s="926"/>
      <c r="BV122" s="926">
        <v>7628480</v>
      </c>
      <c r="BW122" s="926"/>
      <c r="BX122" s="926"/>
      <c r="BY122" s="926"/>
      <c r="BZ122" s="926"/>
      <c r="CA122" s="926">
        <v>7609681</v>
      </c>
      <c r="CB122" s="926"/>
      <c r="CC122" s="926"/>
      <c r="CD122" s="926"/>
      <c r="CE122" s="926"/>
      <c r="CF122" s="927">
        <v>227.7</v>
      </c>
      <c r="CG122" s="928"/>
      <c r="CH122" s="928"/>
      <c r="CI122" s="928"/>
      <c r="CJ122" s="928"/>
      <c r="CK122" s="950"/>
      <c r="CL122" s="936"/>
      <c r="CM122" s="936"/>
      <c r="CN122" s="936"/>
      <c r="CO122" s="937"/>
      <c r="CP122" s="916" t="s">
        <v>483</v>
      </c>
      <c r="CQ122" s="917"/>
      <c r="CR122" s="917"/>
      <c r="CS122" s="917"/>
      <c r="CT122" s="917"/>
      <c r="CU122" s="917"/>
      <c r="CV122" s="917"/>
      <c r="CW122" s="917"/>
      <c r="CX122" s="917"/>
      <c r="CY122" s="917"/>
      <c r="CZ122" s="917"/>
      <c r="DA122" s="917"/>
      <c r="DB122" s="917"/>
      <c r="DC122" s="917"/>
      <c r="DD122" s="917"/>
      <c r="DE122" s="917"/>
      <c r="DF122" s="918"/>
      <c r="DG122" s="894">
        <v>63225</v>
      </c>
      <c r="DH122" s="895"/>
      <c r="DI122" s="895"/>
      <c r="DJ122" s="895"/>
      <c r="DK122" s="895"/>
      <c r="DL122" s="895">
        <v>51405</v>
      </c>
      <c r="DM122" s="895"/>
      <c r="DN122" s="895"/>
      <c r="DO122" s="895"/>
      <c r="DP122" s="895"/>
      <c r="DQ122" s="895">
        <v>46274</v>
      </c>
      <c r="DR122" s="895"/>
      <c r="DS122" s="895"/>
      <c r="DT122" s="895"/>
      <c r="DU122" s="895"/>
      <c r="DV122" s="872">
        <v>1.4</v>
      </c>
      <c r="DW122" s="872"/>
      <c r="DX122" s="872"/>
      <c r="DY122" s="872"/>
      <c r="DZ122" s="873"/>
    </row>
    <row r="123" spans="1:130" s="246" customFormat="1" ht="26.25" customHeight="1" x14ac:dyDescent="0.15">
      <c r="A123" s="898"/>
      <c r="B123" s="899"/>
      <c r="C123" s="902" t="s">
        <v>467</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454</v>
      </c>
      <c r="AB123" s="858"/>
      <c r="AC123" s="858"/>
      <c r="AD123" s="858"/>
      <c r="AE123" s="859"/>
      <c r="AF123" s="860" t="s">
        <v>454</v>
      </c>
      <c r="AG123" s="858"/>
      <c r="AH123" s="858"/>
      <c r="AI123" s="858"/>
      <c r="AJ123" s="859"/>
      <c r="AK123" s="860" t="s">
        <v>465</v>
      </c>
      <c r="AL123" s="858"/>
      <c r="AM123" s="858"/>
      <c r="AN123" s="858"/>
      <c r="AO123" s="859"/>
      <c r="AP123" s="905" t="s">
        <v>465</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484</v>
      </c>
      <c r="BP123" s="959"/>
      <c r="BQ123" s="913">
        <v>14756421</v>
      </c>
      <c r="BR123" s="914"/>
      <c r="BS123" s="914"/>
      <c r="BT123" s="914"/>
      <c r="BU123" s="914"/>
      <c r="BV123" s="914">
        <v>13801907</v>
      </c>
      <c r="BW123" s="914"/>
      <c r="BX123" s="914"/>
      <c r="BY123" s="914"/>
      <c r="BZ123" s="914"/>
      <c r="CA123" s="914">
        <v>13784587</v>
      </c>
      <c r="CB123" s="914"/>
      <c r="CC123" s="914"/>
      <c r="CD123" s="914"/>
      <c r="CE123" s="914"/>
      <c r="CF123" s="824"/>
      <c r="CG123" s="825"/>
      <c r="CH123" s="825"/>
      <c r="CI123" s="825"/>
      <c r="CJ123" s="915"/>
      <c r="CK123" s="950"/>
      <c r="CL123" s="936"/>
      <c r="CM123" s="936"/>
      <c r="CN123" s="936"/>
      <c r="CO123" s="937"/>
      <c r="CP123" s="916" t="s">
        <v>485</v>
      </c>
      <c r="CQ123" s="917"/>
      <c r="CR123" s="917"/>
      <c r="CS123" s="917"/>
      <c r="CT123" s="917"/>
      <c r="CU123" s="917"/>
      <c r="CV123" s="917"/>
      <c r="CW123" s="917"/>
      <c r="CX123" s="917"/>
      <c r="CY123" s="917"/>
      <c r="CZ123" s="917"/>
      <c r="DA123" s="917"/>
      <c r="DB123" s="917"/>
      <c r="DC123" s="917"/>
      <c r="DD123" s="917"/>
      <c r="DE123" s="917"/>
      <c r="DF123" s="918"/>
      <c r="DG123" s="857">
        <v>37684</v>
      </c>
      <c r="DH123" s="858"/>
      <c r="DI123" s="858"/>
      <c r="DJ123" s="858"/>
      <c r="DK123" s="859"/>
      <c r="DL123" s="860">
        <v>35596</v>
      </c>
      <c r="DM123" s="858"/>
      <c r="DN123" s="858"/>
      <c r="DO123" s="858"/>
      <c r="DP123" s="859"/>
      <c r="DQ123" s="860">
        <v>33401</v>
      </c>
      <c r="DR123" s="858"/>
      <c r="DS123" s="858"/>
      <c r="DT123" s="858"/>
      <c r="DU123" s="859"/>
      <c r="DV123" s="905">
        <v>1</v>
      </c>
      <c r="DW123" s="906"/>
      <c r="DX123" s="906"/>
      <c r="DY123" s="906"/>
      <c r="DZ123" s="907"/>
    </row>
    <row r="124" spans="1:130" s="246" customFormat="1" ht="26.25" customHeight="1" thickBot="1" x14ac:dyDescent="0.2">
      <c r="A124" s="898"/>
      <c r="B124" s="899"/>
      <c r="C124" s="902" t="s">
        <v>470</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414</v>
      </c>
      <c r="AB124" s="858"/>
      <c r="AC124" s="858"/>
      <c r="AD124" s="858"/>
      <c r="AE124" s="859"/>
      <c r="AF124" s="860" t="s">
        <v>454</v>
      </c>
      <c r="AG124" s="858"/>
      <c r="AH124" s="858"/>
      <c r="AI124" s="858"/>
      <c r="AJ124" s="859"/>
      <c r="AK124" s="860" t="s">
        <v>454</v>
      </c>
      <c r="AL124" s="858"/>
      <c r="AM124" s="858"/>
      <c r="AN124" s="858"/>
      <c r="AO124" s="859"/>
      <c r="AP124" s="905" t="s">
        <v>414</v>
      </c>
      <c r="AQ124" s="906"/>
      <c r="AR124" s="906"/>
      <c r="AS124" s="906"/>
      <c r="AT124" s="907"/>
      <c r="AU124" s="908" t="s">
        <v>486</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414</v>
      </c>
      <c r="BR124" s="912"/>
      <c r="BS124" s="912"/>
      <c r="BT124" s="912"/>
      <c r="BU124" s="912"/>
      <c r="BV124" s="912" t="s">
        <v>414</v>
      </c>
      <c r="BW124" s="912"/>
      <c r="BX124" s="912"/>
      <c r="BY124" s="912"/>
      <c r="BZ124" s="912"/>
      <c r="CA124" s="912" t="s">
        <v>414</v>
      </c>
      <c r="CB124" s="912"/>
      <c r="CC124" s="912"/>
      <c r="CD124" s="912"/>
      <c r="CE124" s="912"/>
      <c r="CF124" s="802"/>
      <c r="CG124" s="803"/>
      <c r="CH124" s="803"/>
      <c r="CI124" s="803"/>
      <c r="CJ124" s="943"/>
      <c r="CK124" s="951"/>
      <c r="CL124" s="951"/>
      <c r="CM124" s="951"/>
      <c r="CN124" s="951"/>
      <c r="CO124" s="952"/>
      <c r="CP124" s="916" t="s">
        <v>487</v>
      </c>
      <c r="CQ124" s="917"/>
      <c r="CR124" s="917"/>
      <c r="CS124" s="917"/>
      <c r="CT124" s="917"/>
      <c r="CU124" s="917"/>
      <c r="CV124" s="917"/>
      <c r="CW124" s="917"/>
      <c r="CX124" s="917"/>
      <c r="CY124" s="917"/>
      <c r="CZ124" s="917"/>
      <c r="DA124" s="917"/>
      <c r="DB124" s="917"/>
      <c r="DC124" s="917"/>
      <c r="DD124" s="917"/>
      <c r="DE124" s="917"/>
      <c r="DF124" s="918"/>
      <c r="DG124" s="840" t="s">
        <v>441</v>
      </c>
      <c r="DH124" s="841"/>
      <c r="DI124" s="841"/>
      <c r="DJ124" s="841"/>
      <c r="DK124" s="842"/>
      <c r="DL124" s="843" t="s">
        <v>448</v>
      </c>
      <c r="DM124" s="841"/>
      <c r="DN124" s="841"/>
      <c r="DO124" s="841"/>
      <c r="DP124" s="842"/>
      <c r="DQ124" s="843" t="s">
        <v>441</v>
      </c>
      <c r="DR124" s="841"/>
      <c r="DS124" s="841"/>
      <c r="DT124" s="841"/>
      <c r="DU124" s="842"/>
      <c r="DV124" s="929" t="s">
        <v>414</v>
      </c>
      <c r="DW124" s="930"/>
      <c r="DX124" s="930"/>
      <c r="DY124" s="930"/>
      <c r="DZ124" s="931"/>
    </row>
    <row r="125" spans="1:130" s="246" customFormat="1" ht="26.25" customHeight="1" x14ac:dyDescent="0.15">
      <c r="A125" s="898"/>
      <c r="B125" s="899"/>
      <c r="C125" s="902" t="s">
        <v>472</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414</v>
      </c>
      <c r="AB125" s="858"/>
      <c r="AC125" s="858"/>
      <c r="AD125" s="858"/>
      <c r="AE125" s="859"/>
      <c r="AF125" s="860" t="s">
        <v>414</v>
      </c>
      <c r="AG125" s="858"/>
      <c r="AH125" s="858"/>
      <c r="AI125" s="858"/>
      <c r="AJ125" s="859"/>
      <c r="AK125" s="860" t="s">
        <v>445</v>
      </c>
      <c r="AL125" s="858"/>
      <c r="AM125" s="858"/>
      <c r="AN125" s="858"/>
      <c r="AO125" s="859"/>
      <c r="AP125" s="905" t="s">
        <v>414</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488</v>
      </c>
      <c r="CL125" s="933"/>
      <c r="CM125" s="933"/>
      <c r="CN125" s="933"/>
      <c r="CO125" s="934"/>
      <c r="CP125" s="941" t="s">
        <v>489</v>
      </c>
      <c r="CQ125" s="886"/>
      <c r="CR125" s="886"/>
      <c r="CS125" s="886"/>
      <c r="CT125" s="886"/>
      <c r="CU125" s="886"/>
      <c r="CV125" s="886"/>
      <c r="CW125" s="886"/>
      <c r="CX125" s="886"/>
      <c r="CY125" s="886"/>
      <c r="CZ125" s="886"/>
      <c r="DA125" s="886"/>
      <c r="DB125" s="886"/>
      <c r="DC125" s="886"/>
      <c r="DD125" s="886"/>
      <c r="DE125" s="886"/>
      <c r="DF125" s="887"/>
      <c r="DG125" s="942" t="s">
        <v>441</v>
      </c>
      <c r="DH125" s="923"/>
      <c r="DI125" s="923"/>
      <c r="DJ125" s="923"/>
      <c r="DK125" s="923"/>
      <c r="DL125" s="923" t="s">
        <v>414</v>
      </c>
      <c r="DM125" s="923"/>
      <c r="DN125" s="923"/>
      <c r="DO125" s="923"/>
      <c r="DP125" s="923"/>
      <c r="DQ125" s="923" t="s">
        <v>390</v>
      </c>
      <c r="DR125" s="923"/>
      <c r="DS125" s="923"/>
      <c r="DT125" s="923"/>
      <c r="DU125" s="923"/>
      <c r="DV125" s="924" t="s">
        <v>390</v>
      </c>
      <c r="DW125" s="924"/>
      <c r="DX125" s="924"/>
      <c r="DY125" s="924"/>
      <c r="DZ125" s="925"/>
    </row>
    <row r="126" spans="1:130" s="246" customFormat="1" ht="26.25" customHeight="1" thickBot="1" x14ac:dyDescent="0.2">
      <c r="A126" s="898"/>
      <c r="B126" s="899"/>
      <c r="C126" s="902" t="s">
        <v>474</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390</v>
      </c>
      <c r="AB126" s="858"/>
      <c r="AC126" s="858"/>
      <c r="AD126" s="858"/>
      <c r="AE126" s="859"/>
      <c r="AF126" s="860" t="s">
        <v>441</v>
      </c>
      <c r="AG126" s="858"/>
      <c r="AH126" s="858"/>
      <c r="AI126" s="858"/>
      <c r="AJ126" s="859"/>
      <c r="AK126" s="860" t="s">
        <v>490</v>
      </c>
      <c r="AL126" s="858"/>
      <c r="AM126" s="858"/>
      <c r="AN126" s="858"/>
      <c r="AO126" s="859"/>
      <c r="AP126" s="905" t="s">
        <v>445</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491</v>
      </c>
      <c r="CQ126" s="828"/>
      <c r="CR126" s="828"/>
      <c r="CS126" s="828"/>
      <c r="CT126" s="828"/>
      <c r="CU126" s="828"/>
      <c r="CV126" s="828"/>
      <c r="CW126" s="828"/>
      <c r="CX126" s="828"/>
      <c r="CY126" s="828"/>
      <c r="CZ126" s="828"/>
      <c r="DA126" s="828"/>
      <c r="DB126" s="828"/>
      <c r="DC126" s="828"/>
      <c r="DD126" s="828"/>
      <c r="DE126" s="828"/>
      <c r="DF126" s="829"/>
      <c r="DG126" s="894" t="s">
        <v>414</v>
      </c>
      <c r="DH126" s="895"/>
      <c r="DI126" s="895"/>
      <c r="DJ126" s="895"/>
      <c r="DK126" s="895"/>
      <c r="DL126" s="895" t="s">
        <v>414</v>
      </c>
      <c r="DM126" s="895"/>
      <c r="DN126" s="895"/>
      <c r="DO126" s="895"/>
      <c r="DP126" s="895"/>
      <c r="DQ126" s="895" t="s">
        <v>390</v>
      </c>
      <c r="DR126" s="895"/>
      <c r="DS126" s="895"/>
      <c r="DT126" s="895"/>
      <c r="DU126" s="895"/>
      <c r="DV126" s="872" t="s">
        <v>490</v>
      </c>
      <c r="DW126" s="872"/>
      <c r="DX126" s="872"/>
      <c r="DY126" s="872"/>
      <c r="DZ126" s="873"/>
    </row>
    <row r="127" spans="1:130" s="246" customFormat="1" ht="26.25" customHeight="1" x14ac:dyDescent="0.15">
      <c r="A127" s="900"/>
      <c r="B127" s="901"/>
      <c r="C127" s="919" t="s">
        <v>492</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363</v>
      </c>
      <c r="AB127" s="858"/>
      <c r="AC127" s="858"/>
      <c r="AD127" s="858"/>
      <c r="AE127" s="859"/>
      <c r="AF127" s="860">
        <v>263</v>
      </c>
      <c r="AG127" s="858"/>
      <c r="AH127" s="858"/>
      <c r="AI127" s="858"/>
      <c r="AJ127" s="859"/>
      <c r="AK127" s="860">
        <v>489</v>
      </c>
      <c r="AL127" s="858"/>
      <c r="AM127" s="858"/>
      <c r="AN127" s="858"/>
      <c r="AO127" s="859"/>
      <c r="AP127" s="905">
        <v>0</v>
      </c>
      <c r="AQ127" s="906"/>
      <c r="AR127" s="906"/>
      <c r="AS127" s="906"/>
      <c r="AT127" s="907"/>
      <c r="AU127" s="282"/>
      <c r="AV127" s="282"/>
      <c r="AW127" s="282"/>
      <c r="AX127" s="922" t="s">
        <v>493</v>
      </c>
      <c r="AY127" s="890"/>
      <c r="AZ127" s="890"/>
      <c r="BA127" s="890"/>
      <c r="BB127" s="890"/>
      <c r="BC127" s="890"/>
      <c r="BD127" s="890"/>
      <c r="BE127" s="891"/>
      <c r="BF127" s="889" t="s">
        <v>494</v>
      </c>
      <c r="BG127" s="890"/>
      <c r="BH127" s="890"/>
      <c r="BI127" s="890"/>
      <c r="BJ127" s="890"/>
      <c r="BK127" s="890"/>
      <c r="BL127" s="891"/>
      <c r="BM127" s="889" t="s">
        <v>495</v>
      </c>
      <c r="BN127" s="890"/>
      <c r="BO127" s="890"/>
      <c r="BP127" s="890"/>
      <c r="BQ127" s="890"/>
      <c r="BR127" s="890"/>
      <c r="BS127" s="891"/>
      <c r="BT127" s="889" t="s">
        <v>496</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497</v>
      </c>
      <c r="CQ127" s="828"/>
      <c r="CR127" s="828"/>
      <c r="CS127" s="828"/>
      <c r="CT127" s="828"/>
      <c r="CU127" s="828"/>
      <c r="CV127" s="828"/>
      <c r="CW127" s="828"/>
      <c r="CX127" s="828"/>
      <c r="CY127" s="828"/>
      <c r="CZ127" s="828"/>
      <c r="DA127" s="828"/>
      <c r="DB127" s="828"/>
      <c r="DC127" s="828"/>
      <c r="DD127" s="828"/>
      <c r="DE127" s="828"/>
      <c r="DF127" s="829"/>
      <c r="DG127" s="894" t="s">
        <v>441</v>
      </c>
      <c r="DH127" s="895"/>
      <c r="DI127" s="895"/>
      <c r="DJ127" s="895"/>
      <c r="DK127" s="895"/>
      <c r="DL127" s="895" t="s">
        <v>498</v>
      </c>
      <c r="DM127" s="895"/>
      <c r="DN127" s="895"/>
      <c r="DO127" s="895"/>
      <c r="DP127" s="895"/>
      <c r="DQ127" s="895" t="s">
        <v>445</v>
      </c>
      <c r="DR127" s="895"/>
      <c r="DS127" s="895"/>
      <c r="DT127" s="895"/>
      <c r="DU127" s="895"/>
      <c r="DV127" s="872" t="s">
        <v>441</v>
      </c>
      <c r="DW127" s="872"/>
      <c r="DX127" s="872"/>
      <c r="DY127" s="872"/>
      <c r="DZ127" s="873"/>
    </row>
    <row r="128" spans="1:130" s="246" customFormat="1" ht="26.25" customHeight="1" thickBot="1" x14ac:dyDescent="0.2">
      <c r="A128" s="874" t="s">
        <v>499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500</v>
      </c>
      <c r="X128" s="876"/>
      <c r="Y128" s="876"/>
      <c r="Z128" s="877"/>
      <c r="AA128" s="878">
        <v>139856</v>
      </c>
      <c r="AB128" s="879"/>
      <c r="AC128" s="879"/>
      <c r="AD128" s="879"/>
      <c r="AE128" s="880"/>
      <c r="AF128" s="881">
        <v>132184</v>
      </c>
      <c r="AG128" s="879"/>
      <c r="AH128" s="879"/>
      <c r="AI128" s="879"/>
      <c r="AJ128" s="880"/>
      <c r="AK128" s="881">
        <v>132208</v>
      </c>
      <c r="AL128" s="879"/>
      <c r="AM128" s="879"/>
      <c r="AN128" s="879"/>
      <c r="AO128" s="880"/>
      <c r="AP128" s="882"/>
      <c r="AQ128" s="883"/>
      <c r="AR128" s="883"/>
      <c r="AS128" s="883"/>
      <c r="AT128" s="884"/>
      <c r="AU128" s="282"/>
      <c r="AV128" s="282"/>
      <c r="AW128" s="282"/>
      <c r="AX128" s="885" t="s">
        <v>501</v>
      </c>
      <c r="AY128" s="886"/>
      <c r="AZ128" s="886"/>
      <c r="BA128" s="886"/>
      <c r="BB128" s="886"/>
      <c r="BC128" s="886"/>
      <c r="BD128" s="886"/>
      <c r="BE128" s="887"/>
      <c r="BF128" s="864" t="s">
        <v>441</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502</v>
      </c>
      <c r="CQ128" s="806"/>
      <c r="CR128" s="806"/>
      <c r="CS128" s="806"/>
      <c r="CT128" s="806"/>
      <c r="CU128" s="806"/>
      <c r="CV128" s="806"/>
      <c r="CW128" s="806"/>
      <c r="CX128" s="806"/>
      <c r="CY128" s="806"/>
      <c r="CZ128" s="806"/>
      <c r="DA128" s="806"/>
      <c r="DB128" s="806"/>
      <c r="DC128" s="806"/>
      <c r="DD128" s="806"/>
      <c r="DE128" s="806"/>
      <c r="DF128" s="807"/>
      <c r="DG128" s="868" t="s">
        <v>414</v>
      </c>
      <c r="DH128" s="869"/>
      <c r="DI128" s="869"/>
      <c r="DJ128" s="869"/>
      <c r="DK128" s="869"/>
      <c r="DL128" s="869" t="s">
        <v>498</v>
      </c>
      <c r="DM128" s="869"/>
      <c r="DN128" s="869"/>
      <c r="DO128" s="869"/>
      <c r="DP128" s="869"/>
      <c r="DQ128" s="869" t="s">
        <v>414</v>
      </c>
      <c r="DR128" s="869"/>
      <c r="DS128" s="869"/>
      <c r="DT128" s="869"/>
      <c r="DU128" s="869"/>
      <c r="DV128" s="870" t="s">
        <v>445</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503</v>
      </c>
      <c r="X129" s="855"/>
      <c r="Y129" s="855"/>
      <c r="Z129" s="856"/>
      <c r="AA129" s="857">
        <v>4006145</v>
      </c>
      <c r="AB129" s="858"/>
      <c r="AC129" s="858"/>
      <c r="AD129" s="858"/>
      <c r="AE129" s="859"/>
      <c r="AF129" s="860">
        <v>3986660</v>
      </c>
      <c r="AG129" s="858"/>
      <c r="AH129" s="858"/>
      <c r="AI129" s="858"/>
      <c r="AJ129" s="859"/>
      <c r="AK129" s="860">
        <v>3955310</v>
      </c>
      <c r="AL129" s="858"/>
      <c r="AM129" s="858"/>
      <c r="AN129" s="858"/>
      <c r="AO129" s="859"/>
      <c r="AP129" s="861"/>
      <c r="AQ129" s="862"/>
      <c r="AR129" s="862"/>
      <c r="AS129" s="862"/>
      <c r="AT129" s="863"/>
      <c r="AU129" s="284"/>
      <c r="AV129" s="284"/>
      <c r="AW129" s="284"/>
      <c r="AX129" s="827" t="s">
        <v>504</v>
      </c>
      <c r="AY129" s="828"/>
      <c r="AZ129" s="828"/>
      <c r="BA129" s="828"/>
      <c r="BB129" s="828"/>
      <c r="BC129" s="828"/>
      <c r="BD129" s="828"/>
      <c r="BE129" s="829"/>
      <c r="BF129" s="847" t="s">
        <v>414</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505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506</v>
      </c>
      <c r="X130" s="855"/>
      <c r="Y130" s="855"/>
      <c r="Z130" s="856"/>
      <c r="AA130" s="857">
        <v>696128</v>
      </c>
      <c r="AB130" s="858"/>
      <c r="AC130" s="858"/>
      <c r="AD130" s="858"/>
      <c r="AE130" s="859"/>
      <c r="AF130" s="860">
        <v>630456</v>
      </c>
      <c r="AG130" s="858"/>
      <c r="AH130" s="858"/>
      <c r="AI130" s="858"/>
      <c r="AJ130" s="859"/>
      <c r="AK130" s="860">
        <v>613308</v>
      </c>
      <c r="AL130" s="858"/>
      <c r="AM130" s="858"/>
      <c r="AN130" s="858"/>
      <c r="AO130" s="859"/>
      <c r="AP130" s="861"/>
      <c r="AQ130" s="862"/>
      <c r="AR130" s="862"/>
      <c r="AS130" s="862"/>
      <c r="AT130" s="863"/>
      <c r="AU130" s="284"/>
      <c r="AV130" s="284"/>
      <c r="AW130" s="284"/>
      <c r="AX130" s="827" t="s">
        <v>507</v>
      </c>
      <c r="AY130" s="828"/>
      <c r="AZ130" s="828"/>
      <c r="BA130" s="828"/>
      <c r="BB130" s="828"/>
      <c r="BC130" s="828"/>
      <c r="BD130" s="828"/>
      <c r="BE130" s="829"/>
      <c r="BF130" s="830">
        <v>11.7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508</v>
      </c>
      <c r="X131" s="838"/>
      <c r="Y131" s="838"/>
      <c r="Z131" s="839"/>
      <c r="AA131" s="840">
        <v>3310017</v>
      </c>
      <c r="AB131" s="841"/>
      <c r="AC131" s="841"/>
      <c r="AD131" s="841"/>
      <c r="AE131" s="842"/>
      <c r="AF131" s="843">
        <v>3356204</v>
      </c>
      <c r="AG131" s="841"/>
      <c r="AH131" s="841"/>
      <c r="AI131" s="841"/>
      <c r="AJ131" s="842"/>
      <c r="AK131" s="843">
        <v>3342002</v>
      </c>
      <c r="AL131" s="841"/>
      <c r="AM131" s="841"/>
      <c r="AN131" s="841"/>
      <c r="AO131" s="842"/>
      <c r="AP131" s="844"/>
      <c r="AQ131" s="845"/>
      <c r="AR131" s="845"/>
      <c r="AS131" s="845"/>
      <c r="AT131" s="846"/>
      <c r="AU131" s="284"/>
      <c r="AV131" s="284"/>
      <c r="AW131" s="284"/>
      <c r="AX131" s="805" t="s">
        <v>509</v>
      </c>
      <c r="AY131" s="806"/>
      <c r="AZ131" s="806"/>
      <c r="BA131" s="806"/>
      <c r="BB131" s="806"/>
      <c r="BC131" s="806"/>
      <c r="BD131" s="806"/>
      <c r="BE131" s="807"/>
      <c r="BF131" s="808" t="s">
        <v>390</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510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511</v>
      </c>
      <c r="W132" s="818"/>
      <c r="X132" s="818"/>
      <c r="Y132" s="818"/>
      <c r="Z132" s="819"/>
      <c r="AA132" s="820">
        <v>7.6426193580000001</v>
      </c>
      <c r="AB132" s="821"/>
      <c r="AC132" s="821"/>
      <c r="AD132" s="821"/>
      <c r="AE132" s="822"/>
      <c r="AF132" s="823">
        <v>12.73674067</v>
      </c>
      <c r="AG132" s="821"/>
      <c r="AH132" s="821"/>
      <c r="AI132" s="821"/>
      <c r="AJ132" s="822"/>
      <c r="AK132" s="823">
        <v>14.751846349999999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512</v>
      </c>
      <c r="W133" s="797"/>
      <c r="X133" s="797"/>
      <c r="Y133" s="797"/>
      <c r="Z133" s="798"/>
      <c r="AA133" s="799">
        <v>6</v>
      </c>
      <c r="AB133" s="800"/>
      <c r="AC133" s="800"/>
      <c r="AD133" s="800"/>
      <c r="AE133" s="801"/>
      <c r="AF133" s="799">
        <v>8.9</v>
      </c>
      <c r="AG133" s="800"/>
      <c r="AH133" s="800"/>
      <c r="AI133" s="800"/>
      <c r="AJ133" s="801"/>
      <c r="AK133" s="799">
        <v>11.7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b6RnWebn5sadywrh76jmiJRObICBI/nn7pL+0aLx1psgIyUIQnfFEY3ANSiUNMvzfeC59BdFGA2aGtoU0vEAbw==" saltValue="D2cY6xfyxr83Dy/AfY6Of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K70:AO70"/>
    <mergeCell ref="AF70:AJ70"/>
    <mergeCell ref="AA70:AE70"/>
    <mergeCell ref="V70:Z70"/>
    <mergeCell ref="Q70:U70"/>
    <mergeCell ref="B70:P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68"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NEtJZQZLO7WXc6nl3JdYCR/yqjHW+LOS7ahJvyy9p8/1cdaQXqktyAo8znN8FPQkpNAagUW8Nq9N3d97NkXUg==" saltValue="I9qgyVPCQTTivUzZu1Z7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VEXi9yPJSKsN+9zBXoK61PKD0uBRodDmzeVjGul3uBLCX8MFBeZvj2DsCcD2zo6K1DSH/6Qv7iYHIujVL42bcA==" saltValue="ZD7JhhrUvXoZSmh5qjxQD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64"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07" t="s">
        <v>516</v>
      </c>
      <c r="AP7" s="303"/>
      <c r="AQ7" s="304" t="s">
        <v>517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08"/>
      <c r="AP8" s="309" t="s">
        <v>518</v>
      </c>
      <c r="AQ8" s="310" t="s">
        <v>519</v>
      </c>
      <c r="AR8" s="311" t="s">
        <v>520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1" t="s">
        <v>521</v>
      </c>
      <c r="AL9" s="1222"/>
      <c r="AM9" s="1222"/>
      <c r="AN9" s="1223"/>
      <c r="AO9" s="312">
        <v>925359</v>
      </c>
      <c r="AP9" s="312">
        <v>59436</v>
      </c>
      <c r="AQ9" s="313">
        <v>81866</v>
      </c>
      <c r="AR9" s="314">
        <v>-27.4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1" t="s">
        <v>522</v>
      </c>
      <c r="AL10" s="1222"/>
      <c r="AM10" s="1222"/>
      <c r="AN10" s="1223"/>
      <c r="AO10" s="315">
        <v>174299</v>
      </c>
      <c r="AP10" s="315">
        <v>11195</v>
      </c>
      <c r="AQ10" s="316">
        <v>9373</v>
      </c>
      <c r="AR10" s="317">
        <v>19.399999999999999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1" t="s">
        <v>523</v>
      </c>
      <c r="AL11" s="1222"/>
      <c r="AM11" s="1222"/>
      <c r="AN11" s="1223"/>
      <c r="AO11" s="315">
        <v>187422</v>
      </c>
      <c r="AP11" s="315">
        <v>12038</v>
      </c>
      <c r="AQ11" s="316">
        <v>11195</v>
      </c>
      <c r="AR11" s="317">
        <v>7.5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1" t="s">
        <v>524</v>
      </c>
      <c r="AL12" s="1222"/>
      <c r="AM12" s="1222"/>
      <c r="AN12" s="1223"/>
      <c r="AO12" s="315" t="s">
        <v>525</v>
      </c>
      <c r="AP12" s="315" t="s">
        <v>525</v>
      </c>
      <c r="AQ12" s="316">
        <v>1565</v>
      </c>
      <c r="AR12" s="317" t="s">
        <v>525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1" t="s">
        <v>526</v>
      </c>
      <c r="AL13" s="1222"/>
      <c r="AM13" s="1222"/>
      <c r="AN13" s="1223"/>
      <c r="AO13" s="315" t="s">
        <v>525</v>
      </c>
      <c r="AP13" s="315" t="s">
        <v>525</v>
      </c>
      <c r="AQ13" s="316" t="s">
        <v>525</v>
      </c>
      <c r="AR13" s="317" t="s">
        <v>525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1" t="s">
        <v>527</v>
      </c>
      <c r="AL14" s="1222"/>
      <c r="AM14" s="1222"/>
      <c r="AN14" s="1223"/>
      <c r="AO14" s="315">
        <v>31877</v>
      </c>
      <c r="AP14" s="315">
        <v>2047</v>
      </c>
      <c r="AQ14" s="316">
        <v>4756</v>
      </c>
      <c r="AR14" s="317">
        <v>-57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1" t="s">
        <v>528</v>
      </c>
      <c r="AL15" s="1222"/>
      <c r="AM15" s="1222"/>
      <c r="AN15" s="1223"/>
      <c r="AO15" s="315" t="s">
        <v>525</v>
      </c>
      <c r="AP15" s="315" t="s">
        <v>525</v>
      </c>
      <c r="AQ15" s="316">
        <v>1563</v>
      </c>
      <c r="AR15" s="317" t="s">
        <v>525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4" t="s">
        <v>529</v>
      </c>
      <c r="AL16" s="1225"/>
      <c r="AM16" s="1225"/>
      <c r="AN16" s="1226"/>
      <c r="AO16" s="315">
        <v>-74701</v>
      </c>
      <c r="AP16" s="315">
        <v>-4798</v>
      </c>
      <c r="AQ16" s="316">
        <v>-7824</v>
      </c>
      <c r="AR16" s="317">
        <v>-38.700000000000003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4" t="s">
        <v>186</v>
      </c>
      <c r="AL17" s="1225"/>
      <c r="AM17" s="1225"/>
      <c r="AN17" s="1226"/>
      <c r="AO17" s="315">
        <v>1244256</v>
      </c>
      <c r="AP17" s="315">
        <v>79919</v>
      </c>
      <c r="AQ17" s="316">
        <v>102493</v>
      </c>
      <c r="AR17" s="317">
        <v>-22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531</v>
      </c>
      <c r="AP20" s="323" t="s">
        <v>532</v>
      </c>
      <c r="AQ20" s="324" t="s">
        <v>533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8" t="s">
        <v>534</v>
      </c>
      <c r="AL21" s="1219"/>
      <c r="AM21" s="1219"/>
      <c r="AN21" s="1220"/>
      <c r="AO21" s="327">
        <v>8.0299999999999994</v>
      </c>
      <c r="AP21" s="328">
        <v>9.5299999999999994</v>
      </c>
      <c r="AQ21" s="329">
        <v>-1.5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8" t="s">
        <v>535</v>
      </c>
      <c r="AL22" s="1219"/>
      <c r="AM22" s="1219"/>
      <c r="AN22" s="1220"/>
      <c r="AO22" s="332">
        <v>99.9</v>
      </c>
      <c r="AP22" s="333">
        <v>96.6</v>
      </c>
      <c r="AQ22" s="334">
        <v>3.3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07" t="s">
        <v>516</v>
      </c>
      <c r="AP30" s="303"/>
      <c r="AQ30" s="304" t="s">
        <v>517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08"/>
      <c r="AP31" s="309" t="s">
        <v>518</v>
      </c>
      <c r="AQ31" s="310" t="s">
        <v>519</v>
      </c>
      <c r="AR31" s="311" t="s">
        <v>520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09" t="s">
        <v>539</v>
      </c>
      <c r="AL32" s="1210"/>
      <c r="AM32" s="1210"/>
      <c r="AN32" s="1211"/>
      <c r="AO32" s="342">
        <v>931492</v>
      </c>
      <c r="AP32" s="342">
        <v>59830</v>
      </c>
      <c r="AQ32" s="343">
        <v>54189</v>
      </c>
      <c r="AR32" s="344">
        <v>10.4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09" t="s">
        <v>540</v>
      </c>
      <c r="AL33" s="1210"/>
      <c r="AM33" s="1210"/>
      <c r="AN33" s="1211"/>
      <c r="AO33" s="342" t="s">
        <v>525</v>
      </c>
      <c r="AP33" s="342" t="s">
        <v>525</v>
      </c>
      <c r="AQ33" s="343" t="s">
        <v>525</v>
      </c>
      <c r="AR33" s="344" t="s">
        <v>525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09" t="s">
        <v>541</v>
      </c>
      <c r="AL34" s="1210"/>
      <c r="AM34" s="1210"/>
      <c r="AN34" s="1211"/>
      <c r="AO34" s="342" t="s">
        <v>525</v>
      </c>
      <c r="AP34" s="342" t="s">
        <v>525</v>
      </c>
      <c r="AQ34" s="343">
        <v>69</v>
      </c>
      <c r="AR34" s="344" t="s">
        <v>525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09" t="s">
        <v>542</v>
      </c>
      <c r="AL35" s="1210"/>
      <c r="AM35" s="1210"/>
      <c r="AN35" s="1211"/>
      <c r="AO35" s="342">
        <v>271707</v>
      </c>
      <c r="AP35" s="342">
        <v>17452</v>
      </c>
      <c r="AQ35" s="343">
        <v>21047</v>
      </c>
      <c r="AR35" s="344">
        <v>-17.100000000000001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09" t="s">
        <v>543</v>
      </c>
      <c r="AL36" s="1210"/>
      <c r="AM36" s="1210"/>
      <c r="AN36" s="1211"/>
      <c r="AO36" s="342">
        <v>34835</v>
      </c>
      <c r="AP36" s="342">
        <v>2237</v>
      </c>
      <c r="AQ36" s="343">
        <v>3967</v>
      </c>
      <c r="AR36" s="344">
        <v>-43.6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09" t="s">
        <v>544</v>
      </c>
      <c r="AL37" s="1210"/>
      <c r="AM37" s="1210"/>
      <c r="AN37" s="1211"/>
      <c r="AO37" s="342">
        <v>489</v>
      </c>
      <c r="AP37" s="342">
        <v>31</v>
      </c>
      <c r="AQ37" s="343">
        <v>1992</v>
      </c>
      <c r="AR37" s="344">
        <v>-98.4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2" t="s">
        <v>545</v>
      </c>
      <c r="AL38" s="1213"/>
      <c r="AM38" s="1213"/>
      <c r="AN38" s="1214"/>
      <c r="AO38" s="345" t="s">
        <v>525</v>
      </c>
      <c r="AP38" s="345" t="s">
        <v>525</v>
      </c>
      <c r="AQ38" s="346">
        <v>4</v>
      </c>
      <c r="AR38" s="334" t="s">
        <v>525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2" t="s">
        <v>546</v>
      </c>
      <c r="AL39" s="1213"/>
      <c r="AM39" s="1213"/>
      <c r="AN39" s="1214"/>
      <c r="AO39" s="342">
        <v>-132208</v>
      </c>
      <c r="AP39" s="342">
        <v>-8492</v>
      </c>
      <c r="AQ39" s="343">
        <v>-3421</v>
      </c>
      <c r="AR39" s="344">
        <v>148.19999999999999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09" t="s">
        <v>547</v>
      </c>
      <c r="AL40" s="1210"/>
      <c r="AM40" s="1210"/>
      <c r="AN40" s="1211"/>
      <c r="AO40" s="342">
        <v>-613308</v>
      </c>
      <c r="AP40" s="342">
        <v>-39393</v>
      </c>
      <c r="AQ40" s="343">
        <v>-53760</v>
      </c>
      <c r="AR40" s="344">
        <v>-26.7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15" t="s">
        <v>299</v>
      </c>
      <c r="AL41" s="1216"/>
      <c r="AM41" s="1216"/>
      <c r="AN41" s="1217"/>
      <c r="AO41" s="342">
        <v>493007</v>
      </c>
      <c r="AP41" s="342">
        <v>31666</v>
      </c>
      <c r="AQ41" s="343">
        <v>24086</v>
      </c>
      <c r="AR41" s="344">
        <v>31.5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2" t="s">
        <v>516</v>
      </c>
      <c r="AN49" s="1204" t="s">
        <v>551</v>
      </c>
      <c r="AO49" s="1205"/>
      <c r="AP49" s="1205"/>
      <c r="AQ49" s="1205"/>
      <c r="AR49" s="1206"/>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3"/>
      <c r="AN50" s="358" t="s">
        <v>552</v>
      </c>
      <c r="AO50" s="359" t="s">
        <v>553</v>
      </c>
      <c r="AP50" s="360" t="s">
        <v>554</v>
      </c>
      <c r="AQ50" s="361" t="s">
        <v>555</v>
      </c>
      <c r="AR50" s="362" t="s">
        <v>556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557</v>
      </c>
      <c r="AL51" s="355"/>
      <c r="AM51" s="363">
        <v>1343159</v>
      </c>
      <c r="AN51" s="364">
        <v>86908</v>
      </c>
      <c r="AO51" s="365">
        <v>33.9</v>
      </c>
      <c r="AP51" s="366">
        <v>91837</v>
      </c>
      <c r="AQ51" s="367">
        <v>11</v>
      </c>
      <c r="AR51" s="368">
        <v>22.9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558</v>
      </c>
      <c r="AM52" s="371">
        <v>503059</v>
      </c>
      <c r="AN52" s="372">
        <v>32550</v>
      </c>
      <c r="AO52" s="373">
        <v>126</v>
      </c>
      <c r="AP52" s="374">
        <v>54439</v>
      </c>
      <c r="AQ52" s="375">
        <v>21.7</v>
      </c>
      <c r="AR52" s="376">
        <v>104.3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559</v>
      </c>
      <c r="AL53" s="355"/>
      <c r="AM53" s="363">
        <v>1179214</v>
      </c>
      <c r="AN53" s="364">
        <v>76108</v>
      </c>
      <c r="AO53" s="365">
        <v>-12.4</v>
      </c>
      <c r="AP53" s="366">
        <v>77577</v>
      </c>
      <c r="AQ53" s="367">
        <v>-15.5</v>
      </c>
      <c r="AR53" s="368">
        <v>3.1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558</v>
      </c>
      <c r="AM54" s="371">
        <v>544329</v>
      </c>
      <c r="AN54" s="372">
        <v>35132</v>
      </c>
      <c r="AO54" s="373">
        <v>7.9</v>
      </c>
      <c r="AP54" s="374">
        <v>40870</v>
      </c>
      <c r="AQ54" s="375">
        <v>-24.9</v>
      </c>
      <c r="AR54" s="376">
        <v>32.799999999999997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560</v>
      </c>
      <c r="AL55" s="355"/>
      <c r="AM55" s="363">
        <v>1021405</v>
      </c>
      <c r="AN55" s="364">
        <v>65876</v>
      </c>
      <c r="AO55" s="365">
        <v>-13.4</v>
      </c>
      <c r="AP55" s="366">
        <v>115123</v>
      </c>
      <c r="AQ55" s="367">
        <v>48.4</v>
      </c>
      <c r="AR55" s="368">
        <v>-61.8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558</v>
      </c>
      <c r="AM56" s="371">
        <v>610013</v>
      </c>
      <c r="AN56" s="372">
        <v>39343</v>
      </c>
      <c r="AO56" s="373">
        <v>12</v>
      </c>
      <c r="AP56" s="374">
        <v>46026</v>
      </c>
      <c r="AQ56" s="375">
        <v>12.6</v>
      </c>
      <c r="AR56" s="376">
        <v>-0.6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561</v>
      </c>
      <c r="AL57" s="355"/>
      <c r="AM57" s="363">
        <v>2473937</v>
      </c>
      <c r="AN57" s="364">
        <v>159178</v>
      </c>
      <c r="AO57" s="365">
        <v>141.6</v>
      </c>
      <c r="AP57" s="366">
        <v>98899</v>
      </c>
      <c r="AQ57" s="367">
        <v>-14.1</v>
      </c>
      <c r="AR57" s="368">
        <v>155.69999999999999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558</v>
      </c>
      <c r="AM58" s="371">
        <v>1964329</v>
      </c>
      <c r="AN58" s="372">
        <v>126388</v>
      </c>
      <c r="AO58" s="373">
        <v>221.2</v>
      </c>
      <c r="AP58" s="374">
        <v>43734</v>
      </c>
      <c r="AQ58" s="375">
        <v>-5</v>
      </c>
      <c r="AR58" s="376">
        <v>226.2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562</v>
      </c>
      <c r="AL59" s="355"/>
      <c r="AM59" s="363">
        <v>1090378</v>
      </c>
      <c r="AN59" s="364">
        <v>70035</v>
      </c>
      <c r="AO59" s="365">
        <v>-56</v>
      </c>
      <c r="AP59" s="366">
        <v>96462</v>
      </c>
      <c r="AQ59" s="367">
        <v>-2.5</v>
      </c>
      <c r="AR59" s="368">
        <v>-53.5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558</v>
      </c>
      <c r="AM60" s="371">
        <v>642923</v>
      </c>
      <c r="AN60" s="372">
        <v>41295</v>
      </c>
      <c r="AO60" s="373">
        <v>-67.3</v>
      </c>
      <c r="AP60" s="374">
        <v>39886</v>
      </c>
      <c r="AQ60" s="375">
        <v>-8.8000000000000007</v>
      </c>
      <c r="AR60" s="376">
        <v>-58.5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563</v>
      </c>
      <c r="AL61" s="377"/>
      <c r="AM61" s="378">
        <v>1421619</v>
      </c>
      <c r="AN61" s="379">
        <v>91621</v>
      </c>
      <c r="AO61" s="380">
        <v>18.7</v>
      </c>
      <c r="AP61" s="381">
        <v>95980</v>
      </c>
      <c r="AQ61" s="382">
        <v>5.5</v>
      </c>
      <c r="AR61" s="368">
        <v>13.2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558</v>
      </c>
      <c r="AM62" s="371">
        <v>852931</v>
      </c>
      <c r="AN62" s="372">
        <v>54942</v>
      </c>
      <c r="AO62" s="373">
        <v>60</v>
      </c>
      <c r="AP62" s="374">
        <v>44991</v>
      </c>
      <c r="AQ62" s="375">
        <v>-0.9</v>
      </c>
      <c r="AR62" s="376">
        <v>60.9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8tOC6J2ioYX3hEvnsYbr0XnWofMhmPhpXb0dRQyEhZ3Rl7P57DQ0R74tZurwI/CFhfedbHYyniaNKnecAKyp2w==" saltValue="f55y2FXWtpFJu6Lyi006i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j7DMzdnEUFPPlpAERd4lUTjSyCUp2rGW50WOI7x+tp35dqpop2XrQTtrYbmuy7hRKELWf1ITy1JNp8hSXoSkg==" saltValue="bUcxSZn5LKQKsdcdwVpP7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P8rdJY0iBZqX1pi+Nj32Lj8G9P+ciLM+/LiLg3iGkEW4xJB326AyOokpxECTirExemK2nk+1Tej8lqczoh1eA==" saltValue="tkICIyy67E6apOxNnfVZ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27" t="s">
        <v>3</v>
      </c>
      <c r="D47" s="1227"/>
      <c r="E47" s="1228"/>
      <c r="F47" s="11">
        <v>67.78</v>
      </c>
      <c r="G47" s="12">
        <v>63.66</v>
      </c>
      <c r="H47" s="12">
        <v>63.74</v>
      </c>
      <c r="I47" s="12">
        <v>65.36</v>
      </c>
      <c r="J47" s="13">
        <v>64.81</v>
      </c>
    </row>
    <row r="48" spans="2:10" ht="57.75" customHeight="1" x14ac:dyDescent="0.15">
      <c r="B48" s="14"/>
      <c r="C48" s="1229" t="s">
        <v>4</v>
      </c>
      <c r="D48" s="1229"/>
      <c r="E48" s="1230"/>
      <c r="F48" s="15">
        <v>5.54</v>
      </c>
      <c r="G48" s="16">
        <v>8.73</v>
      </c>
      <c r="H48" s="16">
        <v>7.38</v>
      </c>
      <c r="I48" s="16">
        <v>7.81</v>
      </c>
      <c r="J48" s="17">
        <v>9.4700000000000006</v>
      </c>
    </row>
    <row r="49" spans="2:10" ht="57.75" customHeight="1" thickBot="1" x14ac:dyDescent="0.2">
      <c r="B49" s="18"/>
      <c r="C49" s="1231" t="s">
        <v>5</v>
      </c>
      <c r="D49" s="1231"/>
      <c r="E49" s="1232"/>
      <c r="F49" s="19" t="s">
        <v>572</v>
      </c>
      <c r="G49" s="20" t="s">
        <v>573</v>
      </c>
      <c r="H49" s="20">
        <v>3.15</v>
      </c>
      <c r="I49" s="20" t="s">
        <v>574</v>
      </c>
      <c r="J49" s="21" t="s">
        <v>575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d0h3TV2MAR1n574aiH/JtP6NoaAA1dJZJ/NcAKJCjCsUM/QQaJtU+bSyjYuq8YTsVBsw+BI3WRxnod3Uumuvg==" saltValue="LjnkZ5+0GaJqAlVVCIgu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2020-03-04T23:51:00Z</cp:lastPrinted>
  <dcterms:created xsi:type="dcterms:W3CDTF">2020-02-10T03:55:31Z</dcterms:created>
  <dcterms:modified xsi:type="dcterms:W3CDTF">2020-09-30T01:55:25Z</dcterms:modified>
  <cp:category/>
</cp:coreProperties>
</file>