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56B2711F-FC9E-4F0C-9CCF-A92ED4147EAC}"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0" i="12" l="1"/>
  <c r="AA29" i="12"/>
  <c r="AA28" i="12"/>
  <c r="AA31" i="12"/>
  <c r="AA33" i="12"/>
  <c r="AA34" i="12"/>
  <c r="AA32" i="12"/>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O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s="1"/>
  <c r="U35" i="10" s="1"/>
  <c r="U36" i="10" s="1"/>
  <c r="AM34" i="10" l="1"/>
  <c r="BE34" i="10" s="1"/>
  <c r="BE35" i="10" s="1"/>
  <c r="BE36"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<sst xmlns="http://schemas.openxmlformats.org/spreadsheetml/2006/main" count="1151" uniqueCount="639">
  <si>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</si>
  <si>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</si>
  <si>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</si>
  <si>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</si>
  <si>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</si>
  <si>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</si>
  <si>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</si>
  <si>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</si>
  <si>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</si>
  <si>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</si>
  <si>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</si>
  <si>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</si>
  <si>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</si>
  <si>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</si>
  <si>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</si>
  <si>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</si>
  <si>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</si>
  <si>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</si>
  <si>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</si>
  <si>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</si>
  <si>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</si>
  <si>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</si>
  <si>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</si>
  <si>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</si>
  <si>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</si>
  <si>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</si>
  <si>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</si>
  <si>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</si>
  <si>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</si>
  <si>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</si>
  <si>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</si>
  <si>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</si>
  <si>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</si>
  <si>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</si>
  <si>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</si>
  <si>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</si>
  <si>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</si>
  <si>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</si>
  <si>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</si>
  <si>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</si>
  <si>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</si>
  <si>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</si>
  <si>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</si>
  <si>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</si>
  <si>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</si>
  <si>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</si>
  <si>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</si>
  <si>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</si>
  <si>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</si>
  <si>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</si>
  <si>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</si>
  <si>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</si>
  <si>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</si>
  <si>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</si>
  <si>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</si>
  <si>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</si>
  <si>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</si>
  <si>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</si>
  <si>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</si>
  <si>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</si>
  <si>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</si>
  <si>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</si>
  <si>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</si>
  <si>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</si>
  <si>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</si>
  <si>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</si>
  <si>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</si>
  <si>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</si>
  <si>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</si>
  <si>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</si>
  <si>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</si>
  <si>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</si>
  <si>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</si>
  <si>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</si>
  <si>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</si>
  <si>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</si>
  <si>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</si>
  <si>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</si>
  <si>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</si>
  <si>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</si>
  <si>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</si>
  <si>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</si>
  <si>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</si>
  <si>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</si>
  <si>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</si>
  <si>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</si>
  <si>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</si>
  <si>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</si>
  <si>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</si>
  <si>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</si>
  <si>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</si>
  <si>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</si>
  <si>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</si>
  <si>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</si>
  <si>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</si>
  <si>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</si>
  <si>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</si>
  <si>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</si>
  <si>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御代田町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</si>
  <si>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</si>
  <si>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</si>
  <si>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</si>
  <si>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</si>
  <si>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</si>
  <si>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</si>
  <si>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</si>
  <si>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</si>
  <si>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</si>
  <si>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</si>
  <si>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</si>
  <si>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</si>
  <si>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</si>
  <si>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</si>
  <si>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</si>
  <si>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</si>
  <si>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</si>
  <si>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</si>
  <si>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</si>
  <si>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</si>
  <si>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</si>
  <si>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</si>
  <si>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</si>
  <si>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</si>
  <si>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</si>
  <si>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</si>
  <si>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</si>
  <si>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</si>
  <si>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</si>
  <si>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</si>
  <si>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</si>
  <si>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</si>
  <si>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</si>
  <si>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</si>
  <si>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</si>
  <si>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</si>
  <si>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</si>
  <si>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</si>
  <si>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</si>
  <si>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</si>
  <si>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</si>
  <si>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</si>
  <si>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</si>
  <si>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</si>
  <si>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</si>
  <si>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</si>
  <si>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</si>
  <si>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</si>
  <si>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</si>
  <si>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</si>
  <si>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</si>
  <si>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</si>
  <si>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</si>
  <si>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</si>
  <si>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</si>
  <si>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</si>
  <si>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</si>
  <si>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</si>
  <si>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</si>
  <si>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</si>
  <si>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</si>
  <si>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</si>
  <si>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</si>
  <si>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</si>
  <si>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</si>
  <si>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</si>
  <si>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</si>
  <si>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</si>
  <si>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</si>
  <si>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</si>
  <si>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</si>
  <si>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</si>
  <si>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</si>
  <si>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</si>
  <si>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</si>
  <si>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</si>
  <si>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</si>
  <si>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</si>
  <si>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</si>
  <si>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</si>
  <si>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</si>
  <si>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</si>
  <si>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</si>
  <si>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</si>
  <si>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</si>
  <si>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</si>
  <si>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</si>
  <si>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</si>
  <si>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</si>
  <si>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</si>
  <si>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</si>
  <si>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</si>
  <si>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</si>
  <si>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</si>
  <si>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</si>
  <si>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</si>
  <si>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</si>
  <si>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</si>
  <si>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</si>
  <si>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</si>
  <si>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</si>
  <si>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</si>
  <si>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</si>
  <si>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</si>
  <si>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</si>
  <si>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</si>
  <si>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</si>
  <si>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</si>
  <si>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</si>
  <si>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</si>
  <si>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</si>
  <si>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</si>
  <si>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</si>
  <si>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</si>
  <si>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</si>
  <si>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</si>
  <si>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</si>
  <si>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長野県御代田町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</si>
  <si>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</si>
  <si>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</si>
  <si>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</si>
  <si>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</si>
  <si>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</si>
  <si>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</si>
  <si>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</si>
  <si>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</si>
  <si>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</si>
  <si>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</si>
  <si>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</si>
  <si>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</si>
  <si>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</si>
  <si>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</si>
  <si>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</si>
  <si>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</si>
  <si>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</si>
  <si>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</si>
  <si>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</si>
  <si>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</si>
  <si>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</si>
  <si>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</si>
  <si>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</si>
  <si>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</si>
  <si>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</si>
  <si>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</si>
  <si>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</si>
  <si>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</si>
  <si>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</si>
  <si>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</si>
  <si>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</si>
  <si>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</si>
  <si>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</si>
  <si>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</si>
  <si>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</si>
  <si>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</si>
  <si>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</si>
  <si>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</si>
  <si>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</si>
  <si>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</si>
  <si>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</si>
  <si>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</si>
  <si>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</si>
  <si>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</si>
  <si>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</si>
  <si>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</si>
  <si>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</si>
  <si>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</si>
  <si>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</si>
  <si>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</si>
  <si>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</si>
  <si>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</si>
  <si>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</si>
  <si>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</si>
  <si>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</si>
  <si>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</si>
  <si>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</si>
  <si>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</si>
  <si>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</si>
  <si>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</si>
  <si>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</si>
  <si>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</si>
  <si>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</si>
  <si>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</si>
  <si>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</si>
  <si>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</si>
  <si>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</si>
  <si>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</si>
  <si>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</si>
  <si>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</si>
  <si>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</si>
  <si>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</si>
  <si>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</si>
  <si>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</si>
  <si>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</si>
  <si>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</si>
  <si>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</si>
  <si>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</si>
  <si>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</si>
  <si>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</si>
  <si>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</si>
  <si>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</si>
  <si>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</si>
  <si>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</si>
  <si>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</si>
  <si>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</si>
  <si>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</si>
  <si>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</si>
  <si>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</si>
  <si>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</si>
  <si>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</si>
  <si>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</si>
  <si>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</si>
  <si>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</si>
  <si>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</si>
  <si>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</si>
  <si>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</si>
  <si>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</si>
  <si>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</si>
  <si>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</si>
  <si>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</si>
  <si>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</si>
  <si>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</si>
  <si>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</si>
  <si>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</si>
  <si>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</si>
  <si>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</si>
  <si>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</si>
  <si>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</si>
  <si>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</si>
  <si>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</si>
  <si>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</si>
  <si>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</si>
  <si>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</si>
  <si>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</si>
  <si>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</si>
  <si>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</si>
  <si>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</si>
  <si>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</si>
  <si>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</si>
  <si>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</si>
  <si>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</si>
  <si>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</si>
  <si>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</si>
  <si>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</si>
  <si>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</si>
  <si>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</si>
  <si>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</si>
  <si>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</si>
  <si>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</si>
  <si>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</si>
  <si>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</si>
  <si>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</si>
  <si>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</si>
  <si>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</si>
  <si>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</si>
  <si>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</si>
  <si>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</si>
  <si>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</si>
  <si>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</si>
  <si>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</si>
  <si>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</si>
  <si>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</si>
  <si>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</si>
  <si>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</si>
  <si>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</si>
  <si>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</si>
  <si>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</si>
  <si>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</si>
  <si>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</si>
  <si>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</si>
  <si>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</si>
  <si>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</si>
  <si>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</si>
  <si>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長野県御代田町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</si>
  <si>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</si>
  <si>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</si>
  <si>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</si>
  <si>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</si>
  <si>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</si>
  <si>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</si>
  <si>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</si>
  <si>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</si>
  <si>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</si>
  <si>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</si>
  <si>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</si>
  <si>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</si>
  <si>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</si>
  <si>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</si>
  <si>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</si>
  <si>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</si>
  <si>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</si>
  <si>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</si>
  <si>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</si>
  <si>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</si>
  <si>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小沼地区財産管理特別会計</t>
    <phoneticPr fontId="5"/>
  </si>
  <si>
    <t>御代田町住宅新築資金等貸付事業特別会計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</si>
  <si>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</si>
  <si>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</si>
  <si>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</si>
  <si>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</si>
  <si>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</si>
  <si>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</si>
  <si>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</si>
  <si>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</si>
  <si>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</si>
  <si>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</si>
  <si>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</si>
  <si>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</si>
  <si>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</si>
  <si>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</si>
  <si>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御代田町国民健康保険事業勘定特別会計</t>
    <phoneticPr fontId="5"/>
  </si>
  <si>
    <t>御代田町介護保険事業勘定特別会計</t>
    <phoneticPr fontId="5"/>
  </si>
  <si>
    <t>御代田町後期高齢者医療特別会計</t>
    <phoneticPr fontId="5"/>
  </si>
  <si>
    <t>御代田小沼水道事業会計</t>
    <phoneticPr fontId="5"/>
  </si>
  <si>
    <t>法適用企業</t>
    <phoneticPr fontId="5"/>
  </si>
  <si>
    <t>御代田町公共下水道事業特別会計</t>
    <phoneticPr fontId="5"/>
  </si>
  <si>
    <t>法非適用企業</t>
    <phoneticPr fontId="5"/>
  </si>
  <si>
    <t>御代田町農業集落排水事業特別会計</t>
    <phoneticPr fontId="5"/>
  </si>
  <si>
    <t>法非適用企業</t>
    <phoneticPr fontId="5"/>
  </si>
  <si>
    <t>御代田町個別排水処理施設整備事業特別会計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</si>
  <si>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</si>
  <si>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</si>
  <si>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</si>
  <si>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</si>
  <si>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</si>
  <si>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</si>
  <si>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</si>
  <si>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</si>
  <si>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</si>
  <si>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</si>
  <si>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</si>
  <si>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</si>
  <si>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</si>
  <si>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</si>
  <si>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</si>
  <si>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</si>
  <si>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</si>
  <si>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</si>
  <si>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</si>
  <si>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</si>
  <si>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</si>
  <si>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</si>
  <si>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</si>
  <si>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</si>
  <si>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</si>
  <si>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</si>
  <si>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</si>
  <si>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</si>
  <si>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</si>
  <si>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</si>
  <si>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</si>
  <si>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</si>
  <si>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</si>
  <si>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</si>
  <si>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</si>
  <si>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</si>
  <si>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</si>
  <si>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</si>
  <si>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</si>
  <si>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</si>
  <si>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</si>
  <si>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</si>
  <si>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</si>
  <si>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</si>
  <si>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</si>
  <si>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</si>
  <si>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</si>
  <si>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</si>
  <si>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</si>
  <si>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</si>
  <si>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</si>
  <si>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</si>
  <si>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</si>
  <si>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</si>
  <si>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</si>
  <si>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</si>
  <si>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</si>
  <si>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</si>
  <si>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</si>
  <si>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</si>
  <si>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</si>
  <si>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</si>
  <si>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</si>
  <si>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</si>
  <si>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</si>
  <si>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</si>
  <si>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</si>
  <si>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御代田町公共下水道事業特別会計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</si>
  <si>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</si>
  <si>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</si>
  <si>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御代田町農業集落排水事業特別会計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</si>
  <si>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</si>
  <si>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</si>
  <si>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御代田町個別排水処理施設整備事業特別会計</t>
    <phoneticPr fontId="5"/>
  </si>
  <si>
    <t>(Ｆ)</t>
    <phoneticPr fontId="5"/>
  </si>
  <si>
    <t>御代田小沼水道事業会計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</si>
  <si>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</si>
  <si>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</si>
  <si>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</si>
  <si>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</si>
  <si>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</si>
  <si>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</si>
  <si>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</si>
  <si>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</si>
  <si>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</si>
  <si>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</si>
  <si>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</si>
  <si>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</si>
  <si>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</si>
  <si>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</si>
  <si>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</si>
  <si>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</si>
  <si>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</si>
  <si>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</si>
  <si>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</si>
  <si>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</si>
  <si>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</si>
  <si>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</si>
  <si>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</si>
  <si>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</si>
  <si>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</si>
  <si>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</si>
  <si>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</si>
  <si>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</si>
  <si>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</si>
  <si>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</si>
  <si>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</si>
  <si>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</si>
  <si>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</si>
  <si>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</si>
  <si>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</si>
  <si>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</si>
  <si>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</si>
  <si>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</si>
  <si>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</si>
  <si>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</si>
  <si>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</si>
  <si>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</si>
  <si>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</si>
  <si>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</si>
  <si>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</si>
  <si>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</si>
  <si>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</si>
  <si>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</si>
  <si>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</si>
  <si>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</si>
  <si>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</si>
  <si>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</si>
  <si>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</si>
  <si>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</si>
  <si>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</si>
  <si>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</si>
  <si>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</si>
  <si>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</si>
  <si>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</si>
  <si>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</si>
  <si>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</si>
  <si>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</si>
  <si>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</si>
  <si>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</si>
  <si>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</si>
  <si>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</si>
  <si>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</si>
  <si>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</si>
  <si>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</si>
  <si>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</si>
  <si>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</si>
  <si>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</si>
  <si>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</si>
  <si>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</si>
  <si>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</si>
  <si>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</si>
  <si>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</si>
  <si>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</si>
  <si>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</si>
  <si>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</si>
  <si>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</si>
  <si>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</si>
  <si>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</si>
  <si>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</si>
  <si>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</si>
  <si>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2.01</t>
  </si>
  <si>
    <t>▲ 3.40</t>
  </si>
  <si>
    <t>▲ 5.02</t>
  </si>
  <si>
    <t>▲ 2.45</t>
  </si>
  <si>
    <t>御代田小沼水道事業会計</t>
  </si>
  <si>
    <t>一般会計</t>
  </si>
  <si>
    <t>御代田町国民健康保険事業勘定特別会計</t>
  </si>
  <si>
    <t>御代田町介護保険事業勘定特別会計</t>
  </si>
  <si>
    <t>御代田町公共下水道事業特別会計</t>
  </si>
  <si>
    <t>小沼地区財産管理特別会計</t>
  </si>
  <si>
    <t>御代田町農業集落排水事業特別会計</t>
  </si>
  <si>
    <t>御代田町後期高齢者医療特別会計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</si>
  <si>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</si>
  <si>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</si>
  <si>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</si>
  <si>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</si>
  <si>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</si>
  <si>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</si>
  <si>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</si>
  <si>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</si>
  <si>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御代田町土地開発公社</t>
    <rPh sb="0" eb="10">
      <t>ミヨタマチトチカイハツコウシャ</t>
    </rPh>
    <phoneticPr fontId="2"/>
  </si>
  <si>
    <t>-</t>
    <phoneticPr fontId="2"/>
  </si>
  <si>
    <t>佐久水道企業団</t>
    <phoneticPr fontId="2"/>
  </si>
  <si>
    <t>浅麓水道企業団</t>
    <phoneticPr fontId="2"/>
  </si>
  <si>
    <t>佐久市・北佐久郡環境施設組合</t>
    <phoneticPr fontId="2"/>
  </si>
  <si>
    <t>浅麓環境施設組合</t>
    <phoneticPr fontId="2"/>
  </si>
  <si>
    <t>長野県市町村自治振興組合</t>
    <phoneticPr fontId="2"/>
  </si>
  <si>
    <t>北佐久郡老人福祉施設組合</t>
    <phoneticPr fontId="2"/>
  </si>
  <si>
    <t>東北信市町村交通災害共済事務組合</t>
  </si>
  <si>
    <t>長野県地方税滞納整理機構</t>
  </si>
  <si>
    <t>森泉山財産組合</t>
  </si>
  <si>
    <t>長野県後期高齢者医療広域連合　一般会計</t>
    <rPh sb="15" eb="19">
      <t>イッパンカイケイ</t>
    </rPh>
    <phoneticPr fontId="2"/>
  </si>
  <si>
    <t>長野県後期高齢者医療広域連合　後期高齢者医療特別会計</t>
    <rPh sb="15" eb="26">
      <t>コウキコウレイシャイリョウトクベツカイケイ</t>
    </rPh>
    <phoneticPr fontId="2"/>
  </si>
  <si>
    <t>佐久広域連合　一般会計</t>
    <rPh sb="7" eb="9">
      <t>イッパン</t>
    </rPh>
    <rPh sb="9" eb="11">
      <t>カイケイ</t>
    </rPh>
    <phoneticPr fontId="2"/>
  </si>
  <si>
    <t>佐久広域連合　消防特別会計</t>
    <rPh sb="7" eb="9">
      <t>ショウボウ</t>
    </rPh>
    <rPh sb="9" eb="11">
      <t>トクベツ</t>
    </rPh>
    <rPh sb="11" eb="13">
      <t>カイケイ</t>
    </rPh>
    <phoneticPr fontId="2"/>
  </si>
  <si>
    <t>佐久広域連合　特別養護老人ホーム特別会計</t>
    <rPh sb="7" eb="13">
      <t>トクベツヨウゴロウジン</t>
    </rPh>
    <rPh sb="16" eb="20">
      <t>トクベツカイケイ</t>
    </rPh>
    <phoneticPr fontId="2"/>
  </si>
  <si>
    <t>佐久広域連合　救護施設特別会計</t>
    <rPh sb="7" eb="11">
      <t>キュウゴシセツ</t>
    </rPh>
    <rPh sb="11" eb="15">
      <t>トクベツカイケイ</t>
    </rPh>
    <phoneticPr fontId="2"/>
  </si>
  <si>
    <t>佐久広域連合　食肉流通センター特別会計</t>
    <rPh sb="7" eb="9">
      <t>ショクニク</t>
    </rPh>
    <rPh sb="9" eb="11">
      <t>リュウツウ</t>
    </rPh>
    <rPh sb="15" eb="19">
      <t>トクベツカイケイ</t>
    </rPh>
    <phoneticPr fontId="2"/>
  </si>
  <si>
    <t>長野県市町村総合事務組合　一般会計</t>
    <rPh sb="13" eb="17">
      <t>イッパンカイケイ</t>
    </rPh>
    <phoneticPr fontId="2"/>
  </si>
  <si>
    <t>長野県市町村総合事務組合　非常勤職員公務災害補償特別会計</t>
    <rPh sb="13" eb="18">
      <t>ヒジョウキンショクイン</t>
    </rPh>
    <rPh sb="18" eb="20">
      <t>コウム</t>
    </rPh>
    <rPh sb="20" eb="22">
      <t>サイガイ</t>
    </rPh>
    <rPh sb="22" eb="24">
      <t>ホショウ</t>
    </rPh>
    <rPh sb="24" eb="28">
      <t>トクベツカイケイ</t>
    </rPh>
    <phoneticPr fontId="2"/>
  </si>
  <si>
    <t>-</t>
    <phoneticPr fontId="2"/>
  </si>
  <si>
    <t>-</t>
    <phoneticPr fontId="2"/>
  </si>
  <si>
    <t>-</t>
    <phoneticPr fontId="2"/>
  </si>
  <si>
    <t>役場庁舎整備基金</t>
    <rPh sb="0" eb="2">
      <t>ヤクバ</t>
    </rPh>
    <rPh sb="2" eb="4">
      <t>チョウシャ</t>
    </rPh>
    <rPh sb="4" eb="6">
      <t>セイビ</t>
    </rPh>
    <rPh sb="6" eb="8">
      <t>キキン</t>
    </rPh>
    <phoneticPr fontId="5"/>
  </si>
  <si>
    <t>地域振興基金</t>
    <rPh sb="0" eb="2">
      <t>チイキ</t>
    </rPh>
    <rPh sb="2" eb="4">
      <t>シンコウ</t>
    </rPh>
    <rPh sb="4" eb="6">
      <t>キキン</t>
    </rPh>
    <phoneticPr fontId="5"/>
  </si>
  <si>
    <t>ふるさと創生基金</t>
    <rPh sb="4" eb="6">
      <t>ソウセイ</t>
    </rPh>
    <rPh sb="6" eb="8">
      <t>キキン</t>
    </rPh>
    <phoneticPr fontId="5"/>
  </si>
  <si>
    <t>下水道建設基金</t>
    <rPh sb="0" eb="3">
      <t>ゲスイドウ</t>
    </rPh>
    <rPh sb="3" eb="5">
      <t>ケンセツ</t>
    </rPh>
    <rPh sb="5" eb="7">
      <t>キキン</t>
    </rPh>
    <phoneticPr fontId="5"/>
  </si>
  <si>
    <t>教育施設整備基金</t>
    <rPh sb="0" eb="2">
      <t>キョウイク</t>
    </rPh>
    <rPh sb="2" eb="4">
      <t>シセツ</t>
    </rPh>
    <rPh sb="4" eb="6">
      <t>セイビ</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</si>
  <si>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</si>
  <si>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</si>
  <si>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</si>
  <si>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</si>
  <si>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</si>
  <si>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</si>
  <si>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</si>
  <si>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</si>
  <si>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</si>
  <si>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</si>
  <si>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実質公債比率は類似団体内平均値を上回っているが、将来負担比率はない。
　実質公債比率が上昇傾向にあるため、より慎重に公債費管理をする必要がある。</t>
    <rPh sb="1" eb="3">
      <t>ジッシツ</t>
    </rPh>
    <rPh sb="3" eb="5">
      <t>コウサイ</t>
    </rPh>
    <rPh sb="5" eb="7">
      <t>ヒリツ</t>
    </rPh>
    <rPh sb="8" eb="10">
      <t>ルイジ</t>
    </rPh>
    <rPh sb="10" eb="12">
      <t>ダンタイ</t>
    </rPh>
    <rPh sb="12" eb="13">
      <t>ナイ</t>
    </rPh>
    <rPh sb="13" eb="16">
      <t>ヘイキンチ</t>
    </rPh>
    <rPh sb="17" eb="19">
      <t>ウワマワ</t>
    </rPh>
    <rPh sb="25" eb="27">
      <t>ショウライ</t>
    </rPh>
    <rPh sb="27" eb="29">
      <t>フタン</t>
    </rPh>
    <rPh sb="29" eb="31">
      <t>ヒリツ</t>
    </rPh>
    <rPh sb="37" eb="39">
      <t>ジッシツ</t>
    </rPh>
    <rPh sb="39" eb="41">
      <t>コウサイ</t>
    </rPh>
    <rPh sb="41" eb="43">
      <t>ヒリツ</t>
    </rPh>
    <rPh sb="44" eb="46">
      <t>ジョウショウ</t>
    </rPh>
    <rPh sb="46" eb="48">
      <t>ケイコウ</t>
    </rPh>
    <rPh sb="56" eb="58">
      <t>シンチョウ</t>
    </rPh>
    <rPh sb="59" eb="62">
      <t>コウサイヒ</t>
    </rPh>
    <rPh sb="62" eb="64">
      <t>カンリ</t>
    </rPh>
    <rPh sb="67" eb="69">
      <t>ヒツヨウ</t>
    </rPh>
    <phoneticPr fontId="5"/>
  </si>
  <si>
    <t>有形固定資産減価償却率は類似団体内平均値を下回っており、将来負担比率もない。
次年度以降に大規模なインフラ整備等を予定しているため、有形固定資産減価償却率も改善が見込まれる。</t>
    <rPh sb="0" eb="6">
      <t>ユウケイコテイシサン</t>
    </rPh>
    <rPh sb="6" eb="11">
      <t>ゲンカショウキャクリツ</t>
    </rPh>
    <rPh sb="12" eb="20">
      <t>ルイジダンタイナイヘイキンチ</t>
    </rPh>
    <rPh sb="21" eb="23">
      <t>シタマワ</t>
    </rPh>
    <rPh sb="28" eb="34">
      <t>ショウライフタンヒリツ</t>
    </rPh>
    <rPh sb="39" eb="42">
      <t>ジネンド</t>
    </rPh>
    <rPh sb="42" eb="44">
      <t>イコウ</t>
    </rPh>
    <rPh sb="45" eb="48">
      <t>ダイキボ</t>
    </rPh>
    <rPh sb="53" eb="55">
      <t>セイビ</t>
    </rPh>
    <rPh sb="55" eb="56">
      <t>トウ</t>
    </rPh>
    <rPh sb="57" eb="59">
      <t>ヨテイ</t>
    </rPh>
    <rPh sb="66" eb="70">
      <t>ユウケイコテイ</t>
    </rPh>
    <rPh sb="70" eb="72">
      <t>シサン</t>
    </rPh>
    <rPh sb="72" eb="76">
      <t>ゲンカショウキャク</t>
    </rPh>
    <rPh sb="76" eb="77">
      <t>リツ</t>
    </rPh>
    <rPh sb="78" eb="80">
      <t>カイゼン</t>
    </rPh>
    <rPh sb="81" eb="83">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</si>
</sst>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3"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1" xfId="14" applyNumberFormat="1" applyFont="1" applyFill="1" applyBorder="1" applyAlignment="1" applyProtection="1">
      <alignment horizontal="right" vertical="center" shrinkToFit="1"/>
    </xf>
    <xf numFmtId="177" fontId="34" fillId="6" borderId="172"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3"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0"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1"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0"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7"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5BACFC5-9C00-4C5A-BB07-EE5DD7E4FF6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115123</c:v>
                </c:pt>
                <c:pt idx="1">
                  <c:v>98899</c:v>
                </c:pt>
                <c:pt idx="2">
                  <c:v>96462</c:v>
                </c:pt>
                <c:pt idx="3">
                  <c:v>83103</c:v>
                </c:pt>
                <c:pt idx="4">
                  <c:v>84459</c:v>
                </c:pt>
              </c:numCache>
            </c:numRef>
          </c:val>
          <c:smooth val="0"/>
          <c:extLst>
            <c:ext xmlns:c16="http://schemas.microsoft.com/office/drawing/2014/chart" uri="{C3380CC4-5D6E-409C-BE32-E72D297353CC}">
              <c16:uniqueId val="{00000000-4F44-4E58-B624-954D9C2832C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65876</c:v>
                </c:pt>
                <c:pt idx="1">
                  <c:v>159178</c:v>
                </c:pt>
                <c:pt idx="2">
                  <c:v>70035</c:v>
                </c:pt>
                <c:pt idx="3">
                  <c:v>43578</c:v>
                </c:pt>
                <c:pt idx="4">
                  <c:v>25089</c:v>
                </c:pt>
              </c:numCache>
            </c:numRef>
          </c:val>
          <c:smooth val="0"/>
          <c:extLst>
            <c:ext xmlns:c16="http://schemas.microsoft.com/office/drawing/2014/chart" uri="{C3380CC4-5D6E-409C-BE32-E72D297353CC}">
              <c16:uniqueId val="{00000001-4F44-4E58-B624-954D9C2832C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7.38</c:v>
                </c:pt>
                <c:pt idx="1">
                  <c:v>7.81</c:v>
                </c:pt>
                <c:pt idx="2">
                  <c:v>9.4700000000000006</c:v>
                </c:pt>
                <c:pt idx="3">
                  <c:v>6.43</c:v>
                </c:pt>
                <c:pt idx="4">
                  <c:v>6.03</c:v>
                </c:pt>
              </c:numCache>
            </c:numRef>
          </c:val>
          <c:extLst>
            <c:ext xmlns:c16="http://schemas.microsoft.com/office/drawing/2014/chart" uri="{C3380CC4-5D6E-409C-BE32-E72D297353CC}">
              <c16:uniqueId val="{00000000-A527-4724-AAD0-94BCDA9FC0C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63.74</c:v>
                </c:pt>
                <c:pt idx="1">
                  <c:v>65.36</c:v>
                </c:pt>
                <c:pt idx="2">
                  <c:v>64.81</c:v>
                </c:pt>
                <c:pt idx="3">
                  <c:v>68.38</c:v>
                </c:pt>
                <c:pt idx="4">
                  <c:v>64.44</c:v>
                </c:pt>
              </c:numCache>
            </c:numRef>
          </c:val>
          <c:extLst>
            <c:ext xmlns:c16="http://schemas.microsoft.com/office/drawing/2014/chart" uri="{C3380CC4-5D6E-409C-BE32-E72D297353CC}">
              <c16:uniqueId val="{00000001-A527-4724-AAD0-94BCDA9FC0C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3.15</c:v>
                </c:pt>
                <c:pt idx="1">
                  <c:v>-2.0099999999999998</c:v>
                </c:pt>
                <c:pt idx="2">
                  <c:v>-3.4</c:v>
                </c:pt>
                <c:pt idx="3">
                  <c:v>-5.0199999999999996</c:v>
                </c:pt>
                <c:pt idx="4">
                  <c:v>-2.4500000000000002</c:v>
                </c:pt>
              </c:numCache>
            </c:numRef>
          </c:val>
          <c:smooth val="0"/>
          <c:extLst>
            <c:ext xmlns:c16="http://schemas.microsoft.com/office/drawing/2014/chart" uri="{C3380CC4-5D6E-409C-BE32-E72D297353CC}">
              <c16:uniqueId val="{00000002-A527-4724-AAD0-94BCDA9FC0C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0.01</c:v>
                </c:pt>
                <c:pt idx="4">
                  <c:v>#N/A</c:v>
                </c:pt>
                <c:pt idx="5">
                  <c:v>0.01</c:v>
                </c:pt>
                <c:pt idx="6">
                  <c:v>#N/A</c:v>
                </c:pt>
                <c:pt idx="7">
                  <c:v>0.03</c:v>
                </c:pt>
                <c:pt idx="8">
                  <c:v>#N/A</c:v>
                </c:pt>
                <c:pt idx="9">
                  <c:v>0</c:v>
                </c:pt>
              </c:numCache>
            </c:numRef>
          </c:val>
          <c:extLst>
            <c:ext xmlns:c16="http://schemas.microsoft.com/office/drawing/2014/chart" uri="{C3380CC4-5D6E-409C-BE32-E72D297353CC}">
              <c16:uniqueId val="{00000000-4E2D-4C8A-9CE6-AA000CC1172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E2D-4C8A-9CE6-AA000CC1172C}"/>
            </c:ext>
          </c:extLst>
        </c:ser>
        <c:ser>
          <c:idx val="2"/>
          <c:order val="2"/>
          <c:tx>
            <c:strRef>
              <c:f>データシート!$A$29</c:f>
              <c:strCache>
                <c:ptCount val="1"/>
                <c:pt idx="0">
                  <c:v>御代田町後期高齢者医療特別会計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2-4E2D-4C8A-9CE6-AA000CC1172C}"/>
            </c:ext>
          </c:extLst>
        </c:ser>
        <c:ser>
          <c:idx val="3"/>
          <c:order val="3"/>
          <c:tx>
            <c:strRef>
              <c:f>データシート!$A$30</c:f>
              <c:strCache>
                <c:ptCount val="1"/>
                <c:pt idx="0">
                  <c:v>御代田町農業集落排水事業特別会計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0.01</c:v>
                </c:pt>
                <c:pt idx="4">
                  <c:v>#N/A</c:v>
                </c:pt>
                <c:pt idx="5">
                  <c:v>0.02</c:v>
                </c:pt>
                <c:pt idx="6">
                  <c:v>#N/A</c:v>
                </c:pt>
                <c:pt idx="7">
                  <c:v>0.05</c:v>
                </c:pt>
                <c:pt idx="8">
                  <c:v>#N/A</c:v>
                </c:pt>
                <c:pt idx="9">
                  <c:v>0.02</c:v>
                </c:pt>
              </c:numCache>
            </c:numRef>
          </c:val>
          <c:extLst>
            <c:ext xmlns:c16="http://schemas.microsoft.com/office/drawing/2014/chart" uri="{C3380CC4-5D6E-409C-BE32-E72D297353CC}">
              <c16:uniqueId val="{00000003-4E2D-4C8A-9CE6-AA000CC1172C}"/>
            </c:ext>
          </c:extLst>
        </c:ser>
        <c:ser>
          <c:idx val="4"/>
          <c:order val="4"/>
          <c:tx>
            <c:strRef>
              <c:f>データシート!$A$31</c:f>
              <c:strCache>
                <c:ptCount val="1"/>
                <c:pt idx="0">
                  <c:v>小沼地区財産管理特別会計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0.01</c:v>
                </c:pt>
                <c:pt idx="8">
                  <c:v>#N/A</c:v>
                </c:pt>
                <c:pt idx="9">
                  <c:v>0.03</c:v>
                </c:pt>
              </c:numCache>
            </c:numRef>
          </c:val>
          <c:extLst>
            <c:ext xmlns:c16="http://schemas.microsoft.com/office/drawing/2014/chart" uri="{C3380CC4-5D6E-409C-BE32-E72D297353CC}">
              <c16:uniqueId val="{00000004-4E2D-4C8A-9CE6-AA000CC1172C}"/>
            </c:ext>
          </c:extLst>
        </c:ser>
        <c:ser>
          <c:idx val="5"/>
          <c:order val="5"/>
          <c:tx>
            <c:strRef>
              <c:f>データシート!$A$32</c:f>
              <c:strCache>
                <c:ptCount val="1"/>
                <c:pt idx="0">
                  <c:v>御代田町公共下水道事業特別会計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0.04</c:v>
                </c:pt>
                <c:pt idx="2">
                  <c:v>#N/A</c:v>
                </c:pt>
                <c:pt idx="3">
                  <c:v>0.01</c:v>
                </c:pt>
                <c:pt idx="4">
                  <c:v>#N/A</c:v>
                </c:pt>
                <c:pt idx="5">
                  <c:v>0.28999999999999998</c:v>
                </c:pt>
                <c:pt idx="6">
                  <c:v>#N/A</c:v>
                </c:pt>
                <c:pt idx="7">
                  <c:v>0.77</c:v>
                </c:pt>
                <c:pt idx="8">
                  <c:v>#N/A</c:v>
                </c:pt>
                <c:pt idx="9">
                  <c:v>0.68</c:v>
                </c:pt>
              </c:numCache>
            </c:numRef>
          </c:val>
          <c:extLst>
            <c:ext xmlns:c16="http://schemas.microsoft.com/office/drawing/2014/chart" uri="{C3380CC4-5D6E-409C-BE32-E72D297353CC}">
              <c16:uniqueId val="{00000005-4E2D-4C8A-9CE6-AA000CC1172C}"/>
            </c:ext>
          </c:extLst>
        </c:ser>
        <c:ser>
          <c:idx val="6"/>
          <c:order val="6"/>
          <c:tx>
            <c:strRef>
              <c:f>データシート!$A$33</c:f>
              <c:strCache>
                <c:ptCount val="1"/>
                <c:pt idx="0">
                  <c:v>御代田町介護保険事業勘定特別会計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2.31</c:v>
                </c:pt>
                <c:pt idx="2">
                  <c:v>#N/A</c:v>
                </c:pt>
                <c:pt idx="3">
                  <c:v>1.34</c:v>
                </c:pt>
                <c:pt idx="4">
                  <c:v>#N/A</c:v>
                </c:pt>
                <c:pt idx="5">
                  <c:v>1.43</c:v>
                </c:pt>
                <c:pt idx="6">
                  <c:v>#N/A</c:v>
                </c:pt>
                <c:pt idx="7">
                  <c:v>0.47</c:v>
                </c:pt>
                <c:pt idx="8">
                  <c:v>#N/A</c:v>
                </c:pt>
                <c:pt idx="9">
                  <c:v>1.24</c:v>
                </c:pt>
              </c:numCache>
            </c:numRef>
          </c:val>
          <c:extLst>
            <c:ext xmlns:c16="http://schemas.microsoft.com/office/drawing/2014/chart" uri="{C3380CC4-5D6E-409C-BE32-E72D297353CC}">
              <c16:uniqueId val="{00000006-4E2D-4C8A-9CE6-AA000CC1172C}"/>
            </c:ext>
          </c:extLst>
        </c:ser>
        <c:ser>
          <c:idx val="7"/>
          <c:order val="7"/>
          <c:tx>
            <c:strRef>
              <c:f>データシート!$A$34</c:f>
              <c:strCache>
                <c:ptCount val="1"/>
                <c:pt idx="0">
                  <c:v>御代田町国民健康保険事業勘定特別会計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7.39</c:v>
                </c:pt>
                <c:pt idx="2">
                  <c:v>#N/A</c:v>
                </c:pt>
                <c:pt idx="3">
                  <c:v>8.68</c:v>
                </c:pt>
                <c:pt idx="4">
                  <c:v>#N/A</c:v>
                </c:pt>
                <c:pt idx="5">
                  <c:v>3.63</c:v>
                </c:pt>
                <c:pt idx="6">
                  <c:v>#N/A</c:v>
                </c:pt>
                <c:pt idx="7">
                  <c:v>1.53</c:v>
                </c:pt>
                <c:pt idx="8">
                  <c:v>#N/A</c:v>
                </c:pt>
                <c:pt idx="9">
                  <c:v>3.47</c:v>
                </c:pt>
              </c:numCache>
            </c:numRef>
          </c:val>
          <c:extLst>
            <c:ext xmlns:c16="http://schemas.microsoft.com/office/drawing/2014/chart" uri="{C3380CC4-5D6E-409C-BE32-E72D297353CC}">
              <c16:uniqueId val="{00000007-4E2D-4C8A-9CE6-AA000CC1172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7.36</c:v>
                </c:pt>
                <c:pt idx="2">
                  <c:v>#N/A</c:v>
                </c:pt>
                <c:pt idx="3">
                  <c:v>7.79</c:v>
                </c:pt>
                <c:pt idx="4">
                  <c:v>#N/A</c:v>
                </c:pt>
                <c:pt idx="5">
                  <c:v>9.4600000000000009</c:v>
                </c:pt>
                <c:pt idx="6">
                  <c:v>#N/A</c:v>
                </c:pt>
                <c:pt idx="7">
                  <c:v>6.41</c:v>
                </c:pt>
                <c:pt idx="8">
                  <c:v>#N/A</c:v>
                </c:pt>
                <c:pt idx="9">
                  <c:v>5.99</c:v>
                </c:pt>
              </c:numCache>
            </c:numRef>
          </c:val>
          <c:extLst>
            <c:ext xmlns:c16="http://schemas.microsoft.com/office/drawing/2014/chart" uri="{C3380CC4-5D6E-409C-BE32-E72D297353CC}">
              <c16:uniqueId val="{00000008-4E2D-4C8A-9CE6-AA000CC1172C}"/>
            </c:ext>
          </c:extLst>
        </c:ser>
        <c:ser>
          <c:idx val="9"/>
          <c:order val="9"/>
          <c:tx>
            <c:strRef>
              <c:f>データシート!$A$36</c:f>
              <c:strCache>
                <c:ptCount val="1"/>
                <c:pt idx="0">
                  <c:v>御代田小沼水道事業会計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21.09</c:v>
                </c:pt>
                <c:pt idx="2">
                  <c:v>#N/A</c:v>
                </c:pt>
                <c:pt idx="3">
                  <c:v>21.9</c:v>
                </c:pt>
                <c:pt idx="4">
                  <c:v>#N/A</c:v>
                </c:pt>
                <c:pt idx="5">
                  <c:v>21.68</c:v>
                </c:pt>
                <c:pt idx="6">
                  <c:v>#N/A</c:v>
                </c:pt>
                <c:pt idx="7">
                  <c:v>22.08</c:v>
                </c:pt>
                <c:pt idx="8">
                  <c:v>#N/A</c:v>
                </c:pt>
                <c:pt idx="9">
                  <c:v>20.78</c:v>
                </c:pt>
              </c:numCache>
            </c:numRef>
          </c:val>
          <c:extLst>
            <c:ext xmlns:c16="http://schemas.microsoft.com/office/drawing/2014/chart" uri="{C3380CC4-5D6E-409C-BE32-E72D297353CC}">
              <c16:uniqueId val="{00000009-4E2D-4C8A-9CE6-AA000CC1172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837</c:v>
                </c:pt>
                <c:pt idx="5">
                  <c:v>763</c:v>
                </c:pt>
                <c:pt idx="8">
                  <c:v>746</c:v>
                </c:pt>
                <c:pt idx="11">
                  <c:v>732</c:v>
                </c:pt>
                <c:pt idx="14">
                  <c:v>717</c:v>
                </c:pt>
              </c:numCache>
            </c:numRef>
          </c:val>
          <c:extLst>
            <c:ext xmlns:c16="http://schemas.microsoft.com/office/drawing/2014/chart" uri="{C3380CC4-5D6E-409C-BE32-E72D297353CC}">
              <c16:uniqueId val="{00000000-FFFC-4017-A3EF-6213764E5D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FFC-4017-A3EF-6213764E5D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2-FFFC-4017-A3EF-6213764E5D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37</c:v>
                </c:pt>
                <c:pt idx="3">
                  <c:v>36</c:v>
                </c:pt>
                <c:pt idx="6">
                  <c:v>35</c:v>
                </c:pt>
                <c:pt idx="9">
                  <c:v>28</c:v>
                </c:pt>
                <c:pt idx="12">
                  <c:v>36</c:v>
                </c:pt>
              </c:numCache>
            </c:numRef>
          </c:val>
          <c:extLst>
            <c:ext xmlns:c16="http://schemas.microsoft.com/office/drawing/2014/chart" uri="{C3380CC4-5D6E-409C-BE32-E72D297353CC}">
              <c16:uniqueId val="{00000003-FFFC-4017-A3EF-6213764E5D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221</c:v>
                </c:pt>
                <c:pt idx="3">
                  <c:v>226</c:v>
                </c:pt>
                <c:pt idx="6">
                  <c:v>272</c:v>
                </c:pt>
                <c:pt idx="9">
                  <c:v>234</c:v>
                </c:pt>
                <c:pt idx="12">
                  <c:v>189</c:v>
                </c:pt>
              </c:numCache>
            </c:numRef>
          </c:val>
          <c:extLst>
            <c:ext xmlns:c16="http://schemas.microsoft.com/office/drawing/2014/chart" uri="{C3380CC4-5D6E-409C-BE32-E72D297353CC}">
              <c16:uniqueId val="{00000004-FFFC-4017-A3EF-6213764E5D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FC-4017-A3EF-6213764E5D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FFC-4017-A3EF-6213764E5D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831</c:v>
                </c:pt>
                <c:pt idx="3">
                  <c:v>928</c:v>
                </c:pt>
                <c:pt idx="6">
                  <c:v>931</c:v>
                </c:pt>
                <c:pt idx="9">
                  <c:v>899</c:v>
                </c:pt>
                <c:pt idx="12">
                  <c:v>870</c:v>
                </c:pt>
              </c:numCache>
            </c:numRef>
          </c:val>
          <c:extLst>
            <c:ext xmlns:c16="http://schemas.microsoft.com/office/drawing/2014/chart" uri="{C3380CC4-5D6E-409C-BE32-E72D297353CC}">
              <c16:uniqueId val="{00000007-FFFC-4017-A3EF-6213764E5D3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252</c:v>
                </c:pt>
                <c:pt idx="2">
                  <c:v>#N/A</c:v>
                </c:pt>
                <c:pt idx="3">
                  <c:v>#N/A</c:v>
                </c:pt>
                <c:pt idx="4">
                  <c:v>427</c:v>
                </c:pt>
                <c:pt idx="5">
                  <c:v>#N/A</c:v>
                </c:pt>
                <c:pt idx="6">
                  <c:v>#N/A</c:v>
                </c:pt>
                <c:pt idx="7">
                  <c:v>492</c:v>
                </c:pt>
                <c:pt idx="8">
                  <c:v>#N/A</c:v>
                </c:pt>
                <c:pt idx="9">
                  <c:v>#N/A</c:v>
                </c:pt>
                <c:pt idx="10">
                  <c:v>430</c:v>
                </c:pt>
                <c:pt idx="11">
                  <c:v>#N/A</c:v>
                </c:pt>
                <c:pt idx="12">
                  <c:v>#N/A</c:v>
                </c:pt>
                <c:pt idx="13">
                  <c:v>378</c:v>
                </c:pt>
                <c:pt idx="14">
                  <c:v>#N/A</c:v>
                </c:pt>
              </c:numCache>
            </c:numRef>
          </c:val>
          <c:smooth val="0"/>
          <c:extLst>
            <c:ext xmlns:c16="http://schemas.microsoft.com/office/drawing/2014/chart" uri="{C3380CC4-5D6E-409C-BE32-E72D297353CC}">
              <c16:uniqueId val="{00000008-FFFC-4017-A3EF-6213764E5D3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7596</c:v>
                </c:pt>
                <c:pt idx="5">
                  <c:v>7628</c:v>
                </c:pt>
                <c:pt idx="8">
                  <c:v>7610</c:v>
                </c:pt>
                <c:pt idx="11">
                  <c:v>7542</c:v>
                </c:pt>
                <c:pt idx="14">
                  <c:v>7439</c:v>
                </c:pt>
              </c:numCache>
            </c:numRef>
          </c:val>
          <c:extLst>
            <c:ext xmlns:c16="http://schemas.microsoft.com/office/drawing/2014/chart" uri="{C3380CC4-5D6E-409C-BE32-E72D297353CC}">
              <c16:uniqueId val="{00000000-22C0-4B6C-83AB-6BBBB7D1A32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2004</c:v>
                </c:pt>
                <c:pt idx="5">
                  <c:v>1817</c:v>
                </c:pt>
                <c:pt idx="8">
                  <c:v>1698</c:v>
                </c:pt>
                <c:pt idx="11">
                  <c:v>1614</c:v>
                </c:pt>
                <c:pt idx="14">
                  <c:v>1870</c:v>
                </c:pt>
              </c:numCache>
            </c:numRef>
          </c:val>
          <c:extLst>
            <c:ext xmlns:c16="http://schemas.microsoft.com/office/drawing/2014/chart" uri="{C3380CC4-5D6E-409C-BE32-E72D297353CC}">
              <c16:uniqueId val="{00000001-22C0-4B6C-83AB-6BBBB7D1A32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5156</c:v>
                </c:pt>
                <c:pt idx="5">
                  <c:v>4357</c:v>
                </c:pt>
                <c:pt idx="8">
                  <c:v>4477</c:v>
                </c:pt>
                <c:pt idx="11">
                  <c:v>4632</c:v>
                </c:pt>
                <c:pt idx="14">
                  <c:v>4288</c:v>
                </c:pt>
              </c:numCache>
            </c:numRef>
          </c:val>
          <c:extLst>
            <c:ext xmlns:c16="http://schemas.microsoft.com/office/drawing/2014/chart" uri="{C3380CC4-5D6E-409C-BE32-E72D297353CC}">
              <c16:uniqueId val="{00000002-22C0-4B6C-83AB-6BBBB7D1A32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2C0-4B6C-83AB-6BBBB7D1A32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2C0-4B6C-83AB-6BBBB7D1A32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C0-4B6C-83AB-6BBBB7D1A32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1081</c:v>
                </c:pt>
                <c:pt idx="3">
                  <c:v>622</c:v>
                </c:pt>
                <c:pt idx="6">
                  <c:v>613</c:v>
                </c:pt>
                <c:pt idx="9">
                  <c:v>673</c:v>
                </c:pt>
                <c:pt idx="12">
                  <c:v>723</c:v>
                </c:pt>
              </c:numCache>
            </c:numRef>
          </c:val>
          <c:extLst>
            <c:ext xmlns:c16="http://schemas.microsoft.com/office/drawing/2014/chart" uri="{C3380CC4-5D6E-409C-BE32-E72D297353CC}">
              <c16:uniqueId val="{00000006-22C0-4B6C-83AB-6BBBB7D1A32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220</c:v>
                </c:pt>
                <c:pt idx="3">
                  <c:v>206</c:v>
                </c:pt>
                <c:pt idx="6">
                  <c:v>167</c:v>
                </c:pt>
                <c:pt idx="9">
                  <c:v>321</c:v>
                </c:pt>
                <c:pt idx="12">
                  <c:v>401</c:v>
                </c:pt>
              </c:numCache>
            </c:numRef>
          </c:val>
          <c:extLst>
            <c:ext xmlns:c16="http://schemas.microsoft.com/office/drawing/2014/chart" uri="{C3380CC4-5D6E-409C-BE32-E72D297353CC}">
              <c16:uniqueId val="{00000007-22C0-4B6C-83AB-6BBBB7D1A32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3318</c:v>
                </c:pt>
                <c:pt idx="3">
                  <c:v>3210</c:v>
                </c:pt>
                <c:pt idx="6">
                  <c:v>3204</c:v>
                </c:pt>
                <c:pt idx="9">
                  <c:v>3119</c:v>
                </c:pt>
                <c:pt idx="12">
                  <c:v>2754</c:v>
                </c:pt>
              </c:numCache>
            </c:numRef>
          </c:val>
          <c:extLst>
            <c:ext xmlns:c16="http://schemas.microsoft.com/office/drawing/2014/chart" uri="{C3380CC4-5D6E-409C-BE32-E72D297353CC}">
              <c16:uniqueId val="{00000008-22C0-4B6C-83AB-6BBBB7D1A32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2C0-4B6C-83AB-6BBBB7D1A32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5938</c:v>
                </c:pt>
                <c:pt idx="3">
                  <c:v>6364</c:v>
                </c:pt>
                <c:pt idx="6">
                  <c:v>6423</c:v>
                </c:pt>
                <c:pt idx="9">
                  <c:v>5992</c:v>
                </c:pt>
                <c:pt idx="12">
                  <c:v>5591</c:v>
                </c:pt>
              </c:numCache>
            </c:numRef>
          </c:val>
          <c:extLst>
            <c:ext xmlns:c16="http://schemas.microsoft.com/office/drawing/2014/chart" uri="{C3380CC4-5D6E-409C-BE32-E72D297353CC}">
              <c16:uniqueId val="{0000000A-22C0-4B6C-83AB-6BBBB7D1A32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2C0-4B6C-83AB-6BBBB7D1A32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2564</c:v>
                </c:pt>
                <c:pt idx="1">
                  <c:v>2688</c:v>
                </c:pt>
                <c:pt idx="2">
                  <c:v>2711</c:v>
                </c:pt>
              </c:numCache>
            </c:numRef>
          </c:val>
          <c:extLst>
            <c:ext xmlns:c16="http://schemas.microsoft.com/office/drawing/2014/chart" uri="{C3380CC4-5D6E-409C-BE32-E72D297353CC}">
              <c16:uniqueId val="{00000000-10A8-4A62-87F7-AF1D6B53737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341</c:v>
                </c:pt>
                <c:pt idx="1">
                  <c:v>341</c:v>
                </c:pt>
                <c:pt idx="2">
                  <c:v>342</c:v>
                </c:pt>
              </c:numCache>
            </c:numRef>
          </c:val>
          <c:extLst>
            <c:ext xmlns:c16="http://schemas.microsoft.com/office/drawing/2014/chart" uri="{C3380CC4-5D6E-409C-BE32-E72D297353CC}">
              <c16:uniqueId val="{00000001-10A8-4A62-87F7-AF1D6B53737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1087</c:v>
                </c:pt>
                <c:pt idx="1">
                  <c:v>998</c:v>
                </c:pt>
                <c:pt idx="2">
                  <c:v>985</c:v>
                </c:pt>
              </c:numCache>
            </c:numRef>
          </c:val>
          <c:extLst>
            <c:ext xmlns:c16="http://schemas.microsoft.com/office/drawing/2014/chart" uri="{C3380CC4-5D6E-409C-BE32-E72D297353CC}">
              <c16:uniqueId val="{00000002-10A8-4A62-87F7-AF1D6B53737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{FD829B6B-7A52-47AB-BF0F-46D838291EAC}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1C9-4CED-9E06-A7148EE881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{7A7BC550-DDA5-428A-BB05-F4E2FD182F55}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C9-4CED-9E06-A7148EE881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{53A7BE66-AB5F-4E2A-89F7-9A978E1B028B}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C9-4CED-9E06-A7148EE881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{8F416027-5E91-4057-9F31-FD48255B0360}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C9-4CED-9E06-A7148EE881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{8B24E16B-EB03-47C1-81DE-0F922A3CC4FD}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C9-4CED-9E06-A7148EE8819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{008B53CA-C0BA-47B9-A9DB-F4CEA8907F93}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1C9-4CED-9E06-A7148EE8819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{8DDDA57E-A8D6-4FD2-AA7F-6779E07CDC62}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1C9-4CED-9E06-A7148EE8819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{145FCFD5-3929-4199-9046-79F92E276E74}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1C9-4CED-9E06-A7148EE8819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{6482CF91-23E6-41E9-BE13-5AA82793BC7A}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1C9-4CED-9E06-A7148EE881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58.6</c:v>
                </c:pt>
                <c:pt idx="32">
                  <c:v>59.3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1C9-4CED-9E06-A7148EE8819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{656C70C2-5DC7-440A-B19B-EBE21A332651}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1C9-4CED-9E06-A7148EE8819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{75DF2902-295D-4BB4-B138-C51DE2D2510B}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C9-4CED-9E06-A7148EE881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{39153202-2AEC-40F4-B872-487C960860A7}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C9-4CED-9E06-A7148EE881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{5ACFE751-202B-4785-BB57-A6D9C5CF1943}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C9-4CED-9E06-A7148EE881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{46931FCC-BDAA-4AA2-840F-3E1FB7B4C1C7}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C9-4CED-9E06-A7148EE8819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{1216104A-8551-4E32-A8B9-DBBDCF884A0F}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1C9-4CED-9E06-A7148EE8819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{AEA32B13-4A39-4B02-B812-3A3EC80146EB}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1C9-4CED-9E06-A7148EE8819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{47BBDC05-C8C2-4FB6-A339-BC643294A4FA}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1C9-4CED-9E06-A7148EE8819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{A65A4E95-6F67-41F3-A294-0E19176D3764}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1C9-4CED-9E06-A7148EE881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62.6</c:v>
                </c:pt>
                <c:pt idx="32">
                  <c:v>65.3</c:v>
                </c:pt>
              </c:numCache>
            </c:numRef>
          </c:xVal>
          <c:yVal>
            <c:numRef>
              <c:f>公会計指標分析・財政指標組合せ分析表!$BP$55:$DC$55</c:f>
              <c:numCache>
                <c:formatCode>#,##0.0;"▲ "#,##0.0</c:formatCode>
                <c:ptCount val="40"/>
                <c:pt idx="0">
                  <c:v>44.9</c:v>
                </c:pt>
                <c:pt idx="32">
                  <c:v>13.5</c:v>
                </c:pt>
              </c:numCache>
            </c:numRef>
          </c:yVal>
          <c:smooth val="0"/>
          <c:extLst>
            <c:ext xmlns:c16="http://schemas.microsoft.com/office/drawing/2014/chart" uri="{C3380CC4-5D6E-409C-BE32-E72D297353CC}">
              <c16:uniqueId val="{00000013-71C9-4CED-9E06-A7148EE8819F}"/>
            </c:ext>
          </c:extLst>
        </c:ser>
        <c:dLbls>
          <c:showLegendKey val="0"/>
          <c:showVal val="1"/>
          <c:showCatName val="0"/>
          <c:showSerName val="0"/>
          <c:showPercent val="0"/>
          <c:showBubbleSize val="0"/>
        </c:dLbls>
        <c:axId val="46179840"/>
        <c:axId val="46181760"/>
      </c:scatterChart>
      <c:valAx>
        <c:axId val="46179840"/>
        <c:scaling>
          <c:orientation val="maxMin"/>
          <c:max val="66"/>
          <c:min val="6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{B3CB8440-4C39-46B6-9B03-7326115B16E7}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2BC-491D-9B5D-7DE568FE8D0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{EECDCDEF-FEAF-4BA6-B953-B718F316DD6D}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BC-491D-9B5D-7DE568FE8D0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{FE497C40-57D1-4EE5-8F7B-8FDE101368DB}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BC-491D-9B5D-7DE568FE8D0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{73E9CDC2-7FA7-4682-8E44-AAD3E4D0E45F}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BC-491D-9B5D-7DE568FE8D0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{1C462D55-FDDF-48F5-B997-2C3B609090EA}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BC-491D-9B5D-7DE568FE8D0E}"/>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{7DC71BD4-DD5D-458B-9EC3-CF6E1B457553}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2BC-491D-9B5D-7DE568FE8D0E}"/>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{E8881974-F693-46B6-A20E-A13A032029F8}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2BC-491D-9B5D-7DE568FE8D0E}"/>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{5A8B4424-8F68-4C0C-9B21-9A1D034E5747}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2BC-491D-9B5D-7DE568FE8D0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{512AE26C-C336-454A-8B7C-2E82AE58803A}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2BC-491D-9B5D-7DE568FE8D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8.9</c:v>
                </c:pt>
                <c:pt idx="16">
                  <c:v>11.7</c:v>
                </c:pt>
                <c:pt idx="24">
                  <c:v>13.4</c:v>
                </c:pt>
                <c:pt idx="32">
                  <c:v>12.6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2BC-491D-9B5D-7DE568FE8D0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{C2D02BCD-A3EB-4D85-9431-E5CE8987DB40}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2BC-491D-9B5D-7DE568FE8D0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{DF09192C-DAF0-46BB-98B9-17884BB09DB9}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BC-491D-9B5D-7DE568FE8D0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{CEF29482-B8C9-40D8-9529-E06B9ACE67E7}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BC-491D-9B5D-7DE568FE8D0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{63AE0004-2C42-4162-83AB-594D24904ABB}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BC-491D-9B5D-7DE568FE8D0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{2A244BB2-BB95-4682-A261-344F53ED9E1A}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BC-491D-9B5D-7DE568FE8D0E}"/>
                </c:ext>
              </c:extLst>
            </c:dLbl>
            <c:dLbl>
              <c:idx val="8"/>
              <c:layout>
                <c:manualLayout>
                  <c:x val="-4.5160355153971272E-2"/>
                  <c:y val="-6.141606965375199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{23B749DD-38D4-4398-8205-B7AF81A0107B}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2BC-491D-9B5D-7DE568FE8D0E}"/>
                </c:ext>
              </c:extLst>
            </c:dLbl>
            <c:dLbl>
              <c:idx val="16"/>
              <c:layout>
                <c:manualLayout>
                  <c:x val="-1.8235628084250059E-2"/>
                  <c:y val="-6.341722452183605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{FE9EDB3E-E8E7-44D8-932A-B5E7F689C534}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2BC-491D-9B5D-7DE568FE8D0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{E3C26D82-0E9C-4662-A8EE-779FF804F13C}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2BC-491D-9B5D-7DE568FE8D0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{A419DBD3-78EB-4696-8EF8-43C5CD82F7C0}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2BC-491D-9B5D-7DE568FE8D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8.9</c:v>
                </c:pt>
                <c:pt idx="24">
                  <c:v>8.8000000000000007</c:v>
                </c:pt>
                <c:pt idx="32">
                  <c:v>8.3000000000000007</c:v>
                </c:pt>
              </c:numCache>
            </c:numRef>
          </c:xVal>
          <c:yVal>
            <c:numRef>
              <c:f>公会計指標分析・財政指標組合せ分析表!$BP$77:$DC$77</c:f>
              <c:numCache>
                <c:formatCode>#,##0.0;"▲ "#,##0.0</c:formatCode>
                <c:ptCount val="40"/>
                <c:pt idx="0">
                  <c:v>44.9</c:v>
                </c:pt>
                <c:pt idx="8">
                  <c:v>40.799999999999997</c:v>
                </c:pt>
                <c:pt idx="16">
                  <c:v>38.5</c:v>
                </c:pt>
                <c:pt idx="24">
                  <c:v>35.5</c:v>
                </c:pt>
                <c:pt idx="32">
                  <c:v>13.5</c:v>
                </c:pt>
              </c:numCache>
            </c:numRef>
          </c:yVal>
          <c:smooth val="0"/>
          <c:extLst>
            <c:ext xmlns:c16="http://schemas.microsoft.com/office/drawing/2014/chart" uri="{C3380CC4-5D6E-409C-BE32-E72D297353CC}">
              <c16:uniqueId val="{00000013-72BC-491D-9B5D-7DE568FE8D0E}"/>
            </c:ext>
          </c:extLst>
        </c:ser>
        <c:dLbls>
          <c:showLegendKey val="0"/>
          <c:showVal val="1"/>
          <c:showCatName val="0"/>
          <c:showSerName val="0"/>
          <c:showPercent val="0"/>
          <c:showBubbleSize val="0"/>
        </c:dLbls>
        <c:axId val="84219776"/>
        <c:axId val="84234240"/>
      </c:scatterChart>
      <c:valAx>
        <c:axId val="84219776"/>
        <c:scaling>
          <c:orientation val="maxMin"/>
          <c:max val="9.1999999999999993"/>
          <c:min val="8.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長野県御代田町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実質公債費比率は</a:t>
          </a:r>
          <a:r>
            <a:rPr kumimoji="1" lang="en-US" altLang="ja-JP" sz="1100">
              <a:solidFill>
                <a:schemeClr val="dk1"/>
              </a:solidFill>
              <a:effectLst/>
              <a:latin typeface="+mn-lt"/>
              <a:ea typeface="+mn-ea"/>
              <a:cs typeface="+mn-cs"/>
            </a:rPr>
            <a:t>12.6</a:t>
          </a:r>
          <a:r>
            <a:rPr kumimoji="1" lang="ja-JP" altLang="ja-JP" sz="1100">
              <a:solidFill>
                <a:schemeClr val="dk1"/>
              </a:solidFill>
              <a:effectLst/>
              <a:latin typeface="+mn-lt"/>
              <a:ea typeface="+mn-ea"/>
              <a:cs typeface="+mn-cs"/>
            </a:rPr>
            <a:t>ポイントとなっており、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下降</a:t>
          </a:r>
          <a:r>
            <a:rPr kumimoji="1" lang="ja-JP" altLang="ja-JP" sz="1100">
              <a:solidFill>
                <a:schemeClr val="dk1"/>
              </a:solidFill>
              <a:effectLst/>
              <a:latin typeface="+mn-lt"/>
              <a:ea typeface="+mn-ea"/>
              <a:cs typeface="+mn-cs"/>
            </a:rPr>
            <a:t>した。大型事業の起債償還のピークを越えたことから今後、比率も減少に転じることが予想される</a:t>
          </a:r>
          <a:r>
            <a:rPr kumimoji="1" lang="ja-JP" altLang="en-US" sz="1100">
              <a:solidFill>
                <a:schemeClr val="dk1"/>
              </a:solidFill>
              <a:effectLst/>
              <a:latin typeface="+mn-lt"/>
              <a:ea typeface="+mn-ea"/>
              <a:cs typeface="+mn-cs"/>
            </a:rPr>
            <a:t>が、令和４年度は３億円分の道路改良事業を予定しており、そのうちの半分を起債する予定があるため、実質公債比率は上昇することが見込まれる。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また、国庫予算の動向、特に地方交付税の総枠が今後も同程度確保されていくか不透明であるため、注視する必要がある。　今後も計画的な事業執行に努め、安易に財源不足を起債の発行に頼ることのないよう、公債費を抑制する。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dk1"/>
              </a:solidFill>
              <a:effectLst/>
              <a:latin typeface="+mn-lt"/>
              <a:ea typeface="+mn-ea"/>
              <a:cs typeface="+mn-cs"/>
            </a:rPr>
            <a:t>　</a:t>
          </a:r>
          <a:r>
            <a:rPr kumimoji="1" lang="ja-JP" altLang="ja-JP" sz="900">
              <a:solidFill>
                <a:schemeClr val="dk1"/>
              </a:solidFill>
              <a:effectLst/>
              <a:latin typeface="+mn-lt"/>
              <a:ea typeface="+mn-ea"/>
              <a:cs typeface="+mn-cs"/>
            </a:rPr>
            <a:t>財源不足など、各年度の財政状況に応じ、地方債の償還または繰上償還の財源として活用を図る。償還のピークの平成</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年度が経過したため、当面は利子分の積み立てを行う。</a:t>
          </a:r>
          <a:endParaRPr kumimoji="1" lang="en-US" altLang="ja-JP" sz="900">
            <a:solidFill>
              <a:schemeClr val="dk1"/>
            </a:solidFill>
            <a:effectLst/>
            <a:latin typeface="+mn-lt"/>
            <a:ea typeface="+mn-ea"/>
            <a:cs typeface="+mn-cs"/>
          </a:endParaRPr>
        </a:p>
        <a:p>
          <a:r>
            <a:rPr kumimoji="1" lang="ja-JP" altLang="ja-JP" sz="900">
              <a:solidFill>
                <a:schemeClr val="dk1"/>
              </a:solidFill>
              <a:effectLst/>
              <a:latin typeface="+mn-lt"/>
              <a:ea typeface="+mn-ea"/>
              <a:cs typeface="+mn-cs"/>
            </a:rPr>
            <a:t>令和</a:t>
          </a:r>
          <a:r>
            <a:rPr kumimoji="1" lang="ja-JP" altLang="en-US" sz="900">
              <a:solidFill>
                <a:schemeClr val="dk1"/>
              </a:solidFill>
              <a:effectLst/>
              <a:latin typeface="+mn-lt"/>
              <a:ea typeface="+mn-ea"/>
              <a:cs typeface="+mn-cs"/>
            </a:rPr>
            <a:t>３</a:t>
          </a:r>
          <a:r>
            <a:rPr kumimoji="1" lang="ja-JP" altLang="ja-JP" sz="900">
              <a:solidFill>
                <a:schemeClr val="dk1"/>
              </a:solidFill>
              <a:effectLst/>
              <a:latin typeface="+mn-lt"/>
              <a:ea typeface="+mn-ea"/>
              <a:cs typeface="+mn-cs"/>
            </a:rPr>
            <a:t>年度も３憶円となる見込みである。</a:t>
          </a:r>
          <a:endParaRPr lang="ja-JP" altLang="ja-JP" sz="9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長野県御代田町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基準財政需要額算入見込額が高い水準にあること、決算積立などにより基金が増となっていることから、将来負担額を充当可能財源等が上回る状況となっており、将来負担比率はマイナスとなっている。</a:t>
          </a:r>
          <a:endParaRPr lang="ja-JP" altLang="ja-JP" sz="1400">
            <a:effectLst/>
          </a:endParaRPr>
        </a:p>
        <a:p>
          <a:r>
            <a:rPr kumimoji="1" lang="ja-JP" altLang="ja-JP" sz="1100">
              <a:solidFill>
                <a:schemeClr val="dk1"/>
              </a:solidFill>
              <a:effectLst/>
              <a:latin typeface="+mn-lt"/>
              <a:ea typeface="+mn-ea"/>
              <a:cs typeface="+mn-cs"/>
            </a:rPr>
            <a:t>　基準財政需要額算入見込額は、国の動向により現在の水準が確保されるか不透明であるため、過大に見込むことなく、注視していく必要がある。</a:t>
          </a:r>
          <a:endParaRPr lang="ja-JP" altLang="ja-JP" sz="1400">
            <a:effectLst/>
          </a:endParaRPr>
        </a:p>
        <a:p>
          <a:r>
            <a:rPr kumimoji="1" lang="ja-JP" altLang="ja-JP" sz="1100">
              <a:solidFill>
                <a:schemeClr val="dk1"/>
              </a:solidFill>
              <a:effectLst/>
              <a:latin typeface="+mn-lt"/>
              <a:ea typeface="+mn-ea"/>
              <a:cs typeface="+mn-cs"/>
            </a:rPr>
            <a:t>　</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長野県御代田町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決算剰余金の積み立てにより財政調整基金は増加しており、また、繰入をすることなく財政運営をしている。また、令和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年度は、ふるさと納税の収入が増加したことから、ふるさと創生基金の積み立てが増加している。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令和４年度には特定目的基金の見直しを予定しているが、全体額には変更ない。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ふるさと創生基金については、ふるさと納税による収入から積立を実施し、必要な事業実施の際、繰り入れる。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地域振興基金・下水道建設基金・公園施設等整備基金・役場庁舎建設基金・面替区地域振興基金・滞在型農園施設基金・森林経営管理基金、小沼財産管理財政調整基金等、それぞれ名称の通りの事業実施の際に備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ふるさと創生基金について、ふるさと納税の増収により増加している。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年度に基金を見直し、目的を終えた基金について積み替えを実施する。また、財政調整基金からの積み替えを実施し、新規基金を設置する。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決算剰余金の積み立てのみで、資金不足等による繰入を実施せずに財政運営をしてきたため増加している。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年度には、財政調整基金の基本額を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億円とし、それ以上の金額については特定目的基金への積み替えを実施する。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減債基金を繰り入れることなく公債費を支出しているため、預金利子の増額により微増している。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年度には、普通交付税の追加交付による積立を実施する。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5FBF43D-BD54-4AAC-AB9A-5C211478CF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3B02742-A136-42FC-BBAA-19950234DB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DCB45755-7B19-4CEC-8A42-35909B7B53FE}"/>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228F6DC5-28C1-4BBB-AA1F-7B65A06A04C7}"/>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0AABC82E-A4B3-45AD-8633-CF50536B4B48}"/>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F669F290-B006-4F94-A99A-4E943292544B}"/>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3729A1A8-65E5-45C0-95CF-ECD261149466}"/>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8F4EE36F-AC4A-485D-86E8-CC7EF4BA333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190DC2DC-CF61-480B-AC28-06DDF3B28142}"/>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FA8E8F4D-00F7-4373-BED5-12F04E640DC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A117CCBB-B9B8-4CD7-954E-2E637A0A6B6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3B84248A-C6A9-4959-9417-42DEBB3F09E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6464E4D6-FC57-4451-9610-A1F8FE2E4B3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長野県御代田町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E7155C3A-CD03-42CD-A4C3-50E7BE8E307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B1AF22FC-52AF-4050-90AF-8A921ECA928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3C683A3F-48BF-4394-A551-0D5FD27B215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51A809B9-DB22-4EB1-A139-418478999FF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FB1A8565-717D-4DBA-972F-E393B42A81E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A0C3DA02-20A3-41EF-A7C5-6A23690251F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15,880
15,511
58.79
8,301,989
8,022,119
253,799
4,206,963
5,590,759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CD302419-19DE-4F1B-A22D-88E3E35F66E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922E07B0-395F-4D3E-80F9-694E726B1E2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E9739C95-0B6D-4227-8635-E817391485F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7CA8297B-2F60-43E0-9E2F-787523EEAF3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1F344646-1469-4934-B676-B89D6347D05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C37DAA06-06C3-4F56-BB01-005021F223B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B3A06E12-356B-4107-A54C-347EDE1D3E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A541ACEB-BE60-437F-B647-A696020764B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71572AC6-EC47-4040-96A4-77988A968D3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D6EC9DFB-C061-418A-84CB-8F2D4A57110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6AE138C0-ADFE-4E82-BD69-116CAC87D59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BFCC7054-E87E-4A25-8D9D-379E27D437C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19C22178-2C82-4EBB-960C-48EBD0BD051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FB8C31F3-A403-49D7-9DF1-99677D5A7FB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3E881A84-21A2-43EC-9CDB-B9F790C9C4E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CD0CFECE-07AC-49E1-AFFC-3A36B83BD96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CA4DEDDD-07F6-46C2-82C0-B796C54F3D2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a:extLst>
            <a:ext uri="{FF2B5EF4-FFF2-40B4-BE49-F238E27FC236}">
              <a16:creationId xmlns:a16="http://schemas.microsoft.com/office/drawing/2014/main" id="{3FA459CB-FF2B-4138-AA02-98CF3C75E1B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a:extLst>
            <a:ext uri="{FF2B5EF4-FFF2-40B4-BE49-F238E27FC236}">
              <a16:creationId xmlns:a16="http://schemas.microsoft.com/office/drawing/2014/main" id="{8DB748EA-2D76-4151-90FD-5F5238A9249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0" name="テキスト ボックス 39">
          <a:extLst>
            <a:ext uri="{FF2B5EF4-FFF2-40B4-BE49-F238E27FC236}">
              <a16:creationId xmlns:a16="http://schemas.microsoft.com/office/drawing/2014/main" id="{8E9902A4-332E-4B69-8507-984202B878C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a:extLst>
            <a:ext uri="{FF2B5EF4-FFF2-40B4-BE49-F238E27FC236}">
              <a16:creationId xmlns:a16="http://schemas.microsoft.com/office/drawing/2014/main" id="{45FAA904-4975-4920-AFBC-1217E43CAFC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a:extLst>
            <a:ext uri="{FF2B5EF4-FFF2-40B4-BE49-F238E27FC236}">
              <a16:creationId xmlns:a16="http://schemas.microsoft.com/office/drawing/2014/main" id="{268081DD-CFF0-4FF9-932B-D2CD7002533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A0FE2E6D-EC09-44F5-868B-0B56CA44F50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793CB0AC-FF68-44C2-8318-FD219E2E5E2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721C2386-E7DB-45F0-8F9F-BA8B98F6FFB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FAF168D7-FCE2-4F5D-8201-0CD6BFBC4FC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BBB239ED-32D6-423A-B93D-4E546543F81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7DE1802F-0AB2-430B-B106-836116C00FB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E82CC19F-F8DA-4F62-9926-B84585F936E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A555DA3-3FA0-46CF-B256-B0F47AE06A2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1013BFB7-0ECC-45BD-A0BE-DEF6A88A47E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E8CBC4CD-6FAB-4FE3-9A26-184BDB117F5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D6393540-4669-4440-A1C0-F445B0FD039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F723CC99-7D5F-4002-AF16-6052262FF2F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2CDF2F21-C17E-4CCE-BD19-93DF142F738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全国平均及び長野県平均を下回っている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今後も継続して適正な</a:t>
          </a:r>
          <a:r>
            <a:rPr kumimoji="1" lang="ja-JP" altLang="en-US" sz="1100">
              <a:solidFill>
                <a:schemeClr val="dk1"/>
              </a:solidFill>
              <a:effectLst/>
              <a:latin typeface="+mn-lt"/>
              <a:ea typeface="+mn-ea"/>
              <a:cs typeface="+mn-cs"/>
            </a:rPr>
            <a:t>管理</a:t>
          </a:r>
          <a:r>
            <a:rPr kumimoji="1" lang="ja-JP" altLang="ja-JP" sz="1100">
              <a:solidFill>
                <a:schemeClr val="dk1"/>
              </a:solidFill>
              <a:effectLst/>
              <a:latin typeface="+mn-lt"/>
              <a:ea typeface="+mn-ea"/>
              <a:cs typeface="+mn-cs"/>
            </a:rPr>
            <a:t>を実施していく。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BE405ED4-4C10-4320-989C-A0A9DFD26A8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906BE815-29E6-4168-B638-0333A3B9575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7FBEA87C-5C4B-40B4-9772-DF5078E14701}"/>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a:extLst>
            <a:ext uri="{FF2B5EF4-FFF2-40B4-BE49-F238E27FC236}">
              <a16:creationId xmlns:a16="http://schemas.microsoft.com/office/drawing/2014/main" id="{4FD99B95-1569-4035-BED5-D1CF57027D91}"/>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a:extLst>
            <a:ext uri="{FF2B5EF4-FFF2-40B4-BE49-F238E27FC236}">
              <a16:creationId xmlns:a16="http://schemas.microsoft.com/office/drawing/2014/main" id="{5BD55141-D5A4-4FA1-9A39-BD5FF933626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a:extLst>
            <a:ext uri="{FF2B5EF4-FFF2-40B4-BE49-F238E27FC236}">
              <a16:creationId xmlns:a16="http://schemas.microsoft.com/office/drawing/2014/main" id="{FA895307-395A-49F2-B5D4-74B57801CE79}"/>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a:extLst>
            <a:ext uri="{FF2B5EF4-FFF2-40B4-BE49-F238E27FC236}">
              <a16:creationId xmlns:a16="http://schemas.microsoft.com/office/drawing/2014/main" id="{AC3018F1-07DA-4E68-8C1E-2CFB30905B19}"/>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a:extLst>
            <a:ext uri="{FF2B5EF4-FFF2-40B4-BE49-F238E27FC236}">
              <a16:creationId xmlns:a16="http://schemas.microsoft.com/office/drawing/2014/main" id="{8D7F5CC4-28A8-4368-8F54-3686FA579C85}"/>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a:extLst>
            <a:ext uri="{FF2B5EF4-FFF2-40B4-BE49-F238E27FC236}">
              <a16:creationId xmlns:a16="http://schemas.microsoft.com/office/drawing/2014/main" id="{2738AC6A-27B2-43E3-90FE-EE9AA95AFCB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a:extLst>
            <a:ext uri="{FF2B5EF4-FFF2-40B4-BE49-F238E27FC236}">
              <a16:creationId xmlns:a16="http://schemas.microsoft.com/office/drawing/2014/main" id="{35388BFC-26F8-44BF-8EF4-F6D2DB6790F7}"/>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a:extLst>
            <a:ext uri="{FF2B5EF4-FFF2-40B4-BE49-F238E27FC236}">
              <a16:creationId xmlns:a16="http://schemas.microsoft.com/office/drawing/2014/main" id="{16327967-D1CE-497B-8622-F623010F725A}"/>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3CBF293D-03C8-40FE-A560-EC879B2613A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a:extLst>
            <a:ext uri="{FF2B5EF4-FFF2-40B4-BE49-F238E27FC236}">
              <a16:creationId xmlns:a16="http://schemas.microsoft.com/office/drawing/2014/main" id="{6A3A8B6D-DCEC-445A-96E6-2171E5F4FD2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1CBEBCAA-7CC3-4E00-B194-526ABED50FE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44577</xdr:rowOff>
    </xdr:from>
    <xdr:to>
      <xdr:col>23</xdr:col>
      <xdr:colOff>85090</xdr:colOff>
      <xdr:row>34</xdr:row>
      <xdr:rowOff>62103</xdr:rowOff>
    </xdr:to>
    <xdr:cxnSp macro="">
      <xdr:nvCxnSpPr>
        <xdr:cNvPr id="70" name="直線コネクタ 69">
          <a:extLst>
            <a:ext uri="{FF2B5EF4-FFF2-40B4-BE49-F238E27FC236}">
              <a16:creationId xmlns:a16="http://schemas.microsoft.com/office/drawing/2014/main" id="{58CA6786-3C28-44DE-B8DD-0CC7FB190171}"/>
            </a:ext>
          </a:extLst>
        </xdr:cNvPr>
        <xdr:cNvCxnSpPr/>
      </xdr:nvCxnSpPr>
      <xdr:spPr>
        <a:xfrm flipV="1">
          <a:off x="4760595" y="5445252"/>
          <a:ext cx="1270" cy="121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65930</xdr:rowOff>
    </xdr:from>
    <xdr:ext cx="405111" cy="259045"/>
    <xdr:sp macro="" textlink="">
      <xdr:nvSpPr>
        <xdr:cNvPr id="71" name="有形固定資産減価償却率最小値テキスト">
          <a:extLst>
            <a:ext uri="{FF2B5EF4-FFF2-40B4-BE49-F238E27FC236}">
              <a16:creationId xmlns:a16="http://schemas.microsoft.com/office/drawing/2014/main" id="{DB1439DD-8BE7-4576-90BB-F5F34C222FA7}"/>
            </a:ext>
          </a:extLst>
        </xdr:cNvPr>
        <xdr:cNvSpPr txBox="1"/>
      </xdr:nvSpPr>
      <xdr:spPr>
        <a:xfrm>
          <a:off x="4813300" y="666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62103</xdr:rowOff>
    </xdr:from>
    <xdr:to>
      <xdr:col>23</xdr:col>
      <xdr:colOff>174625</xdr:colOff>
      <xdr:row>34</xdr:row>
      <xdr:rowOff>62103</xdr:rowOff>
    </xdr:to>
    <xdr:cxnSp macro="">
      <xdr:nvCxnSpPr>
        <xdr:cNvPr id="72" name="直線コネクタ 71">
          <a:extLst>
            <a:ext uri="{FF2B5EF4-FFF2-40B4-BE49-F238E27FC236}">
              <a16:creationId xmlns:a16="http://schemas.microsoft.com/office/drawing/2014/main" id="{167FF579-759C-41DE-9B0B-1C761523CFE1}"/>
            </a:ext>
          </a:extLst>
        </xdr:cNvPr>
        <xdr:cNvCxnSpPr/>
      </xdr:nvCxnSpPr>
      <xdr:spPr>
        <a:xfrm>
          <a:off x="4673600" y="666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162704</xdr:rowOff>
    </xdr:from>
    <xdr:ext cx="405111" cy="259045"/>
    <xdr:sp macro="" textlink="">
      <xdr:nvSpPr>
        <xdr:cNvPr id="73" name="有形固定資産減価償却率最大値テキスト">
          <a:extLst>
            <a:ext uri="{FF2B5EF4-FFF2-40B4-BE49-F238E27FC236}">
              <a16:creationId xmlns:a16="http://schemas.microsoft.com/office/drawing/2014/main" id="{194ECB6E-68CF-42FA-B399-5C16D47EB632}"/>
            </a:ext>
          </a:extLst>
        </xdr:cNvPr>
        <xdr:cNvSpPr txBox="1"/>
      </xdr:nvSpPr>
      <xdr:spPr>
        <a:xfrm>
          <a:off x="4813300" y="522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44577</xdr:rowOff>
    </xdr:from>
    <xdr:to>
      <xdr:col>23</xdr:col>
      <xdr:colOff>174625</xdr:colOff>
      <xdr:row>27</xdr:row>
      <xdr:rowOff>44577</xdr:rowOff>
    </xdr:to>
    <xdr:cxnSp macro="">
      <xdr:nvCxnSpPr>
        <xdr:cNvPr id="74" name="直線コネクタ 73">
          <a:extLst>
            <a:ext uri="{FF2B5EF4-FFF2-40B4-BE49-F238E27FC236}">
              <a16:creationId xmlns:a16="http://schemas.microsoft.com/office/drawing/2014/main" id="{773B995E-682F-4F8B-ADF4-B392D35104AD}"/>
            </a:ext>
          </a:extLst>
        </xdr:cNvPr>
        <xdr:cNvCxnSpPr/>
      </xdr:nvCxnSpPr>
      <xdr:spPr>
        <a:xfrm>
          <a:off x="4673600" y="5445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58056</xdr:rowOff>
    </xdr:from>
    <xdr:ext cx="405111" cy="259045"/>
    <xdr:sp macro="" textlink="">
      <xdr:nvSpPr>
        <xdr:cNvPr id="75" name="有形固定資産減価償却率平均値テキスト">
          <a:extLst>
            <a:ext uri="{FF2B5EF4-FFF2-40B4-BE49-F238E27FC236}">
              <a16:creationId xmlns:a16="http://schemas.microsoft.com/office/drawing/2014/main" id="{6FA3FB63-C0E6-4088-9CDD-2F87073F8520}"/>
            </a:ext>
          </a:extLst>
        </xdr:cNvPr>
        <xdr:cNvSpPr txBox="1"/>
      </xdr:nvSpPr>
      <xdr:spPr>
        <a:xfrm>
          <a:off x="4813300" y="5973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79629</xdr:rowOff>
    </xdr:from>
    <xdr:to>
      <xdr:col>23</xdr:col>
      <xdr:colOff>136525</xdr:colOff>
      <xdr:row>31</xdr:row>
      <xdr:rowOff>9779</xdr:rowOff>
    </xdr:to>
    <xdr:sp macro="" textlink="">
      <xdr:nvSpPr>
        <xdr:cNvPr id="76" name="フローチャート: 判断 75">
          <a:extLst>
            <a:ext uri="{FF2B5EF4-FFF2-40B4-BE49-F238E27FC236}">
              <a16:creationId xmlns:a16="http://schemas.microsoft.com/office/drawing/2014/main" id="{FA8E4F45-0238-41CA-90CF-12CDC1D4097A}"/>
            </a:ext>
          </a:extLst>
        </xdr:cNvPr>
        <xdr:cNvSpPr/>
      </xdr:nvSpPr>
      <xdr:spPr>
        <a:xfrm>
          <a:off x="4711700" y="599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96901</xdr:rowOff>
    </xdr:from>
    <xdr:to>
      <xdr:col>19</xdr:col>
      <xdr:colOff>187325</xdr:colOff>
      <xdr:row>31</xdr:row>
      <xdr:rowOff>27051</xdr:rowOff>
    </xdr:to>
    <xdr:sp macro="" textlink="">
      <xdr:nvSpPr>
        <xdr:cNvPr id="77" name="フローチャート: 判断 76">
          <a:extLst>
            <a:ext uri="{FF2B5EF4-FFF2-40B4-BE49-F238E27FC236}">
              <a16:creationId xmlns:a16="http://schemas.microsoft.com/office/drawing/2014/main" id="{A9D8E721-AA53-457F-821F-3F401F7517A8}"/>
            </a:ext>
          </a:extLst>
        </xdr:cNvPr>
        <xdr:cNvSpPr/>
      </xdr:nvSpPr>
      <xdr:spPr>
        <a:xfrm>
          <a:off x="4000500" y="60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79629</xdr:rowOff>
    </xdr:from>
    <xdr:to>
      <xdr:col>15</xdr:col>
      <xdr:colOff>187325</xdr:colOff>
      <xdr:row>31</xdr:row>
      <xdr:rowOff>9779</xdr:rowOff>
    </xdr:to>
    <xdr:sp macro="" textlink="">
      <xdr:nvSpPr>
        <xdr:cNvPr id="78" name="フローチャート: 判断 77">
          <a:extLst>
            <a:ext uri="{FF2B5EF4-FFF2-40B4-BE49-F238E27FC236}">
              <a16:creationId xmlns:a16="http://schemas.microsoft.com/office/drawing/2014/main" id="{DF8D327F-6CE6-4A2D-927D-2558FDCFE1B0}"/>
            </a:ext>
          </a:extLst>
        </xdr:cNvPr>
        <xdr:cNvSpPr/>
      </xdr:nvSpPr>
      <xdr:spPr>
        <a:xfrm>
          <a:off x="3238500" y="599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1905</xdr:rowOff>
    </xdr:from>
    <xdr:to>
      <xdr:col>11</xdr:col>
      <xdr:colOff>187325</xdr:colOff>
      <xdr:row>30</xdr:row>
      <xdr:rowOff>103505</xdr:rowOff>
    </xdr:to>
    <xdr:sp macro="" textlink="">
      <xdr:nvSpPr>
        <xdr:cNvPr id="79" name="フローチャート: 判断 78">
          <a:extLst>
            <a:ext uri="{FF2B5EF4-FFF2-40B4-BE49-F238E27FC236}">
              <a16:creationId xmlns:a16="http://schemas.microsoft.com/office/drawing/2014/main" id="{AA433A61-5A27-4DDD-B589-8470689B4A87}"/>
            </a:ext>
          </a:extLst>
        </xdr:cNvPr>
        <xdr:cNvSpPr/>
      </xdr:nvSpPr>
      <xdr:spPr>
        <a:xfrm>
          <a:off x="2476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134493</xdr:rowOff>
    </xdr:from>
    <xdr:to>
      <xdr:col>7</xdr:col>
      <xdr:colOff>187325</xdr:colOff>
      <xdr:row>30</xdr:row>
      <xdr:rowOff>64643</xdr:rowOff>
    </xdr:to>
    <xdr:sp macro="" textlink="">
      <xdr:nvSpPr>
        <xdr:cNvPr id="80" name="フローチャート: 判断 79">
          <a:extLst>
            <a:ext uri="{FF2B5EF4-FFF2-40B4-BE49-F238E27FC236}">
              <a16:creationId xmlns:a16="http://schemas.microsoft.com/office/drawing/2014/main" id="{5927E1C3-4932-4CD3-B30B-97BE104C35B3}"/>
            </a:ext>
          </a:extLst>
        </xdr:cNvPr>
        <xdr:cNvSpPr/>
      </xdr:nvSpPr>
      <xdr:spPr>
        <a:xfrm>
          <a:off x="1714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5AE428D3-8B8B-4CD1-AAEF-54CF4565B6B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7AFCBE01-1662-45C0-8E4A-C1FD222CFFC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93F57EE7-7FFD-4CF0-A7C8-E329B4FC447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230CD9D0-8A2F-40D7-8389-9B560EB84B1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BFECE771-D2DB-4F9C-86CD-60AD7E8FC1D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163449</xdr:rowOff>
    </xdr:from>
    <xdr:to>
      <xdr:col>23</xdr:col>
      <xdr:colOff>136525</xdr:colOff>
      <xdr:row>29</xdr:row>
      <xdr:rowOff>93599</xdr:rowOff>
    </xdr:to>
    <xdr:sp macro="" textlink="">
      <xdr:nvSpPr>
        <xdr:cNvPr id="86" name="楕円 85">
          <a:extLst>
            <a:ext uri="{FF2B5EF4-FFF2-40B4-BE49-F238E27FC236}">
              <a16:creationId xmlns:a16="http://schemas.microsoft.com/office/drawing/2014/main" id="{72628826-8C19-40F3-AEF2-B68B5106AD87}"/>
            </a:ext>
          </a:extLst>
        </xdr:cNvPr>
        <xdr:cNvSpPr/>
      </xdr:nvSpPr>
      <xdr:spPr>
        <a:xfrm>
          <a:off x="4711700" y="573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14876</xdr:rowOff>
    </xdr:from>
    <xdr:ext cx="405111" cy="259045"/>
    <xdr:sp macro="" textlink="">
      <xdr:nvSpPr>
        <xdr:cNvPr id="87" name="有形固定資産減価償却率該当値テキスト">
          <a:extLst>
            <a:ext uri="{FF2B5EF4-FFF2-40B4-BE49-F238E27FC236}">
              <a16:creationId xmlns:a16="http://schemas.microsoft.com/office/drawing/2014/main" id="{6D59BF64-068D-4B2D-A614-8C0F385F1F8A}"/>
            </a:ext>
          </a:extLst>
        </xdr:cNvPr>
        <xdr:cNvSpPr txBox="1"/>
      </xdr:nvSpPr>
      <xdr:spPr>
        <a:xfrm>
          <a:off x="4813300" y="558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xdr:col>
      <xdr:colOff>85725</xdr:colOff>
      <xdr:row>28</xdr:row>
      <xdr:rowOff>133223</xdr:rowOff>
    </xdr:from>
    <xdr:to>
      <xdr:col>7</xdr:col>
      <xdr:colOff>187325</xdr:colOff>
      <xdr:row>29</xdr:row>
      <xdr:rowOff>63373</xdr:rowOff>
    </xdr:to>
    <xdr:sp macro="" textlink="">
      <xdr:nvSpPr>
        <xdr:cNvPr id="88" name="楕円 87">
          <a:extLst>
            <a:ext uri="{FF2B5EF4-FFF2-40B4-BE49-F238E27FC236}">
              <a16:creationId xmlns:a16="http://schemas.microsoft.com/office/drawing/2014/main" id="{65D13D05-22D5-438A-831D-778CA91EC087}"/>
            </a:ext>
          </a:extLst>
        </xdr:cNvPr>
        <xdr:cNvSpPr/>
      </xdr:nvSpPr>
      <xdr:spPr>
        <a:xfrm>
          <a:off x="1714500" y="570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43578</xdr:rowOff>
    </xdr:from>
    <xdr:ext cx="405111" cy="259045"/>
    <xdr:sp macro="" textlink="">
      <xdr:nvSpPr>
        <xdr:cNvPr id="89" name="n_1aveValue有形固定資産減価償却率">
          <a:extLst>
            <a:ext uri="{FF2B5EF4-FFF2-40B4-BE49-F238E27FC236}">
              <a16:creationId xmlns:a16="http://schemas.microsoft.com/office/drawing/2014/main" id="{39CB6B9D-D1F3-4FFA-895C-1EEB2FE7761A}"/>
            </a:ext>
          </a:extLst>
        </xdr:cNvPr>
        <xdr:cNvSpPr txBox="1"/>
      </xdr:nvSpPr>
      <xdr:spPr>
        <a:xfrm>
          <a:off x="3836044" y="5787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26306</xdr:rowOff>
    </xdr:from>
    <xdr:ext cx="405111" cy="259045"/>
    <xdr:sp macro="" textlink="">
      <xdr:nvSpPr>
        <xdr:cNvPr id="90" name="n_2aveValue有形固定資産減価償却率">
          <a:extLst>
            <a:ext uri="{FF2B5EF4-FFF2-40B4-BE49-F238E27FC236}">
              <a16:creationId xmlns:a16="http://schemas.microsoft.com/office/drawing/2014/main" id="{68CED1E2-FCC8-4289-A08A-338B0B1308B7}"/>
            </a:ext>
          </a:extLst>
        </xdr:cNvPr>
        <xdr:cNvSpPr txBox="1"/>
      </xdr:nvSpPr>
      <xdr:spPr>
        <a:xfrm>
          <a:off x="3086744" y="5769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120032</xdr:rowOff>
    </xdr:from>
    <xdr:ext cx="405111" cy="259045"/>
    <xdr:sp macro="" textlink="">
      <xdr:nvSpPr>
        <xdr:cNvPr id="91" name="n_3aveValue有形固定資産減価償却率">
          <a:extLst>
            <a:ext uri="{FF2B5EF4-FFF2-40B4-BE49-F238E27FC236}">
              <a16:creationId xmlns:a16="http://schemas.microsoft.com/office/drawing/2014/main" id="{7B714672-4139-4533-A727-58FAA131B9EC}"/>
            </a:ext>
          </a:extLst>
        </xdr:cNvPr>
        <xdr:cNvSpPr txBox="1"/>
      </xdr:nvSpPr>
      <xdr:spPr>
        <a:xfrm>
          <a:off x="2324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55770</xdr:rowOff>
    </xdr:from>
    <xdr:ext cx="405111" cy="259045"/>
    <xdr:sp macro="" textlink="">
      <xdr:nvSpPr>
        <xdr:cNvPr id="92" name="n_4aveValue有形固定資産減価償却率">
          <a:extLst>
            <a:ext uri="{FF2B5EF4-FFF2-40B4-BE49-F238E27FC236}">
              <a16:creationId xmlns:a16="http://schemas.microsoft.com/office/drawing/2014/main" id="{8B95CF89-5B06-4FC8-A4DF-D2BF2B7F47F9}"/>
            </a:ext>
          </a:extLst>
        </xdr:cNvPr>
        <xdr:cNvSpPr txBox="1"/>
      </xdr:nvSpPr>
      <xdr:spPr>
        <a:xfrm>
          <a:off x="1562744" y="5970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79900</xdr:rowOff>
    </xdr:from>
    <xdr:ext cx="405111" cy="259045"/>
    <xdr:sp macro="" textlink="">
      <xdr:nvSpPr>
        <xdr:cNvPr id="93" name="n_4mainValue有形固定資産減価償却率">
          <a:extLst>
            <a:ext uri="{FF2B5EF4-FFF2-40B4-BE49-F238E27FC236}">
              <a16:creationId xmlns:a16="http://schemas.microsoft.com/office/drawing/2014/main" id="{D9393D8E-E3EB-4F2C-8852-35C77629D32F}"/>
            </a:ext>
          </a:extLst>
        </xdr:cNvPr>
        <xdr:cNvSpPr txBox="1"/>
      </xdr:nvSpPr>
      <xdr:spPr>
        <a:xfrm>
          <a:off x="1562744" y="5480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4DA551A9-D53E-490C-B92D-4BB623AEF8C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0C606259-E78B-43F4-AD7C-EDFA7F87C33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5E5E490D-9D00-45BF-8214-3BED38E71AA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82336514-55B1-4698-9A19-EF041CE7AB6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0F77B373-C9F5-43E5-A0AA-3CE9F6C35CF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01C53EDE-13A0-49CD-8ABC-91BC1E9E11A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2629844A-C6B7-43E3-96E2-A8A3A347432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9D4521E2-D239-4029-8215-8FACE1AF34D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FCD2C97F-812C-4D28-BD36-1548969A402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7584C0E4-1323-4BD6-AF2C-DDBBCF46929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062C7332-22FC-44B3-A08A-D598930AB1F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D84C3CEC-B9A6-44E7-A8E0-F4393213AF3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15FE2B2D-C09E-47EB-8EA9-4F8DF690EC1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全国平均及び長野県平均を下回っているため、今後も継続して適正な公債費管理や基金積立を実施していく。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50BB337A-44CB-47F6-AD64-1D4E5ACAF7E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70BAAB51-1ED8-4CB2-8E91-8374ABE295E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AAA77AB1-817B-448D-B432-5FF03B85EBD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8652B823-64A2-42C9-B9A7-2E6BAA360E66}"/>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1" name="テキスト ボックス 110">
          <a:extLst>
            <a:ext uri="{FF2B5EF4-FFF2-40B4-BE49-F238E27FC236}">
              <a16:creationId xmlns:a16="http://schemas.microsoft.com/office/drawing/2014/main" id="{493BA8CA-765E-4829-8CE3-EC1D89BC7CF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54595DAC-E2EB-409A-8218-A0AC80190AB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id="{9B7B56AE-D270-4289-B1C6-030BBF4AF946}"/>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C7DA4FF0-B1C9-4E37-99F9-B4F657E1C6D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id="{1A10F5B4-A0D6-45AA-AF4A-90D4932907C6}"/>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D0FB42FD-00EC-404D-9305-335A15A6DED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F21A9424-B632-4D4C-9975-FA3E882CD75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3E5A72C6-5983-4BB6-B737-23508275F1C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9" name="テキスト ボックス 118">
          <a:extLst>
            <a:ext uri="{FF2B5EF4-FFF2-40B4-BE49-F238E27FC236}">
              <a16:creationId xmlns:a16="http://schemas.microsoft.com/office/drawing/2014/main" id="{BD9110EF-CEFA-4847-AB4C-A6B6F93445FB}"/>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00D667DD-70FF-4331-A9D8-2D7E7409095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id="{561D0F70-82E5-4056-B8A6-6E04997D553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112945</xdr:rowOff>
    </xdr:from>
    <xdr:to>
      <xdr:col>76</xdr:col>
      <xdr:colOff>21589</xdr:colOff>
      <xdr:row>34</xdr:row>
      <xdr:rowOff>160877</xdr:rowOff>
    </xdr:to>
    <xdr:cxnSp macro="">
      <xdr:nvCxnSpPr>
        <xdr:cNvPr id="122" name="直線コネクタ 121">
          <a:extLst>
            <a:ext uri="{FF2B5EF4-FFF2-40B4-BE49-F238E27FC236}">
              <a16:creationId xmlns:a16="http://schemas.microsoft.com/office/drawing/2014/main" id="{002A0800-32FF-4524-8503-16B97C587B0A}"/>
            </a:ext>
          </a:extLst>
        </xdr:cNvPr>
        <xdr:cNvCxnSpPr/>
      </xdr:nvCxnSpPr>
      <xdr:spPr>
        <a:xfrm flipV="1">
          <a:off x="14793595" y="5513620"/>
          <a:ext cx="1269" cy="124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164704</xdr:rowOff>
    </xdr:from>
    <xdr:ext cx="469744" cy="259045"/>
    <xdr:sp macro="" textlink="">
      <xdr:nvSpPr>
        <xdr:cNvPr id="123" name="債務償還比率最小値テキスト">
          <a:extLst>
            <a:ext uri="{FF2B5EF4-FFF2-40B4-BE49-F238E27FC236}">
              <a16:creationId xmlns:a16="http://schemas.microsoft.com/office/drawing/2014/main" id="{0C34FDCE-6499-40B0-B49D-C557ED09A00C}"/>
            </a:ext>
          </a:extLst>
        </xdr:cNvPr>
        <xdr:cNvSpPr txBox="1"/>
      </xdr:nvSpPr>
      <xdr:spPr>
        <a:xfrm>
          <a:off x="14846300" y="676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160877</xdr:rowOff>
    </xdr:from>
    <xdr:to>
      <xdr:col>76</xdr:col>
      <xdr:colOff>111125</xdr:colOff>
      <xdr:row>34</xdr:row>
      <xdr:rowOff>160877</xdr:rowOff>
    </xdr:to>
    <xdr:cxnSp macro="">
      <xdr:nvCxnSpPr>
        <xdr:cNvPr id="124" name="直線コネクタ 123">
          <a:extLst>
            <a:ext uri="{FF2B5EF4-FFF2-40B4-BE49-F238E27FC236}">
              <a16:creationId xmlns:a16="http://schemas.microsoft.com/office/drawing/2014/main" id="{C1E89F1D-015F-4AB8-8EDB-2C34622F1874}"/>
            </a:ext>
          </a:extLst>
        </xdr:cNvPr>
        <xdr:cNvCxnSpPr/>
      </xdr:nvCxnSpPr>
      <xdr:spPr>
        <a:xfrm>
          <a:off x="14706600" y="67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59622</xdr:rowOff>
    </xdr:from>
    <xdr:ext cx="469744" cy="259045"/>
    <xdr:sp macro="" textlink="">
      <xdr:nvSpPr>
        <xdr:cNvPr id="125" name="債務償還比率最大値テキスト">
          <a:extLst>
            <a:ext uri="{FF2B5EF4-FFF2-40B4-BE49-F238E27FC236}">
              <a16:creationId xmlns:a16="http://schemas.microsoft.com/office/drawing/2014/main" id="{C8945F24-AD59-4CC1-8577-C15773FE9E13}"/>
            </a:ext>
          </a:extLst>
        </xdr:cNvPr>
        <xdr:cNvSpPr txBox="1"/>
      </xdr:nvSpPr>
      <xdr:spPr>
        <a:xfrm>
          <a:off x="14846300" y="528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112945</xdr:rowOff>
    </xdr:from>
    <xdr:to>
      <xdr:col>76</xdr:col>
      <xdr:colOff>111125</xdr:colOff>
      <xdr:row>27</xdr:row>
      <xdr:rowOff>112945</xdr:rowOff>
    </xdr:to>
    <xdr:cxnSp macro="">
      <xdr:nvCxnSpPr>
        <xdr:cNvPr id="126" name="直線コネクタ 125">
          <a:extLst>
            <a:ext uri="{FF2B5EF4-FFF2-40B4-BE49-F238E27FC236}">
              <a16:creationId xmlns:a16="http://schemas.microsoft.com/office/drawing/2014/main" id="{D878AE34-7286-44D5-809A-734A89D36185}"/>
            </a:ext>
          </a:extLst>
        </xdr:cNvPr>
        <xdr:cNvCxnSpPr/>
      </xdr:nvCxnSpPr>
      <xdr:spPr>
        <a:xfrm>
          <a:off x="14706600" y="551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29280</xdr:rowOff>
    </xdr:from>
    <xdr:ext cx="469744" cy="259045"/>
    <xdr:sp macro="" textlink="">
      <xdr:nvSpPr>
        <xdr:cNvPr id="127" name="債務償還比率平均値テキスト">
          <a:extLst>
            <a:ext uri="{FF2B5EF4-FFF2-40B4-BE49-F238E27FC236}">
              <a16:creationId xmlns:a16="http://schemas.microsoft.com/office/drawing/2014/main" id="{24D55B36-2BDF-4448-BBE5-41173A2E8346}"/>
            </a:ext>
          </a:extLst>
        </xdr:cNvPr>
        <xdr:cNvSpPr txBox="1"/>
      </xdr:nvSpPr>
      <xdr:spPr>
        <a:xfrm>
          <a:off x="14846300" y="6115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50853</xdr:rowOff>
    </xdr:from>
    <xdr:to>
      <xdr:col>76</xdr:col>
      <xdr:colOff>73025</xdr:colOff>
      <xdr:row>31</xdr:row>
      <xdr:rowOff>152453</xdr:rowOff>
    </xdr:to>
    <xdr:sp macro="" textlink="">
      <xdr:nvSpPr>
        <xdr:cNvPr id="128" name="フローチャート: 判断 127">
          <a:extLst>
            <a:ext uri="{FF2B5EF4-FFF2-40B4-BE49-F238E27FC236}">
              <a16:creationId xmlns:a16="http://schemas.microsoft.com/office/drawing/2014/main" id="{1140C072-4563-40D9-90B7-0FA196EE0A61}"/>
            </a:ext>
          </a:extLst>
        </xdr:cNvPr>
        <xdr:cNvSpPr/>
      </xdr:nvSpPr>
      <xdr:spPr>
        <a:xfrm>
          <a:off x="14744700" y="61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167079</xdr:rowOff>
    </xdr:from>
    <xdr:to>
      <xdr:col>72</xdr:col>
      <xdr:colOff>123825</xdr:colOff>
      <xdr:row>32</xdr:row>
      <xdr:rowOff>97229</xdr:rowOff>
    </xdr:to>
    <xdr:sp macro="" textlink="">
      <xdr:nvSpPr>
        <xdr:cNvPr id="129" name="フローチャート: 判断 128">
          <a:extLst>
            <a:ext uri="{FF2B5EF4-FFF2-40B4-BE49-F238E27FC236}">
              <a16:creationId xmlns:a16="http://schemas.microsoft.com/office/drawing/2014/main" id="{0193CA69-64B0-42CC-9D18-F03197D8D5A7}"/>
            </a:ext>
          </a:extLst>
        </xdr:cNvPr>
        <xdr:cNvSpPr/>
      </xdr:nvSpPr>
      <xdr:spPr>
        <a:xfrm>
          <a:off x="14033500" y="625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27654</xdr:rowOff>
    </xdr:from>
    <xdr:to>
      <xdr:col>68</xdr:col>
      <xdr:colOff>123825</xdr:colOff>
      <xdr:row>32</xdr:row>
      <xdr:rowOff>129254</xdr:rowOff>
    </xdr:to>
    <xdr:sp macro="" textlink="">
      <xdr:nvSpPr>
        <xdr:cNvPr id="130" name="フローチャート: 判断 129">
          <a:extLst>
            <a:ext uri="{FF2B5EF4-FFF2-40B4-BE49-F238E27FC236}">
              <a16:creationId xmlns:a16="http://schemas.microsoft.com/office/drawing/2014/main" id="{D809DF29-F579-4564-8C5A-7BE82316EC7B}"/>
            </a:ext>
          </a:extLst>
        </xdr:cNvPr>
        <xdr:cNvSpPr/>
      </xdr:nvSpPr>
      <xdr:spPr>
        <a:xfrm>
          <a:off x="13271500" y="628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47445</xdr:rowOff>
    </xdr:from>
    <xdr:to>
      <xdr:col>64</xdr:col>
      <xdr:colOff>123825</xdr:colOff>
      <xdr:row>32</xdr:row>
      <xdr:rowOff>149045</xdr:rowOff>
    </xdr:to>
    <xdr:sp macro="" textlink="">
      <xdr:nvSpPr>
        <xdr:cNvPr id="131" name="フローチャート: 判断 130">
          <a:extLst>
            <a:ext uri="{FF2B5EF4-FFF2-40B4-BE49-F238E27FC236}">
              <a16:creationId xmlns:a16="http://schemas.microsoft.com/office/drawing/2014/main" id="{9D457BFE-1C8C-4149-AA20-D7BD6BC05B41}"/>
            </a:ext>
          </a:extLst>
        </xdr:cNvPr>
        <xdr:cNvSpPr/>
      </xdr:nvSpPr>
      <xdr:spPr>
        <a:xfrm>
          <a:off x="12509500" y="630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57880</xdr:rowOff>
    </xdr:from>
    <xdr:to>
      <xdr:col>60</xdr:col>
      <xdr:colOff>123825</xdr:colOff>
      <xdr:row>32</xdr:row>
      <xdr:rowOff>159480</xdr:rowOff>
    </xdr:to>
    <xdr:sp macro="" textlink="">
      <xdr:nvSpPr>
        <xdr:cNvPr id="132" name="フローチャート: 判断 131">
          <a:extLst>
            <a:ext uri="{FF2B5EF4-FFF2-40B4-BE49-F238E27FC236}">
              <a16:creationId xmlns:a16="http://schemas.microsoft.com/office/drawing/2014/main" id="{26C54CF5-CBE3-4348-B896-B9F8C8D2D60B}"/>
            </a:ext>
          </a:extLst>
        </xdr:cNvPr>
        <xdr:cNvSpPr/>
      </xdr:nvSpPr>
      <xdr:spPr>
        <a:xfrm>
          <a:off x="11747500" y="631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6D5BE3FD-287E-46B8-8306-B15F88D108B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490B5C2F-7917-4F4F-A0CF-28D366D20B4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BFC40439-0DFA-4890-B6D3-DBAB9C89F36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8D68AF31-CA90-4B56-BB1E-ACDDE55AB7A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F083EA72-2217-414D-9B2B-B25D7CB2FEF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3143</xdr:rowOff>
    </xdr:from>
    <xdr:to>
      <xdr:col>76</xdr:col>
      <xdr:colOff>73025</xdr:colOff>
      <xdr:row>28</xdr:row>
      <xdr:rowOff>104743</xdr:rowOff>
    </xdr:to>
    <xdr:sp macro="" textlink="">
      <xdr:nvSpPr>
        <xdr:cNvPr id="138" name="楕円 137">
          <a:extLst>
            <a:ext uri="{FF2B5EF4-FFF2-40B4-BE49-F238E27FC236}">
              <a16:creationId xmlns:a16="http://schemas.microsoft.com/office/drawing/2014/main" id="{319AF5CB-6629-4FA0-A036-44B89B558A24}"/>
            </a:ext>
          </a:extLst>
        </xdr:cNvPr>
        <xdr:cNvSpPr/>
      </xdr:nvSpPr>
      <xdr:spPr>
        <a:xfrm>
          <a:off x="14744700" y="557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89520</xdr:rowOff>
    </xdr:from>
    <xdr:ext cx="469744" cy="259045"/>
    <xdr:sp macro="" textlink="">
      <xdr:nvSpPr>
        <xdr:cNvPr id="139" name="債務償還比率該当値テキスト">
          <a:extLst>
            <a:ext uri="{FF2B5EF4-FFF2-40B4-BE49-F238E27FC236}">
              <a16:creationId xmlns:a16="http://schemas.microsoft.com/office/drawing/2014/main" id="{957B7C1B-F7B1-43A9-8D51-F2053F38BBA3}"/>
            </a:ext>
          </a:extLst>
        </xdr:cNvPr>
        <xdr:cNvSpPr txBox="1"/>
      </xdr:nvSpPr>
      <xdr:spPr>
        <a:xfrm>
          <a:off x="14846300" y="549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71691</xdr:rowOff>
    </xdr:from>
    <xdr:to>
      <xdr:col>72</xdr:col>
      <xdr:colOff>123825</xdr:colOff>
      <xdr:row>29</xdr:row>
      <xdr:rowOff>1841</xdr:rowOff>
    </xdr:to>
    <xdr:sp macro="" textlink="">
      <xdr:nvSpPr>
        <xdr:cNvPr id="140" name="楕円 139">
          <a:extLst>
            <a:ext uri="{FF2B5EF4-FFF2-40B4-BE49-F238E27FC236}">
              <a16:creationId xmlns:a16="http://schemas.microsoft.com/office/drawing/2014/main" id="{DBDEF169-A3C8-4B7E-AAA6-BA872FEC37EC}"/>
            </a:ext>
          </a:extLst>
        </xdr:cNvPr>
        <xdr:cNvSpPr/>
      </xdr:nvSpPr>
      <xdr:spPr>
        <a:xfrm>
          <a:off x="14033500" y="56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53943</xdr:rowOff>
    </xdr:from>
    <xdr:to>
      <xdr:col>76</xdr:col>
      <xdr:colOff>22225</xdr:colOff>
      <xdr:row>28</xdr:row>
      <xdr:rowOff>122491</xdr:rowOff>
    </xdr:to>
    <xdr:cxnSp macro="">
      <xdr:nvCxnSpPr>
        <xdr:cNvPr id="141" name="直線コネクタ 140">
          <a:extLst>
            <a:ext uri="{FF2B5EF4-FFF2-40B4-BE49-F238E27FC236}">
              <a16:creationId xmlns:a16="http://schemas.microsoft.com/office/drawing/2014/main" id="{C458B0B9-C1E0-450D-A87E-59F4F1F80D03}"/>
            </a:ext>
          </a:extLst>
        </xdr:cNvPr>
        <xdr:cNvCxnSpPr/>
      </xdr:nvCxnSpPr>
      <xdr:spPr>
        <a:xfrm flipV="1">
          <a:off x="14084300" y="5626068"/>
          <a:ext cx="711200" cy="6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61976</xdr:rowOff>
    </xdr:from>
    <xdr:to>
      <xdr:col>68</xdr:col>
      <xdr:colOff>123825</xdr:colOff>
      <xdr:row>28</xdr:row>
      <xdr:rowOff>163576</xdr:rowOff>
    </xdr:to>
    <xdr:sp macro="" textlink="">
      <xdr:nvSpPr>
        <xdr:cNvPr id="142" name="楕円 141">
          <a:extLst>
            <a:ext uri="{FF2B5EF4-FFF2-40B4-BE49-F238E27FC236}">
              <a16:creationId xmlns:a16="http://schemas.microsoft.com/office/drawing/2014/main" id="{6595CACB-5023-4A95-B0CA-6AE82ED4F1DA}"/>
            </a:ext>
          </a:extLst>
        </xdr:cNvPr>
        <xdr:cNvSpPr/>
      </xdr:nvSpPr>
      <xdr:spPr>
        <a:xfrm>
          <a:off x="13271500" y="563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112776</xdr:rowOff>
    </xdr:from>
    <xdr:to>
      <xdr:col>72</xdr:col>
      <xdr:colOff>73025</xdr:colOff>
      <xdr:row>28</xdr:row>
      <xdr:rowOff>122491</xdr:rowOff>
    </xdr:to>
    <xdr:cxnSp macro="">
      <xdr:nvCxnSpPr>
        <xdr:cNvPr id="143" name="直線コネクタ 142">
          <a:extLst>
            <a:ext uri="{FF2B5EF4-FFF2-40B4-BE49-F238E27FC236}">
              <a16:creationId xmlns:a16="http://schemas.microsoft.com/office/drawing/2014/main" id="{2747B772-CB64-4019-8FBB-8B3FCE9370AC}"/>
            </a:ext>
          </a:extLst>
        </xdr:cNvPr>
        <xdr:cNvCxnSpPr/>
      </xdr:nvCxnSpPr>
      <xdr:spPr>
        <a:xfrm>
          <a:off x="13322300" y="5684901"/>
          <a:ext cx="762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93102</xdr:rowOff>
    </xdr:from>
    <xdr:to>
      <xdr:col>64</xdr:col>
      <xdr:colOff>123825</xdr:colOff>
      <xdr:row>29</xdr:row>
      <xdr:rowOff>23252</xdr:rowOff>
    </xdr:to>
    <xdr:sp macro="" textlink="">
      <xdr:nvSpPr>
        <xdr:cNvPr id="144" name="楕円 143">
          <a:extLst>
            <a:ext uri="{FF2B5EF4-FFF2-40B4-BE49-F238E27FC236}">
              <a16:creationId xmlns:a16="http://schemas.microsoft.com/office/drawing/2014/main" id="{16952E08-2345-4C9F-A55E-B95BAE865E4D}"/>
            </a:ext>
          </a:extLst>
        </xdr:cNvPr>
        <xdr:cNvSpPr/>
      </xdr:nvSpPr>
      <xdr:spPr>
        <a:xfrm>
          <a:off x="12509500" y="566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112776</xdr:rowOff>
    </xdr:from>
    <xdr:to>
      <xdr:col>68</xdr:col>
      <xdr:colOff>73025</xdr:colOff>
      <xdr:row>28</xdr:row>
      <xdr:rowOff>143902</xdr:rowOff>
    </xdr:to>
    <xdr:cxnSp macro="">
      <xdr:nvCxnSpPr>
        <xdr:cNvPr id="145" name="直線コネクタ 144">
          <a:extLst>
            <a:ext uri="{FF2B5EF4-FFF2-40B4-BE49-F238E27FC236}">
              <a16:creationId xmlns:a16="http://schemas.microsoft.com/office/drawing/2014/main" id="{D1ED03C1-AF2A-4ACB-8ADD-789B8C01C05B}"/>
            </a:ext>
          </a:extLst>
        </xdr:cNvPr>
        <xdr:cNvCxnSpPr/>
      </xdr:nvCxnSpPr>
      <xdr:spPr>
        <a:xfrm flipV="1">
          <a:off x="12560300" y="5684901"/>
          <a:ext cx="762000" cy="3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14478</xdr:rowOff>
    </xdr:from>
    <xdr:to>
      <xdr:col>60</xdr:col>
      <xdr:colOff>123825</xdr:colOff>
      <xdr:row>28</xdr:row>
      <xdr:rowOff>116078</xdr:rowOff>
    </xdr:to>
    <xdr:sp macro="" textlink="">
      <xdr:nvSpPr>
        <xdr:cNvPr id="146" name="楕円 145">
          <a:extLst>
            <a:ext uri="{FF2B5EF4-FFF2-40B4-BE49-F238E27FC236}">
              <a16:creationId xmlns:a16="http://schemas.microsoft.com/office/drawing/2014/main" id="{0A9C0F98-C79D-45E7-A5B5-427D4D3F2EC2}"/>
            </a:ext>
          </a:extLst>
        </xdr:cNvPr>
        <xdr:cNvSpPr/>
      </xdr:nvSpPr>
      <xdr:spPr>
        <a:xfrm>
          <a:off x="11747500" y="558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65278</xdr:rowOff>
    </xdr:from>
    <xdr:to>
      <xdr:col>64</xdr:col>
      <xdr:colOff>73025</xdr:colOff>
      <xdr:row>28</xdr:row>
      <xdr:rowOff>143902</xdr:rowOff>
    </xdr:to>
    <xdr:cxnSp macro="">
      <xdr:nvCxnSpPr>
        <xdr:cNvPr id="147" name="直線コネクタ 146">
          <a:extLst>
            <a:ext uri="{FF2B5EF4-FFF2-40B4-BE49-F238E27FC236}">
              <a16:creationId xmlns:a16="http://schemas.microsoft.com/office/drawing/2014/main" id="{CC0C9DAF-3E7E-4EC6-B4EA-B33887157F77}"/>
            </a:ext>
          </a:extLst>
        </xdr:cNvPr>
        <xdr:cNvCxnSpPr/>
      </xdr:nvCxnSpPr>
      <xdr:spPr>
        <a:xfrm>
          <a:off x="11798300" y="5637403"/>
          <a:ext cx="762000" cy="7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88356</xdr:rowOff>
    </xdr:from>
    <xdr:ext cx="469744" cy="259045"/>
    <xdr:sp macro="" textlink="">
      <xdr:nvSpPr>
        <xdr:cNvPr id="148" name="n_1aveValue債務償還比率">
          <a:extLst>
            <a:ext uri="{FF2B5EF4-FFF2-40B4-BE49-F238E27FC236}">
              <a16:creationId xmlns:a16="http://schemas.microsoft.com/office/drawing/2014/main" id="{44833E0C-CFD4-47CD-AE54-E2B5775C15B6}"/>
            </a:ext>
          </a:extLst>
        </xdr:cNvPr>
        <xdr:cNvSpPr txBox="1"/>
      </xdr:nvSpPr>
      <xdr:spPr>
        <a:xfrm>
          <a:off x="13836727" y="634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120381</xdr:rowOff>
    </xdr:from>
    <xdr:ext cx="469744" cy="259045"/>
    <xdr:sp macro="" textlink="">
      <xdr:nvSpPr>
        <xdr:cNvPr id="149" name="n_2aveValue債務償還比率">
          <a:extLst>
            <a:ext uri="{FF2B5EF4-FFF2-40B4-BE49-F238E27FC236}">
              <a16:creationId xmlns:a16="http://schemas.microsoft.com/office/drawing/2014/main" id="{27FE97A9-35A2-47BB-ADD7-0CC6ACF9EA19}"/>
            </a:ext>
          </a:extLst>
        </xdr:cNvPr>
        <xdr:cNvSpPr txBox="1"/>
      </xdr:nvSpPr>
      <xdr:spPr>
        <a:xfrm>
          <a:off x="13087427" y="637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140172</xdr:rowOff>
    </xdr:from>
    <xdr:ext cx="469744" cy="259045"/>
    <xdr:sp macro="" textlink="">
      <xdr:nvSpPr>
        <xdr:cNvPr id="150" name="n_3aveValue債務償還比率">
          <a:extLst>
            <a:ext uri="{FF2B5EF4-FFF2-40B4-BE49-F238E27FC236}">
              <a16:creationId xmlns:a16="http://schemas.microsoft.com/office/drawing/2014/main" id="{43AD5578-20F7-4755-9B3F-ACD2C348CF93}"/>
            </a:ext>
          </a:extLst>
        </xdr:cNvPr>
        <xdr:cNvSpPr txBox="1"/>
      </xdr:nvSpPr>
      <xdr:spPr>
        <a:xfrm>
          <a:off x="12325427" y="63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150607</xdr:rowOff>
    </xdr:from>
    <xdr:ext cx="469744" cy="259045"/>
    <xdr:sp macro="" textlink="">
      <xdr:nvSpPr>
        <xdr:cNvPr id="151" name="n_4aveValue債務償還比率">
          <a:extLst>
            <a:ext uri="{FF2B5EF4-FFF2-40B4-BE49-F238E27FC236}">
              <a16:creationId xmlns:a16="http://schemas.microsoft.com/office/drawing/2014/main" id="{910D2EF6-66CE-473B-98FF-7786E904706C}"/>
            </a:ext>
          </a:extLst>
        </xdr:cNvPr>
        <xdr:cNvSpPr txBox="1"/>
      </xdr:nvSpPr>
      <xdr:spPr>
        <a:xfrm>
          <a:off x="11563427" y="640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18368</xdr:rowOff>
    </xdr:from>
    <xdr:ext cx="469744" cy="259045"/>
    <xdr:sp macro="" textlink="">
      <xdr:nvSpPr>
        <xdr:cNvPr id="152" name="n_1mainValue債務償還比率">
          <a:extLst>
            <a:ext uri="{FF2B5EF4-FFF2-40B4-BE49-F238E27FC236}">
              <a16:creationId xmlns:a16="http://schemas.microsoft.com/office/drawing/2014/main" id="{9A17D1A8-E2EA-4DC6-815B-0E57E868D62F}"/>
            </a:ext>
          </a:extLst>
        </xdr:cNvPr>
        <xdr:cNvSpPr txBox="1"/>
      </xdr:nvSpPr>
      <xdr:spPr>
        <a:xfrm>
          <a:off x="13836727" y="541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8653</xdr:rowOff>
    </xdr:from>
    <xdr:ext cx="469744" cy="259045"/>
    <xdr:sp macro="" textlink="">
      <xdr:nvSpPr>
        <xdr:cNvPr id="153" name="n_2mainValue債務償還比率">
          <a:extLst>
            <a:ext uri="{FF2B5EF4-FFF2-40B4-BE49-F238E27FC236}">
              <a16:creationId xmlns:a16="http://schemas.microsoft.com/office/drawing/2014/main" id="{33201908-9177-4B6A-ABA4-7B501E60C8C4}"/>
            </a:ext>
          </a:extLst>
        </xdr:cNvPr>
        <xdr:cNvSpPr txBox="1"/>
      </xdr:nvSpPr>
      <xdr:spPr>
        <a:xfrm>
          <a:off x="13087427" y="540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39779</xdr:rowOff>
    </xdr:from>
    <xdr:ext cx="469744" cy="259045"/>
    <xdr:sp macro="" textlink="">
      <xdr:nvSpPr>
        <xdr:cNvPr id="154" name="n_3mainValue債務償還比率">
          <a:extLst>
            <a:ext uri="{FF2B5EF4-FFF2-40B4-BE49-F238E27FC236}">
              <a16:creationId xmlns:a16="http://schemas.microsoft.com/office/drawing/2014/main" id="{D43A5722-46A5-4AEA-B500-A7E282332CDF}"/>
            </a:ext>
          </a:extLst>
        </xdr:cNvPr>
        <xdr:cNvSpPr txBox="1"/>
      </xdr:nvSpPr>
      <xdr:spPr>
        <a:xfrm>
          <a:off x="12325427" y="5440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132605</xdr:rowOff>
    </xdr:from>
    <xdr:ext cx="469744" cy="259045"/>
    <xdr:sp macro="" textlink="">
      <xdr:nvSpPr>
        <xdr:cNvPr id="155" name="n_4mainValue債務償還比率">
          <a:extLst>
            <a:ext uri="{FF2B5EF4-FFF2-40B4-BE49-F238E27FC236}">
              <a16:creationId xmlns:a16="http://schemas.microsoft.com/office/drawing/2014/main" id="{878E829A-5A23-450F-AF7E-8011399243DE}"/>
            </a:ext>
          </a:extLst>
        </xdr:cNvPr>
        <xdr:cNvSpPr txBox="1"/>
      </xdr:nvSpPr>
      <xdr:spPr>
        <a:xfrm>
          <a:off x="11563427" y="536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6" name="正方形/長方形 155">
          <a:extLst>
            <a:ext uri="{FF2B5EF4-FFF2-40B4-BE49-F238E27FC236}">
              <a16:creationId xmlns:a16="http://schemas.microsoft.com/office/drawing/2014/main" id="{BA67C051-1DF1-4A9D-B54E-F9850AFDE4A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7" name="正方形/長方形 156">
          <a:extLst>
            <a:ext uri="{FF2B5EF4-FFF2-40B4-BE49-F238E27FC236}">
              <a16:creationId xmlns:a16="http://schemas.microsoft.com/office/drawing/2014/main" id="{981BF887-2FBC-432B-886B-CD5B8A07BA9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8" name="テキスト ボックス 157">
          <a:extLst>
            <a:ext uri="{FF2B5EF4-FFF2-40B4-BE49-F238E27FC236}">
              <a16:creationId xmlns:a16="http://schemas.microsoft.com/office/drawing/2014/main" id="{D8818E57-BBB2-4C0B-8D6B-BD177866FA9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9" name="テキスト ボックス 158">
          <a:extLst>
            <a:ext uri="{FF2B5EF4-FFF2-40B4-BE49-F238E27FC236}">
              <a16:creationId xmlns:a16="http://schemas.microsoft.com/office/drawing/2014/main" id="{F903E80D-F280-4B26-9C04-530C596B132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0" name="テキスト ボックス 159">
          <a:extLst>
            <a:ext uri="{FF2B5EF4-FFF2-40B4-BE49-F238E27FC236}">
              <a16:creationId xmlns:a16="http://schemas.microsoft.com/office/drawing/2014/main" id="{9078BFB2-5D5D-4DA1-B2E2-77703E3EB23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1" name="テキスト ボックス 160">
          <a:extLst>
            <a:ext uri="{FF2B5EF4-FFF2-40B4-BE49-F238E27FC236}">
              <a16:creationId xmlns:a16="http://schemas.microsoft.com/office/drawing/2014/main" id="{8A417505-085C-4460-A831-EBE9ECF39A3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D0A6689-1FC5-4D67-A618-699243229B4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A1F8656-FF3D-40A9-85EF-22EC26BFEAE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41C10EC-D067-4C7A-BAA5-88737E92EFF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D0DC8EB-E7D8-448C-A08D-1BB2DCAEE14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長野県御代田町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BA9AB9D-909A-4FD0-9DFE-96765AC9201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BE00F1B-1FBC-4560-8131-4BFD1698E0F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8D84526-B297-4054-BA60-B600174068F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067F6CF-E352-4C06-8523-A677C4B0C62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4DC30B8-236E-4A65-80D9-8CFEF5B1BE7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923D93A-6703-4FDA-81BD-3E3B6F7BD05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15,880
15,511
58.79
8,301,989
8,022,119
253,799
4,206,963
5,590,759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DAB343F-2DBD-4885-A7B3-FA9D5109CE9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A7E1901-3BAE-4756-9C04-B52CFC18517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E57475E-0D67-4690-AE63-B6026F8F135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EE0BED1-1096-4A9D-9612-94EEF1E513B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47E4BA3-3D4E-4852-B213-3F4A99C8035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D546980-B00C-4EE0-893A-A8331D94AB0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17762A6-1580-435D-96EC-A311BC9F4CD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83C3770-E067-40AB-94D3-B154E1C0BE9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3FCDF7C-5623-4337-872C-CECA4400A91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491497D-C3B3-4A08-AC70-78C71827259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BB04834-4980-469D-A490-0B0E7426130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A65564E-8BA3-403D-9696-10C00744F4C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3F3D5F1-D094-45C0-BC1B-E61D92DA982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9FF9701-1DD1-4ED0-A754-5237E9F1105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B48274D-1BEE-4EF4-8890-1085D4C4D90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B296CFD-4362-4B9C-8990-109C5F16BAC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6431D3E-B092-44D2-B993-2FBEEAA7F4B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72FE978-9127-4208-94FE-F03DD126DAE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9B47D2A-837B-4FFB-B6AE-1DC20146C58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FA14B47-80B6-4C4A-9071-C863E0C8736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CE44FB3-E07F-47FD-B84F-0B0A10F00E2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63BA522-FB39-488D-8437-68D31D22E11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9BA8970-5E6B-4548-A86D-BE0F4690F30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8E1FB1D-2222-4519-ADFC-931DFCCA4D5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932EEEC-C1DD-4C73-967A-2FD92B632B5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E41FBBF-CC77-460D-88DA-076D7A75B77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50AF95C-965A-40CC-AE5B-6C23FFE594E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8751602-4F34-40F2-A83B-E270D0BA9CA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5E237AF-8CAC-4CC7-BD81-218A48FD48F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476D63F-11D6-433E-B05C-681565E28AF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3E4CA58-7A78-4ABE-BCBA-5EDE4E25B1F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74B87AC-37FD-428D-8FDB-6DF37A7B360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0174215-EC91-436A-A231-B9C45BB72C8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A57D3F0-882F-4CFD-943B-38705AE9DF4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0900F32-F11B-4E28-82D0-1AA30DB86FC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514BA5E-A0D5-46C1-8692-53BADCFBDC0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6E52F29-D878-4488-82D5-C729692D410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296F160-2D4B-4D26-AFA7-CCDA57551D4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41A85F-3D70-4AD9-8FAF-AE6083FD556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E6E8F62-77F8-4D94-9C74-81CB3E7EB87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8D4AE3C-C035-49BF-AA42-CE3765717EB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6BCB1A6-E356-4993-AE30-03ADF116548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CDBC120-45C9-46A2-B976-98048DDCD26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B3F8F2F9-1B80-42F8-9659-6DD41C5A0E5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27537D1-220D-4AD1-A73F-A29EF98A87A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100965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4D5AAC70-B95F-464A-9C8C-A2E4896B6FB9}"/>
            </a:ext>
          </a:extLst>
        </xdr:cNvPr>
        <xdr:cNvCxnSpPr/>
      </xdr:nvCxnSpPr>
      <xdr:spPr>
        <a:xfrm flipV="1">
          <a:off x="4634865" y="575881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a:extLst>
            <a:ext uri="{FF2B5EF4-FFF2-40B4-BE49-F238E27FC236}">
              <a16:creationId xmlns:a16="http://schemas.microsoft.com/office/drawing/2014/main" id="{DE7A459B-AB9F-4C05-A10F-E52C82DB236F}"/>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5856A04E-40C3-4764-B2D2-D484E79C0477}"/>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47642</xdr:rowOff>
    </xdr:from>
    <xdr:ext cx="405111" cy="259045"/>
    <xdr:sp macro="" textlink="">
      <xdr:nvSpPr>
        <xdr:cNvPr id="60" name="【道路】&#10;有形固定資産減価償却率最大値テキスト">
          <a:extLst>
            <a:ext uri="{FF2B5EF4-FFF2-40B4-BE49-F238E27FC236}">
              <a16:creationId xmlns:a16="http://schemas.microsoft.com/office/drawing/2014/main" id="{35C3625C-F325-4BCD-AC23-2725B8342F2A}"/>
            </a:ext>
          </a:extLst>
        </xdr:cNvPr>
        <xdr:cNvSpPr txBox="1"/>
      </xdr:nvSpPr>
      <xdr:spPr>
        <a:xfrm>
          <a:off x="4673600" y="55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100965</xdr:rowOff>
    </xdr:from>
    <xdr:to>
      <xdr:col>24</xdr:col>
      <xdr:colOff>152400</xdr:colOff>
      <xdr:row>33</xdr:row>
      <xdr:rowOff>100965</xdr:rowOff>
    </xdr:to>
    <xdr:cxnSp macro="">
      <xdr:nvCxnSpPr>
        <xdr:cNvPr id="61" name="直線コネクタ 60">
          <a:extLst>
            <a:ext uri="{FF2B5EF4-FFF2-40B4-BE49-F238E27FC236}">
              <a16:creationId xmlns:a16="http://schemas.microsoft.com/office/drawing/2014/main" id="{98105BF1-1F5A-42FA-93AC-820EF12482E8}"/>
            </a:ext>
          </a:extLst>
        </xdr:cNvPr>
        <xdr:cNvCxnSpPr/>
      </xdr:nvCxnSpPr>
      <xdr:spPr>
        <a:xfrm>
          <a:off x="4546600" y="575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86377</xdr:rowOff>
    </xdr:from>
    <xdr:ext cx="405111" cy="259045"/>
    <xdr:sp macro="" textlink="">
      <xdr:nvSpPr>
        <xdr:cNvPr id="62" name="【道路】&#10;有形固定資産減価償却率平均値テキスト">
          <a:extLst>
            <a:ext uri="{FF2B5EF4-FFF2-40B4-BE49-F238E27FC236}">
              <a16:creationId xmlns:a16="http://schemas.microsoft.com/office/drawing/2014/main" id="{0662AECA-C2BE-4D05-8290-0CCC7158EE7C}"/>
            </a:ext>
          </a:extLst>
        </xdr:cNvPr>
        <xdr:cNvSpPr txBox="1"/>
      </xdr:nvSpPr>
      <xdr:spPr>
        <a:xfrm>
          <a:off x="4673600" y="6430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63500</xdr:rowOff>
    </xdr:from>
    <xdr:to>
      <xdr:col>24</xdr:col>
      <xdr:colOff>114300</xdr:colOff>
      <xdr:row>38</xdr:row>
      <xdr:rowOff>165100</xdr:rowOff>
    </xdr:to>
    <xdr:sp macro="" textlink="">
      <xdr:nvSpPr>
        <xdr:cNvPr id="63" name="フローチャート: 判断 62">
          <a:extLst>
            <a:ext uri="{FF2B5EF4-FFF2-40B4-BE49-F238E27FC236}">
              <a16:creationId xmlns:a16="http://schemas.microsoft.com/office/drawing/2014/main" id="{853760CC-EE9B-4535-B914-6D52C466B3CC}"/>
            </a:ext>
          </a:extLst>
        </xdr:cNvPr>
        <xdr:cNvSpPr/>
      </xdr:nvSpPr>
      <xdr:spPr>
        <a:xfrm>
          <a:off x="4584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95885</xdr:rowOff>
    </xdr:from>
    <xdr:to>
      <xdr:col>20</xdr:col>
      <xdr:colOff>38100</xdr:colOff>
      <xdr:row>39</xdr:row>
      <xdr:rowOff>26035</xdr:rowOff>
    </xdr:to>
    <xdr:sp macro="" textlink="">
      <xdr:nvSpPr>
        <xdr:cNvPr id="64" name="フローチャート: 判断 63">
          <a:extLst>
            <a:ext uri="{FF2B5EF4-FFF2-40B4-BE49-F238E27FC236}">
              <a16:creationId xmlns:a16="http://schemas.microsoft.com/office/drawing/2014/main" id="{D40CDB5F-1DF9-4B6B-8024-645EEE334005}"/>
            </a:ext>
          </a:extLst>
        </xdr:cNvPr>
        <xdr:cNvSpPr/>
      </xdr:nvSpPr>
      <xdr:spPr>
        <a:xfrm>
          <a:off x="3746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52070</xdr:rowOff>
    </xdr:from>
    <xdr:to>
      <xdr:col>15</xdr:col>
      <xdr:colOff>101600</xdr:colOff>
      <xdr:row>38</xdr:row>
      <xdr:rowOff>153670</xdr:rowOff>
    </xdr:to>
    <xdr:sp macro="" textlink="">
      <xdr:nvSpPr>
        <xdr:cNvPr id="65" name="フローチャート: 判断 64">
          <a:extLst>
            <a:ext uri="{FF2B5EF4-FFF2-40B4-BE49-F238E27FC236}">
              <a16:creationId xmlns:a16="http://schemas.microsoft.com/office/drawing/2014/main" id="{EC3E7C0D-AB7D-4425-89B2-A807C050097A}"/>
            </a:ext>
          </a:extLst>
        </xdr:cNvPr>
        <xdr:cNvSpPr/>
      </xdr:nvSpPr>
      <xdr:spPr>
        <a:xfrm>
          <a:off x="2857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6" name="フローチャート: 判断 65">
          <a:extLst>
            <a:ext uri="{FF2B5EF4-FFF2-40B4-BE49-F238E27FC236}">
              <a16:creationId xmlns:a16="http://schemas.microsoft.com/office/drawing/2014/main" id="{7DCF566E-C87F-4DFF-A3B6-68C9F9EECC42}"/>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xdr:rowOff>
    </xdr:from>
    <xdr:to>
      <xdr:col>6</xdr:col>
      <xdr:colOff>38100</xdr:colOff>
      <xdr:row>38</xdr:row>
      <xdr:rowOff>104140</xdr:rowOff>
    </xdr:to>
    <xdr:sp macro="" textlink="">
      <xdr:nvSpPr>
        <xdr:cNvPr id="67" name="フローチャート: 判断 66">
          <a:extLst>
            <a:ext uri="{FF2B5EF4-FFF2-40B4-BE49-F238E27FC236}">
              <a16:creationId xmlns:a16="http://schemas.microsoft.com/office/drawing/2014/main" id="{8DB77F17-705E-49F1-99EA-1EC44308D090}"/>
            </a:ext>
          </a:extLst>
        </xdr:cNvPr>
        <xdr:cNvSpPr/>
      </xdr:nvSpPr>
      <xdr:spPr>
        <a:xfrm>
          <a:off x="107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A9BE23A-E10B-4C8A-9D10-F38E34738F2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7AB11F1-6C8E-4EDE-9E6F-211B81D2F0D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57C6AD3-749D-4A57-8D28-DD59D2028D5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2196D77-E62C-4EF5-8D92-0C6DBC4A8A2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6C74B58-4EB1-488C-80D7-578202230EB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34925</xdr:rowOff>
    </xdr:from>
    <xdr:to>
      <xdr:col>24</xdr:col>
      <xdr:colOff>114300</xdr:colOff>
      <xdr:row>40</xdr:row>
      <xdr:rowOff>136525</xdr:rowOff>
    </xdr:to>
    <xdr:sp macro="" textlink="">
      <xdr:nvSpPr>
        <xdr:cNvPr id="73" name="楕円 72">
          <a:extLst>
            <a:ext uri="{FF2B5EF4-FFF2-40B4-BE49-F238E27FC236}">
              <a16:creationId xmlns:a16="http://schemas.microsoft.com/office/drawing/2014/main" id="{496D9436-9EE8-4EC8-A285-D425FCDDFC59}"/>
            </a:ext>
          </a:extLst>
        </xdr:cNvPr>
        <xdr:cNvSpPr/>
      </xdr:nvSpPr>
      <xdr:spPr>
        <a:xfrm>
          <a:off x="45847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13352</xdr:rowOff>
    </xdr:from>
    <xdr:ext cx="405111" cy="259045"/>
    <xdr:sp macro="" textlink="">
      <xdr:nvSpPr>
        <xdr:cNvPr id="74" name="【道路】&#10;有形固定資産減価償却率該当値テキスト">
          <a:extLst>
            <a:ext uri="{FF2B5EF4-FFF2-40B4-BE49-F238E27FC236}">
              <a16:creationId xmlns:a16="http://schemas.microsoft.com/office/drawing/2014/main" id="{145A8A04-3C59-4A3C-B65E-45E305DD10CD}"/>
            </a:ext>
          </a:extLst>
        </xdr:cNvPr>
        <xdr:cNvSpPr txBox="1"/>
      </xdr:nvSpPr>
      <xdr:spPr>
        <a:xfrm>
          <a:off x="4673600"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111125</xdr:rowOff>
    </xdr:from>
    <xdr:to>
      <xdr:col>6</xdr:col>
      <xdr:colOff>38100</xdr:colOff>
      <xdr:row>40</xdr:row>
      <xdr:rowOff>41275</xdr:rowOff>
    </xdr:to>
    <xdr:sp macro="" textlink="">
      <xdr:nvSpPr>
        <xdr:cNvPr id="75" name="楕円 74">
          <a:extLst>
            <a:ext uri="{FF2B5EF4-FFF2-40B4-BE49-F238E27FC236}">
              <a16:creationId xmlns:a16="http://schemas.microsoft.com/office/drawing/2014/main" id="{535DF611-2F3A-466D-A4F8-B726B4C37D7B}"/>
            </a:ext>
          </a:extLst>
        </xdr:cNvPr>
        <xdr:cNvSpPr/>
      </xdr:nvSpPr>
      <xdr:spPr>
        <a:xfrm>
          <a:off x="1079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42562</xdr:rowOff>
    </xdr:from>
    <xdr:ext cx="405111" cy="259045"/>
    <xdr:sp macro="" textlink="">
      <xdr:nvSpPr>
        <xdr:cNvPr id="76" name="n_1aveValue【道路】&#10;有形固定資産減価償却率">
          <a:extLst>
            <a:ext uri="{FF2B5EF4-FFF2-40B4-BE49-F238E27FC236}">
              <a16:creationId xmlns:a16="http://schemas.microsoft.com/office/drawing/2014/main" id="{7F201455-3EB5-4FCA-A071-40AAEF3B70EB}"/>
            </a:ext>
          </a:extLst>
        </xdr:cNvPr>
        <xdr:cNvSpPr txBox="1"/>
      </xdr:nvSpPr>
      <xdr:spPr>
        <a:xfrm>
          <a:off x="3582044" y="638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170197</xdr:rowOff>
    </xdr:from>
    <xdr:ext cx="405111" cy="259045"/>
    <xdr:sp macro="" textlink="">
      <xdr:nvSpPr>
        <xdr:cNvPr id="77" name="n_2aveValue【道路】&#10;有形固定資産減価償却率">
          <a:extLst>
            <a:ext uri="{FF2B5EF4-FFF2-40B4-BE49-F238E27FC236}">
              <a16:creationId xmlns:a16="http://schemas.microsoft.com/office/drawing/2014/main" id="{A0245A04-30C5-4993-8F34-737F780895F0}"/>
            </a:ext>
          </a:extLst>
        </xdr:cNvPr>
        <xdr:cNvSpPr txBox="1"/>
      </xdr:nvSpPr>
      <xdr:spPr>
        <a:xfrm>
          <a:off x="270574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78" name="n_3aveValue【道路】&#10;有形固定資産減価償却率">
          <a:extLst>
            <a:ext uri="{FF2B5EF4-FFF2-40B4-BE49-F238E27FC236}">
              <a16:creationId xmlns:a16="http://schemas.microsoft.com/office/drawing/2014/main" id="{E2B53515-8266-4568-89E8-CC4A120132B3}"/>
            </a:ext>
          </a:extLst>
        </xdr:cNvPr>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120667</xdr:rowOff>
    </xdr:from>
    <xdr:ext cx="405111" cy="259045"/>
    <xdr:sp macro="" textlink="">
      <xdr:nvSpPr>
        <xdr:cNvPr id="79" name="n_4aveValue【道路】&#10;有形固定資産減価償却率">
          <a:extLst>
            <a:ext uri="{FF2B5EF4-FFF2-40B4-BE49-F238E27FC236}">
              <a16:creationId xmlns:a16="http://schemas.microsoft.com/office/drawing/2014/main" id="{03FD69D9-65CC-4AAC-93EA-91746E10DF3F}"/>
            </a:ext>
          </a:extLst>
        </xdr:cNvPr>
        <xdr:cNvSpPr txBox="1"/>
      </xdr:nvSpPr>
      <xdr:spPr>
        <a:xfrm>
          <a:off x="927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32402</xdr:rowOff>
    </xdr:from>
    <xdr:ext cx="405111" cy="259045"/>
    <xdr:sp macro="" textlink="">
      <xdr:nvSpPr>
        <xdr:cNvPr id="80" name="n_4mainValue【道路】&#10;有形固定資産減価償却率">
          <a:extLst>
            <a:ext uri="{FF2B5EF4-FFF2-40B4-BE49-F238E27FC236}">
              <a16:creationId xmlns:a16="http://schemas.microsoft.com/office/drawing/2014/main" id="{46A142B6-697E-4B92-BBB7-9A5F14C95A64}"/>
            </a:ext>
          </a:extLst>
        </xdr:cNvPr>
        <xdr:cNvSpPr txBox="1"/>
      </xdr:nvSpPr>
      <xdr:spPr>
        <a:xfrm>
          <a:off x="927744" y="689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DF41E1D2-4D55-4457-9A11-259D1CFE998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26C91FED-6BC2-4D76-BD71-2267FD9392F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64DC81CC-CBF8-4DF6-A6A5-981C0B64454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73D86E47-ECDE-4A72-8999-2F1CB299B0D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CFAB0B91-5E02-495A-9646-2A6AACBDDE9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F4B2D7CB-1E55-4163-A709-F7C1E6FBE6A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AA601950-5A7A-41B4-98E9-C78483A35FB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B1959920-3251-4168-BE26-D4248ABE95F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a:extLst>
            <a:ext uri="{FF2B5EF4-FFF2-40B4-BE49-F238E27FC236}">
              <a16:creationId xmlns:a16="http://schemas.microsoft.com/office/drawing/2014/main" id="{9E90E2F6-E468-410C-AF51-81D515CD2CF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FD4F7019-C50A-46F8-9143-9FCA175692C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a:extLst>
            <a:ext uri="{FF2B5EF4-FFF2-40B4-BE49-F238E27FC236}">
              <a16:creationId xmlns:a16="http://schemas.microsoft.com/office/drawing/2014/main" id="{92468659-AC16-45A5-8BB1-D77AC30FA37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a:extLst>
            <a:ext uri="{FF2B5EF4-FFF2-40B4-BE49-F238E27FC236}">
              <a16:creationId xmlns:a16="http://schemas.microsoft.com/office/drawing/2014/main" id="{34F36750-70E1-455E-9890-8DB24D0F02C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a:extLst>
            <a:ext uri="{FF2B5EF4-FFF2-40B4-BE49-F238E27FC236}">
              <a16:creationId xmlns:a16="http://schemas.microsoft.com/office/drawing/2014/main" id="{95EA3088-2CC1-4BB8-AA00-65F5A1E22EF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4" name="テキスト ボックス 93">
          <a:extLst>
            <a:ext uri="{FF2B5EF4-FFF2-40B4-BE49-F238E27FC236}">
              <a16:creationId xmlns:a16="http://schemas.microsoft.com/office/drawing/2014/main" id="{FE55A922-0278-43FB-958B-CB3DAAA4FA32}"/>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279B1CE3-428F-4D3C-926F-3F407D1A783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6" name="テキスト ボックス 95">
          <a:extLst>
            <a:ext uri="{FF2B5EF4-FFF2-40B4-BE49-F238E27FC236}">
              <a16:creationId xmlns:a16="http://schemas.microsoft.com/office/drawing/2014/main" id="{72B358BD-9B6C-40CC-83CC-E4B2E85A5662}"/>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a:extLst>
            <a:ext uri="{FF2B5EF4-FFF2-40B4-BE49-F238E27FC236}">
              <a16:creationId xmlns:a16="http://schemas.microsoft.com/office/drawing/2014/main" id="{240D4FE1-4A0D-4CD8-9709-7DEA90198B5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8" name="テキスト ボックス 97">
          <a:extLst>
            <a:ext uri="{FF2B5EF4-FFF2-40B4-BE49-F238E27FC236}">
              <a16:creationId xmlns:a16="http://schemas.microsoft.com/office/drawing/2014/main" id="{2E49A9DA-C980-458E-94DB-62523469576D}"/>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a:extLst>
            <a:ext uri="{FF2B5EF4-FFF2-40B4-BE49-F238E27FC236}">
              <a16:creationId xmlns:a16="http://schemas.microsoft.com/office/drawing/2014/main" id="{5722A25B-7A9E-49B9-AE1D-88C1448A7F1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0" name="テキスト ボックス 99">
          <a:extLst>
            <a:ext uri="{FF2B5EF4-FFF2-40B4-BE49-F238E27FC236}">
              <a16:creationId xmlns:a16="http://schemas.microsoft.com/office/drawing/2014/main" id="{A04FB861-6091-40BC-B0A8-6EC5656A4C71}"/>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A72EC960-9FFD-45CB-BB12-5D4D81F2EB0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2" name="テキスト ボックス 101">
          <a:extLst>
            <a:ext uri="{FF2B5EF4-FFF2-40B4-BE49-F238E27FC236}">
              <a16:creationId xmlns:a16="http://schemas.microsoft.com/office/drawing/2014/main" id="{5C6FBB20-7081-413F-8500-D781D9F04D4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a:extLst>
            <a:ext uri="{FF2B5EF4-FFF2-40B4-BE49-F238E27FC236}">
              <a16:creationId xmlns:a16="http://schemas.microsoft.com/office/drawing/2014/main" id="{4BB907C1-8B76-40B7-9E2E-FED70E490A8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89592</xdr:rowOff>
    </xdr:from>
    <xdr:to>
      <xdr:col>54</xdr:col>
      <xdr:colOff>189865</xdr:colOff>
      <xdr:row>41</xdr:row>
      <xdr:rowOff>101232</xdr:rowOff>
    </xdr:to>
    <xdr:cxnSp macro="">
      <xdr:nvCxnSpPr>
        <xdr:cNvPr id="104" name="直線コネクタ 103">
          <a:extLst>
            <a:ext uri="{FF2B5EF4-FFF2-40B4-BE49-F238E27FC236}">
              <a16:creationId xmlns:a16="http://schemas.microsoft.com/office/drawing/2014/main" id="{1143E2F5-CA9F-4C96-B998-D0E4BEA55C5A}"/>
            </a:ext>
          </a:extLst>
        </xdr:cNvPr>
        <xdr:cNvCxnSpPr/>
      </xdr:nvCxnSpPr>
      <xdr:spPr>
        <a:xfrm flipV="1">
          <a:off x="10476865" y="5918892"/>
          <a:ext cx="0" cy="1211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105059</xdr:rowOff>
    </xdr:from>
    <xdr:ext cx="469744" cy="259045"/>
    <xdr:sp macro="" textlink="">
      <xdr:nvSpPr>
        <xdr:cNvPr id="105" name="【道路】&#10;一人当たり延長最小値テキスト">
          <a:extLst>
            <a:ext uri="{FF2B5EF4-FFF2-40B4-BE49-F238E27FC236}">
              <a16:creationId xmlns:a16="http://schemas.microsoft.com/office/drawing/2014/main" id="{A3E73818-151F-4241-9A82-55D5812CD664}"/>
            </a:ext>
          </a:extLst>
        </xdr:cNvPr>
        <xdr:cNvSpPr txBox="1"/>
      </xdr:nvSpPr>
      <xdr:spPr>
        <a:xfrm>
          <a:off x="10515600" y="713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101232</xdr:rowOff>
    </xdr:from>
    <xdr:to>
      <xdr:col>55</xdr:col>
      <xdr:colOff>88900</xdr:colOff>
      <xdr:row>41</xdr:row>
      <xdr:rowOff>101232</xdr:rowOff>
    </xdr:to>
    <xdr:cxnSp macro="">
      <xdr:nvCxnSpPr>
        <xdr:cNvPr id="106" name="直線コネクタ 105">
          <a:extLst>
            <a:ext uri="{FF2B5EF4-FFF2-40B4-BE49-F238E27FC236}">
              <a16:creationId xmlns:a16="http://schemas.microsoft.com/office/drawing/2014/main" id="{1A987358-FDCA-4A8C-BF09-941FD28E1C18}"/>
            </a:ext>
          </a:extLst>
        </xdr:cNvPr>
        <xdr:cNvCxnSpPr/>
      </xdr:nvCxnSpPr>
      <xdr:spPr>
        <a:xfrm>
          <a:off x="10388600" y="71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36269</xdr:rowOff>
    </xdr:from>
    <xdr:ext cx="534377" cy="259045"/>
    <xdr:sp macro="" textlink="">
      <xdr:nvSpPr>
        <xdr:cNvPr id="107" name="【道路】&#10;一人当たり延長最大値テキスト">
          <a:extLst>
            <a:ext uri="{FF2B5EF4-FFF2-40B4-BE49-F238E27FC236}">
              <a16:creationId xmlns:a16="http://schemas.microsoft.com/office/drawing/2014/main" id="{D61B943B-9464-4AFB-B638-DDD8B037A062}"/>
            </a:ext>
          </a:extLst>
        </xdr:cNvPr>
        <xdr:cNvSpPr txBox="1"/>
      </xdr:nvSpPr>
      <xdr:spPr>
        <a:xfrm>
          <a:off x="10515600" y="569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89592</xdr:rowOff>
    </xdr:from>
    <xdr:to>
      <xdr:col>55</xdr:col>
      <xdr:colOff>88900</xdr:colOff>
      <xdr:row>34</xdr:row>
      <xdr:rowOff>89592</xdr:rowOff>
    </xdr:to>
    <xdr:cxnSp macro="">
      <xdr:nvCxnSpPr>
        <xdr:cNvPr id="108" name="直線コネクタ 107">
          <a:extLst>
            <a:ext uri="{FF2B5EF4-FFF2-40B4-BE49-F238E27FC236}">
              <a16:creationId xmlns:a16="http://schemas.microsoft.com/office/drawing/2014/main" id="{012EB231-6236-43FB-BFD5-DA62A7C859FE}"/>
            </a:ext>
          </a:extLst>
        </xdr:cNvPr>
        <xdr:cNvCxnSpPr/>
      </xdr:nvCxnSpPr>
      <xdr:spPr>
        <a:xfrm>
          <a:off x="10388600" y="591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142174</xdr:rowOff>
    </xdr:from>
    <xdr:ext cx="534377" cy="259045"/>
    <xdr:sp macro="" textlink="">
      <xdr:nvSpPr>
        <xdr:cNvPr id="109" name="【道路】&#10;一人当たり延長平均値テキスト">
          <a:extLst>
            <a:ext uri="{FF2B5EF4-FFF2-40B4-BE49-F238E27FC236}">
              <a16:creationId xmlns:a16="http://schemas.microsoft.com/office/drawing/2014/main" id="{0100BCC2-F651-41E4-A6F1-5A753B21E30D}"/>
            </a:ext>
          </a:extLst>
        </xdr:cNvPr>
        <xdr:cNvSpPr txBox="1"/>
      </xdr:nvSpPr>
      <xdr:spPr>
        <a:xfrm>
          <a:off x="10515600" y="648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119297</xdr:rowOff>
    </xdr:from>
    <xdr:to>
      <xdr:col>55</xdr:col>
      <xdr:colOff>50800</xdr:colOff>
      <xdr:row>39</xdr:row>
      <xdr:rowOff>49447</xdr:rowOff>
    </xdr:to>
    <xdr:sp macro="" textlink="">
      <xdr:nvSpPr>
        <xdr:cNvPr id="110" name="フローチャート: 判断 109">
          <a:extLst>
            <a:ext uri="{FF2B5EF4-FFF2-40B4-BE49-F238E27FC236}">
              <a16:creationId xmlns:a16="http://schemas.microsoft.com/office/drawing/2014/main" id="{E3940922-ACB8-4136-A507-E0A1367C3312}"/>
            </a:ext>
          </a:extLst>
        </xdr:cNvPr>
        <xdr:cNvSpPr/>
      </xdr:nvSpPr>
      <xdr:spPr>
        <a:xfrm>
          <a:off x="10426700" y="663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134328</xdr:rowOff>
    </xdr:from>
    <xdr:to>
      <xdr:col>50</xdr:col>
      <xdr:colOff>165100</xdr:colOff>
      <xdr:row>39</xdr:row>
      <xdr:rowOff>64478</xdr:rowOff>
    </xdr:to>
    <xdr:sp macro="" textlink="">
      <xdr:nvSpPr>
        <xdr:cNvPr id="111" name="フローチャート: 判断 110">
          <a:extLst>
            <a:ext uri="{FF2B5EF4-FFF2-40B4-BE49-F238E27FC236}">
              <a16:creationId xmlns:a16="http://schemas.microsoft.com/office/drawing/2014/main" id="{2FAF31A1-ADAD-419E-9CF7-889498E48CF6}"/>
            </a:ext>
          </a:extLst>
        </xdr:cNvPr>
        <xdr:cNvSpPr/>
      </xdr:nvSpPr>
      <xdr:spPr>
        <a:xfrm>
          <a:off x="9588500" y="664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145244</xdr:rowOff>
    </xdr:from>
    <xdr:to>
      <xdr:col>46</xdr:col>
      <xdr:colOff>38100</xdr:colOff>
      <xdr:row>39</xdr:row>
      <xdr:rowOff>75394</xdr:rowOff>
    </xdr:to>
    <xdr:sp macro="" textlink="">
      <xdr:nvSpPr>
        <xdr:cNvPr id="112" name="フローチャート: 判断 111">
          <a:extLst>
            <a:ext uri="{FF2B5EF4-FFF2-40B4-BE49-F238E27FC236}">
              <a16:creationId xmlns:a16="http://schemas.microsoft.com/office/drawing/2014/main" id="{3F38C776-4991-42F5-9F82-712C3835E5D1}"/>
            </a:ext>
          </a:extLst>
        </xdr:cNvPr>
        <xdr:cNvSpPr/>
      </xdr:nvSpPr>
      <xdr:spPr>
        <a:xfrm>
          <a:off x="8699500" y="666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155740</xdr:rowOff>
    </xdr:from>
    <xdr:to>
      <xdr:col>41</xdr:col>
      <xdr:colOff>101600</xdr:colOff>
      <xdr:row>39</xdr:row>
      <xdr:rowOff>85890</xdr:rowOff>
    </xdr:to>
    <xdr:sp macro="" textlink="">
      <xdr:nvSpPr>
        <xdr:cNvPr id="113" name="フローチャート: 判断 112">
          <a:extLst>
            <a:ext uri="{FF2B5EF4-FFF2-40B4-BE49-F238E27FC236}">
              <a16:creationId xmlns:a16="http://schemas.microsoft.com/office/drawing/2014/main" id="{573E7017-2AB0-4689-95C3-3C1076241763}"/>
            </a:ext>
          </a:extLst>
        </xdr:cNvPr>
        <xdr:cNvSpPr/>
      </xdr:nvSpPr>
      <xdr:spPr>
        <a:xfrm>
          <a:off x="7810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35554</xdr:rowOff>
    </xdr:from>
    <xdr:to>
      <xdr:col>36</xdr:col>
      <xdr:colOff>165100</xdr:colOff>
      <xdr:row>39</xdr:row>
      <xdr:rowOff>137154</xdr:rowOff>
    </xdr:to>
    <xdr:sp macro="" textlink="">
      <xdr:nvSpPr>
        <xdr:cNvPr id="114" name="フローチャート: 判断 113">
          <a:extLst>
            <a:ext uri="{FF2B5EF4-FFF2-40B4-BE49-F238E27FC236}">
              <a16:creationId xmlns:a16="http://schemas.microsoft.com/office/drawing/2014/main" id="{E936ED31-B6F2-47F1-A225-40CCFF28478D}"/>
            </a:ext>
          </a:extLst>
        </xdr:cNvPr>
        <xdr:cNvSpPr/>
      </xdr:nvSpPr>
      <xdr:spPr>
        <a:xfrm>
          <a:off x="6921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3CA586FE-B390-4278-91C6-5817E4DEEEA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F3AFA472-4526-4444-B970-F87E051725C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7235C961-B357-42C8-BB8D-50E0404E664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4BC6833E-7A85-475B-A661-6AB240217F5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D416DB07-8BE9-4236-8997-0AA08B74F09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70891</xdr:rowOff>
    </xdr:from>
    <xdr:to>
      <xdr:col>55</xdr:col>
      <xdr:colOff>50800</xdr:colOff>
      <xdr:row>40</xdr:row>
      <xdr:rowOff>1041</xdr:rowOff>
    </xdr:to>
    <xdr:sp macro="" textlink="">
      <xdr:nvSpPr>
        <xdr:cNvPr id="120" name="楕円 119">
          <a:extLst>
            <a:ext uri="{FF2B5EF4-FFF2-40B4-BE49-F238E27FC236}">
              <a16:creationId xmlns:a16="http://schemas.microsoft.com/office/drawing/2014/main" id="{EE1E7914-6072-4AFF-A9C7-3E2A9F8C8F46}"/>
            </a:ext>
          </a:extLst>
        </xdr:cNvPr>
        <xdr:cNvSpPr/>
      </xdr:nvSpPr>
      <xdr:spPr>
        <a:xfrm>
          <a:off x="10426700" y="675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49318</xdr:rowOff>
    </xdr:from>
    <xdr:ext cx="534377" cy="259045"/>
    <xdr:sp macro="" textlink="">
      <xdr:nvSpPr>
        <xdr:cNvPr id="121" name="【道路】&#10;一人当たり延長該当値テキスト">
          <a:extLst>
            <a:ext uri="{FF2B5EF4-FFF2-40B4-BE49-F238E27FC236}">
              <a16:creationId xmlns:a16="http://schemas.microsoft.com/office/drawing/2014/main" id="{F3A20112-3792-46BB-9E39-86F75779159B}"/>
            </a:ext>
          </a:extLst>
        </xdr:cNvPr>
        <xdr:cNvSpPr txBox="1"/>
      </xdr:nvSpPr>
      <xdr:spPr>
        <a:xfrm>
          <a:off x="10515600" y="673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40</xdr:row>
      <xdr:rowOff>56414</xdr:rowOff>
    </xdr:from>
    <xdr:to>
      <xdr:col>36</xdr:col>
      <xdr:colOff>165100</xdr:colOff>
      <xdr:row>40</xdr:row>
      <xdr:rowOff>158014</xdr:rowOff>
    </xdr:to>
    <xdr:sp macro="" textlink="">
      <xdr:nvSpPr>
        <xdr:cNvPr id="122" name="楕円 121">
          <a:extLst>
            <a:ext uri="{FF2B5EF4-FFF2-40B4-BE49-F238E27FC236}">
              <a16:creationId xmlns:a16="http://schemas.microsoft.com/office/drawing/2014/main" id="{1B8DDFAA-B1D1-470A-9123-43EB7F6014B2}"/>
            </a:ext>
          </a:extLst>
        </xdr:cNvPr>
        <xdr:cNvSpPr/>
      </xdr:nvSpPr>
      <xdr:spPr>
        <a:xfrm>
          <a:off x="6921500" y="691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81005</xdr:rowOff>
    </xdr:from>
    <xdr:ext cx="534377" cy="259045"/>
    <xdr:sp macro="" textlink="">
      <xdr:nvSpPr>
        <xdr:cNvPr id="123" name="n_1aveValue【道路】&#10;一人当たり延長">
          <a:extLst>
            <a:ext uri="{FF2B5EF4-FFF2-40B4-BE49-F238E27FC236}">
              <a16:creationId xmlns:a16="http://schemas.microsoft.com/office/drawing/2014/main" id="{846AB9BA-18DB-4C1B-B888-E5156866B2E3}"/>
            </a:ext>
          </a:extLst>
        </xdr:cNvPr>
        <xdr:cNvSpPr txBox="1"/>
      </xdr:nvSpPr>
      <xdr:spPr>
        <a:xfrm>
          <a:off x="9359411" y="642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91920</xdr:rowOff>
    </xdr:from>
    <xdr:ext cx="534377" cy="259045"/>
    <xdr:sp macro="" textlink="">
      <xdr:nvSpPr>
        <xdr:cNvPr id="124" name="n_2aveValue【道路】&#10;一人当たり延長">
          <a:extLst>
            <a:ext uri="{FF2B5EF4-FFF2-40B4-BE49-F238E27FC236}">
              <a16:creationId xmlns:a16="http://schemas.microsoft.com/office/drawing/2014/main" id="{48E8EFC3-18C7-4E3D-BA1F-9B97738486FC}"/>
            </a:ext>
          </a:extLst>
        </xdr:cNvPr>
        <xdr:cNvSpPr txBox="1"/>
      </xdr:nvSpPr>
      <xdr:spPr>
        <a:xfrm>
          <a:off x="8483111" y="643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102417</xdr:rowOff>
    </xdr:from>
    <xdr:ext cx="534377" cy="259045"/>
    <xdr:sp macro="" textlink="">
      <xdr:nvSpPr>
        <xdr:cNvPr id="125" name="n_3aveValue【道路】&#10;一人当たり延長">
          <a:extLst>
            <a:ext uri="{FF2B5EF4-FFF2-40B4-BE49-F238E27FC236}">
              <a16:creationId xmlns:a16="http://schemas.microsoft.com/office/drawing/2014/main" id="{9A4EEEA5-8FCA-4DD5-8892-12E05EE93796}"/>
            </a:ext>
          </a:extLst>
        </xdr:cNvPr>
        <xdr:cNvSpPr txBox="1"/>
      </xdr:nvSpPr>
      <xdr:spPr>
        <a:xfrm>
          <a:off x="7594111" y="644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153681</xdr:rowOff>
    </xdr:from>
    <xdr:ext cx="534377" cy="259045"/>
    <xdr:sp macro="" textlink="">
      <xdr:nvSpPr>
        <xdr:cNvPr id="126" name="n_4aveValue【道路】&#10;一人当たり延長">
          <a:extLst>
            <a:ext uri="{FF2B5EF4-FFF2-40B4-BE49-F238E27FC236}">
              <a16:creationId xmlns:a16="http://schemas.microsoft.com/office/drawing/2014/main" id="{C514500E-46A8-48F7-A3EC-18FD30D1AB6F}"/>
            </a:ext>
          </a:extLst>
        </xdr:cNvPr>
        <xdr:cNvSpPr txBox="1"/>
      </xdr:nvSpPr>
      <xdr:spPr>
        <a:xfrm>
          <a:off x="6705111" y="649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149141</xdr:rowOff>
    </xdr:from>
    <xdr:ext cx="534377" cy="259045"/>
    <xdr:sp macro="" textlink="">
      <xdr:nvSpPr>
        <xdr:cNvPr id="127" name="n_4mainValue【道路】&#10;一人当たり延長">
          <a:extLst>
            <a:ext uri="{FF2B5EF4-FFF2-40B4-BE49-F238E27FC236}">
              <a16:creationId xmlns:a16="http://schemas.microsoft.com/office/drawing/2014/main" id="{FDD06F0D-9EEA-4354-8DB7-9E0D10762E1E}"/>
            </a:ext>
          </a:extLst>
        </xdr:cNvPr>
        <xdr:cNvSpPr txBox="1"/>
      </xdr:nvSpPr>
      <xdr:spPr>
        <a:xfrm>
          <a:off x="6705111" y="700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2BE0443A-C823-4B54-BBE0-E2D5357B65D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92215131-9668-483B-9590-82702A65FFA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05AE45D6-016F-47A2-A9E8-ECBCFF3FE11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8BB19396-6721-4C42-8319-6B19031D340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4CF46A31-D7F7-44C9-8042-317406FD963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C57B1EEF-20A0-489C-AEB7-6E68497CEDC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E627B6CC-339B-46CE-8135-DB2BA584417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3085E0E9-7C36-44B4-9943-3BF3CAA5922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327CE298-A6A9-4F65-AB3B-C341E26BB77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A55A3E90-F535-4066-9993-8BD70EB6CF2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8" name="テキスト ボックス 137">
          <a:extLst>
            <a:ext uri="{FF2B5EF4-FFF2-40B4-BE49-F238E27FC236}">
              <a16:creationId xmlns:a16="http://schemas.microsoft.com/office/drawing/2014/main" id="{D6F58EA7-6662-46C6-A8E9-D0069F0C14C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0BCDAD7F-C35C-4256-9054-481501FC25C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0" name="テキスト ボックス 139">
          <a:extLst>
            <a:ext uri="{FF2B5EF4-FFF2-40B4-BE49-F238E27FC236}">
              <a16:creationId xmlns:a16="http://schemas.microsoft.com/office/drawing/2014/main" id="{6FBF090D-13E7-4C4A-AAE9-E4E10F2900A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CB25DF0F-DDF4-48C2-91B2-41AE52FBA7A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F3EE88FF-D686-4CBD-B2CA-216F3119898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6058C319-3BCE-45A8-A5EB-B7205F1D590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268CA621-7BC9-4C2B-AE7E-6CBA5B4C373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3156A654-DA98-40B7-ABB5-87883759CA2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668035D3-B390-4309-80EE-EB4C173A0D6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8B75CC57-239D-42D9-9B2C-4D853A19E60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a:extLst>
            <a:ext uri="{FF2B5EF4-FFF2-40B4-BE49-F238E27FC236}">
              <a16:creationId xmlns:a16="http://schemas.microsoft.com/office/drawing/2014/main" id="{AE0DF59C-57FC-48F8-B7B9-5AA98114AFA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EA5BF2E3-CEF9-45E0-910F-225585D48D5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0" name="テキスト ボックス 149">
          <a:extLst>
            <a:ext uri="{FF2B5EF4-FFF2-40B4-BE49-F238E27FC236}">
              <a16:creationId xmlns:a16="http://schemas.microsoft.com/office/drawing/2014/main" id="{2BB0A6AD-42DF-428F-BDD3-0E603828AE16}"/>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a:extLst>
            <a:ext uri="{FF2B5EF4-FFF2-40B4-BE49-F238E27FC236}">
              <a16:creationId xmlns:a16="http://schemas.microsoft.com/office/drawing/2014/main" id="{1CF3D84B-044E-4299-936B-0D0907DB811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110490</xdr:rowOff>
    </xdr:from>
    <xdr:to>
      <xdr:col>24</xdr:col>
      <xdr:colOff>62865</xdr:colOff>
      <xdr:row>62</xdr:row>
      <xdr:rowOff>169545</xdr:rowOff>
    </xdr:to>
    <xdr:cxnSp macro="">
      <xdr:nvCxnSpPr>
        <xdr:cNvPr id="152" name="直線コネクタ 151">
          <a:extLst>
            <a:ext uri="{FF2B5EF4-FFF2-40B4-BE49-F238E27FC236}">
              <a16:creationId xmlns:a16="http://schemas.microsoft.com/office/drawing/2014/main" id="{C6974B03-1362-406E-8180-88237130EC5E}"/>
            </a:ext>
          </a:extLst>
        </xdr:cNvPr>
        <xdr:cNvCxnSpPr/>
      </xdr:nvCxnSpPr>
      <xdr:spPr>
        <a:xfrm flipV="1">
          <a:off x="4634865" y="954024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1922</xdr:rowOff>
    </xdr:from>
    <xdr:ext cx="405111" cy="259045"/>
    <xdr:sp macro="" textlink="">
      <xdr:nvSpPr>
        <xdr:cNvPr id="153" name="【橋りょう・トンネル】&#10;有形固定資産減価償却率最小値テキスト">
          <a:extLst>
            <a:ext uri="{FF2B5EF4-FFF2-40B4-BE49-F238E27FC236}">
              <a16:creationId xmlns:a16="http://schemas.microsoft.com/office/drawing/2014/main" id="{C8D38367-61A9-49A2-BBF5-7456358C6398}"/>
            </a:ext>
          </a:extLst>
        </xdr:cNvPr>
        <xdr:cNvSpPr txBox="1"/>
      </xdr:nvSpPr>
      <xdr:spPr>
        <a:xfrm>
          <a:off x="4673600"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169545</xdr:rowOff>
    </xdr:from>
    <xdr:to>
      <xdr:col>24</xdr:col>
      <xdr:colOff>152400</xdr:colOff>
      <xdr:row>62</xdr:row>
      <xdr:rowOff>169545</xdr:rowOff>
    </xdr:to>
    <xdr:cxnSp macro="">
      <xdr:nvCxnSpPr>
        <xdr:cNvPr id="154" name="直線コネクタ 153">
          <a:extLst>
            <a:ext uri="{FF2B5EF4-FFF2-40B4-BE49-F238E27FC236}">
              <a16:creationId xmlns:a16="http://schemas.microsoft.com/office/drawing/2014/main" id="{720CCAA1-1D7E-42FC-982C-E0C769A99879}"/>
            </a:ext>
          </a:extLst>
        </xdr:cNvPr>
        <xdr:cNvCxnSpPr/>
      </xdr:nvCxnSpPr>
      <xdr:spPr>
        <a:xfrm>
          <a:off x="4546600" y="1079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57167</xdr:rowOff>
    </xdr:from>
    <xdr:ext cx="405111" cy="259045"/>
    <xdr:sp macro="" textlink="">
      <xdr:nvSpPr>
        <xdr:cNvPr id="155" name="【橋りょう・トンネル】&#10;有形固定資産減価償却率最大値テキスト">
          <a:extLst>
            <a:ext uri="{FF2B5EF4-FFF2-40B4-BE49-F238E27FC236}">
              <a16:creationId xmlns:a16="http://schemas.microsoft.com/office/drawing/2014/main" id="{057AD0FD-D4D8-445A-A758-D49B4488B7EB}"/>
            </a:ext>
          </a:extLst>
        </xdr:cNvPr>
        <xdr:cNvSpPr txBox="1"/>
      </xdr:nvSpPr>
      <xdr:spPr>
        <a:xfrm>
          <a:off x="46736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110490</xdr:rowOff>
    </xdr:from>
    <xdr:to>
      <xdr:col>24</xdr:col>
      <xdr:colOff>152400</xdr:colOff>
      <xdr:row>55</xdr:row>
      <xdr:rowOff>110490</xdr:rowOff>
    </xdr:to>
    <xdr:cxnSp macro="">
      <xdr:nvCxnSpPr>
        <xdr:cNvPr id="156" name="直線コネクタ 155">
          <a:extLst>
            <a:ext uri="{FF2B5EF4-FFF2-40B4-BE49-F238E27FC236}">
              <a16:creationId xmlns:a16="http://schemas.microsoft.com/office/drawing/2014/main" id="{697DFAC5-4338-49BB-A639-46CB08EE6F23}"/>
            </a:ext>
          </a:extLst>
        </xdr:cNvPr>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57" name="【橋りょう・トンネル】&#10;有形固定資産減価償却率平均値テキスト">
          <a:extLst>
            <a:ext uri="{FF2B5EF4-FFF2-40B4-BE49-F238E27FC236}">
              <a16:creationId xmlns:a16="http://schemas.microsoft.com/office/drawing/2014/main" id="{29651F1C-8216-4CD5-BD07-EE566C7EECBF}"/>
            </a:ext>
          </a:extLst>
        </xdr:cNvPr>
        <xdr:cNvSpPr txBox="1"/>
      </xdr:nvSpPr>
      <xdr:spPr>
        <a:xfrm>
          <a:off x="4673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58" name="フローチャート: 判断 157">
          <a:extLst>
            <a:ext uri="{FF2B5EF4-FFF2-40B4-BE49-F238E27FC236}">
              <a16:creationId xmlns:a16="http://schemas.microsoft.com/office/drawing/2014/main" id="{010F3C50-E782-4457-B1DB-DA96FA0B4E47}"/>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126365</xdr:rowOff>
    </xdr:from>
    <xdr:to>
      <xdr:col>20</xdr:col>
      <xdr:colOff>38100</xdr:colOff>
      <xdr:row>60</xdr:row>
      <xdr:rowOff>56515</xdr:rowOff>
    </xdr:to>
    <xdr:sp macro="" textlink="">
      <xdr:nvSpPr>
        <xdr:cNvPr id="159" name="フローチャート: 判断 158">
          <a:extLst>
            <a:ext uri="{FF2B5EF4-FFF2-40B4-BE49-F238E27FC236}">
              <a16:creationId xmlns:a16="http://schemas.microsoft.com/office/drawing/2014/main" id="{C43A7F79-6B32-4AC4-BEF2-94AB00F86049}"/>
            </a:ext>
          </a:extLst>
        </xdr:cNvPr>
        <xdr:cNvSpPr/>
      </xdr:nvSpPr>
      <xdr:spPr>
        <a:xfrm>
          <a:off x="3746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0" name="フローチャート: 判断 159">
          <a:extLst>
            <a:ext uri="{FF2B5EF4-FFF2-40B4-BE49-F238E27FC236}">
              <a16:creationId xmlns:a16="http://schemas.microsoft.com/office/drawing/2014/main" id="{C8F4407C-5F88-4F86-9DC2-ED61342E91D5}"/>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84455</xdr:rowOff>
    </xdr:from>
    <xdr:to>
      <xdr:col>10</xdr:col>
      <xdr:colOff>165100</xdr:colOff>
      <xdr:row>60</xdr:row>
      <xdr:rowOff>14605</xdr:rowOff>
    </xdr:to>
    <xdr:sp macro="" textlink="">
      <xdr:nvSpPr>
        <xdr:cNvPr id="161" name="フローチャート: 判断 160">
          <a:extLst>
            <a:ext uri="{FF2B5EF4-FFF2-40B4-BE49-F238E27FC236}">
              <a16:creationId xmlns:a16="http://schemas.microsoft.com/office/drawing/2014/main" id="{EC1894F6-8FD2-419C-87B3-D5C825A5783A}"/>
            </a:ext>
          </a:extLst>
        </xdr:cNvPr>
        <xdr:cNvSpPr/>
      </xdr:nvSpPr>
      <xdr:spPr>
        <a:xfrm>
          <a:off x="1968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62" name="フローチャート: 判断 161">
          <a:extLst>
            <a:ext uri="{FF2B5EF4-FFF2-40B4-BE49-F238E27FC236}">
              <a16:creationId xmlns:a16="http://schemas.microsoft.com/office/drawing/2014/main" id="{F49F669C-AB8A-41DC-8FBE-A01DA32AA368}"/>
            </a:ext>
          </a:extLst>
        </xdr:cNvPr>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9E0EA6B6-335A-4043-AAC8-CBAF37DE5BF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CEACA94D-3485-4D50-A2D2-1ED853957C4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1A5ECA4E-6A14-43F6-B04F-56851BA8295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2F44EF51-2D20-403C-81BD-FD841E050DC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EE481208-5FA5-4AC1-92AF-4CFD51EB837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55880</xdr:rowOff>
    </xdr:from>
    <xdr:to>
      <xdr:col>24</xdr:col>
      <xdr:colOff>114300</xdr:colOff>
      <xdr:row>58</xdr:row>
      <xdr:rowOff>157480</xdr:rowOff>
    </xdr:to>
    <xdr:sp macro="" textlink="">
      <xdr:nvSpPr>
        <xdr:cNvPr id="168" name="楕円 167">
          <a:extLst>
            <a:ext uri="{FF2B5EF4-FFF2-40B4-BE49-F238E27FC236}">
              <a16:creationId xmlns:a16="http://schemas.microsoft.com/office/drawing/2014/main" id="{C5E615C4-B283-48DE-944F-D4316CE3E141}"/>
            </a:ext>
          </a:extLst>
        </xdr:cNvPr>
        <xdr:cNvSpPr/>
      </xdr:nvSpPr>
      <xdr:spPr>
        <a:xfrm>
          <a:off x="45847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78757</xdr:rowOff>
    </xdr:from>
    <xdr:ext cx="405111" cy="259045"/>
    <xdr:sp macro="" textlink="">
      <xdr:nvSpPr>
        <xdr:cNvPr id="169" name="【橋りょう・トンネル】&#10;有形固定資産減価償却率該当値テキスト">
          <a:extLst>
            <a:ext uri="{FF2B5EF4-FFF2-40B4-BE49-F238E27FC236}">
              <a16:creationId xmlns:a16="http://schemas.microsoft.com/office/drawing/2014/main" id="{0F046DE2-4F42-4019-8FCC-827F507B52CA}"/>
            </a:ext>
          </a:extLst>
        </xdr:cNvPr>
        <xdr:cNvSpPr txBox="1"/>
      </xdr:nvSpPr>
      <xdr:spPr>
        <a:xfrm>
          <a:off x="4673600"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122555</xdr:rowOff>
    </xdr:from>
    <xdr:to>
      <xdr:col>6</xdr:col>
      <xdr:colOff>38100</xdr:colOff>
      <xdr:row>58</xdr:row>
      <xdr:rowOff>52705</xdr:rowOff>
    </xdr:to>
    <xdr:sp macro="" textlink="">
      <xdr:nvSpPr>
        <xdr:cNvPr id="170" name="楕円 169">
          <a:extLst>
            <a:ext uri="{FF2B5EF4-FFF2-40B4-BE49-F238E27FC236}">
              <a16:creationId xmlns:a16="http://schemas.microsoft.com/office/drawing/2014/main" id="{A8DAB592-1611-4185-9782-F63D37B6BB7C}"/>
            </a:ext>
          </a:extLst>
        </xdr:cNvPr>
        <xdr:cNvSpPr/>
      </xdr:nvSpPr>
      <xdr:spPr>
        <a:xfrm>
          <a:off x="1079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73042</xdr:rowOff>
    </xdr:from>
    <xdr:ext cx="405111" cy="259045"/>
    <xdr:sp macro="" textlink="">
      <xdr:nvSpPr>
        <xdr:cNvPr id="171" name="n_1aveValue【橋りょう・トンネル】&#10;有形固定資産減価償却率">
          <a:extLst>
            <a:ext uri="{FF2B5EF4-FFF2-40B4-BE49-F238E27FC236}">
              <a16:creationId xmlns:a16="http://schemas.microsoft.com/office/drawing/2014/main" id="{80E2AC95-6E8A-4A92-96F2-E30A8A789F93}"/>
            </a:ext>
          </a:extLst>
        </xdr:cNvPr>
        <xdr:cNvSpPr txBox="1"/>
      </xdr:nvSpPr>
      <xdr:spPr>
        <a:xfrm>
          <a:off x="35820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72" name="n_2aveValue【橋りょう・トンネル】&#10;有形固定資産減価償却率">
          <a:extLst>
            <a:ext uri="{FF2B5EF4-FFF2-40B4-BE49-F238E27FC236}">
              <a16:creationId xmlns:a16="http://schemas.microsoft.com/office/drawing/2014/main" id="{4A4365BA-B87A-4D7A-B3FC-3A622D9F633D}"/>
            </a:ext>
          </a:extLst>
        </xdr:cNvPr>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31132</xdr:rowOff>
    </xdr:from>
    <xdr:ext cx="405111" cy="259045"/>
    <xdr:sp macro="" textlink="">
      <xdr:nvSpPr>
        <xdr:cNvPr id="173" name="n_3aveValue【橋りょう・トンネル】&#10;有形固定資産減価償却率">
          <a:extLst>
            <a:ext uri="{FF2B5EF4-FFF2-40B4-BE49-F238E27FC236}">
              <a16:creationId xmlns:a16="http://schemas.microsoft.com/office/drawing/2014/main" id="{9F3F6A07-F8AB-4503-84BD-CE77029682EB}"/>
            </a:ext>
          </a:extLst>
        </xdr:cNvPr>
        <xdr:cNvSpPr txBox="1"/>
      </xdr:nvSpPr>
      <xdr:spPr>
        <a:xfrm>
          <a:off x="18167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135272</xdr:rowOff>
    </xdr:from>
    <xdr:ext cx="405111" cy="259045"/>
    <xdr:sp macro="" textlink="">
      <xdr:nvSpPr>
        <xdr:cNvPr id="174" name="n_4aveValue【橋りょう・トンネル】&#10;有形固定資産減価償却率">
          <a:extLst>
            <a:ext uri="{FF2B5EF4-FFF2-40B4-BE49-F238E27FC236}">
              <a16:creationId xmlns:a16="http://schemas.microsoft.com/office/drawing/2014/main" id="{C61CF841-1D72-4CF4-A21F-1FFA72880C6B}"/>
            </a:ext>
          </a:extLst>
        </xdr:cNvPr>
        <xdr:cNvSpPr txBox="1"/>
      </xdr:nvSpPr>
      <xdr:spPr>
        <a:xfrm>
          <a:off x="927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69232</xdr:rowOff>
    </xdr:from>
    <xdr:ext cx="405111" cy="259045"/>
    <xdr:sp macro="" textlink="">
      <xdr:nvSpPr>
        <xdr:cNvPr id="175" name="n_4mainValue【橋りょう・トンネル】&#10;有形固定資産減価償却率">
          <a:extLst>
            <a:ext uri="{FF2B5EF4-FFF2-40B4-BE49-F238E27FC236}">
              <a16:creationId xmlns:a16="http://schemas.microsoft.com/office/drawing/2014/main" id="{36F57682-C4A6-4CE0-A664-6DD8B3E0EE78}"/>
            </a:ext>
          </a:extLst>
        </xdr:cNvPr>
        <xdr:cNvSpPr txBox="1"/>
      </xdr:nvSpPr>
      <xdr:spPr>
        <a:xfrm>
          <a:off x="927744"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8978A696-C53F-4227-987A-CFAC0AC1F7C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0CB16D09-1C40-4B62-9016-3F267754DE9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DABCBB57-1AA9-47E0-85C2-30624C74DB0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28DFE894-B7A1-407E-868C-63E054B054B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898D6B0D-44F1-4174-AA65-9550799706A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C5519F41-4977-4B58-B942-55DB1E9ED36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2CF42176-4ADE-4987-AA15-F9FFE7DD697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139C599C-E8FD-42D5-8D89-F824882E998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794B4FF9-2641-4F58-910C-10DDC298DA8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C6624813-CC10-4119-B163-3B346E47E09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a:extLst>
            <a:ext uri="{FF2B5EF4-FFF2-40B4-BE49-F238E27FC236}">
              <a16:creationId xmlns:a16="http://schemas.microsoft.com/office/drawing/2014/main" id="{FB0EA1D0-42E1-4CA7-8FD1-D4C4631C92B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a:extLst>
            <a:ext uri="{FF2B5EF4-FFF2-40B4-BE49-F238E27FC236}">
              <a16:creationId xmlns:a16="http://schemas.microsoft.com/office/drawing/2014/main" id="{B7BB0320-BE25-4BD8-A284-129B9A32A345}"/>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a:extLst>
            <a:ext uri="{FF2B5EF4-FFF2-40B4-BE49-F238E27FC236}">
              <a16:creationId xmlns:a16="http://schemas.microsoft.com/office/drawing/2014/main" id="{66B7A6FB-E0A1-4122-B4CC-1240D0191A3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a:extLst>
            <a:ext uri="{FF2B5EF4-FFF2-40B4-BE49-F238E27FC236}">
              <a16:creationId xmlns:a16="http://schemas.microsoft.com/office/drawing/2014/main" id="{EBFE9908-E09B-4154-A6D9-F572A6645231}"/>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a:extLst>
            <a:ext uri="{FF2B5EF4-FFF2-40B4-BE49-F238E27FC236}">
              <a16:creationId xmlns:a16="http://schemas.microsoft.com/office/drawing/2014/main" id="{69497655-5180-432E-9782-5CAD6189575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1" name="テキスト ボックス 190">
          <a:extLst>
            <a:ext uri="{FF2B5EF4-FFF2-40B4-BE49-F238E27FC236}">
              <a16:creationId xmlns:a16="http://schemas.microsoft.com/office/drawing/2014/main" id="{C29534E8-85D1-49BA-9D99-D780E3C480EC}"/>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a:extLst>
            <a:ext uri="{FF2B5EF4-FFF2-40B4-BE49-F238E27FC236}">
              <a16:creationId xmlns:a16="http://schemas.microsoft.com/office/drawing/2014/main" id="{9C03E9DE-3EF8-4801-B2A3-13A6A9B42F2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3" name="テキスト ボックス 192">
          <a:extLst>
            <a:ext uri="{FF2B5EF4-FFF2-40B4-BE49-F238E27FC236}">
              <a16:creationId xmlns:a16="http://schemas.microsoft.com/office/drawing/2014/main" id="{C3690E0B-032E-407A-B9E0-8B08F758B24B}"/>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a:extLst>
            <a:ext uri="{FF2B5EF4-FFF2-40B4-BE49-F238E27FC236}">
              <a16:creationId xmlns:a16="http://schemas.microsoft.com/office/drawing/2014/main" id="{0C667EAA-51D3-4BDF-91AA-2947FC4566E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5" name="テキスト ボックス 194">
          <a:extLst>
            <a:ext uri="{FF2B5EF4-FFF2-40B4-BE49-F238E27FC236}">
              <a16:creationId xmlns:a16="http://schemas.microsoft.com/office/drawing/2014/main" id="{468A8CE8-592A-4824-B0C7-1636DA1AC699}"/>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a:extLst>
            <a:ext uri="{FF2B5EF4-FFF2-40B4-BE49-F238E27FC236}">
              <a16:creationId xmlns:a16="http://schemas.microsoft.com/office/drawing/2014/main" id="{05EAE1FE-1AFE-46C5-BD83-39D188F10C3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a:extLst>
            <a:ext uri="{FF2B5EF4-FFF2-40B4-BE49-F238E27FC236}">
              <a16:creationId xmlns:a16="http://schemas.microsoft.com/office/drawing/2014/main" id="{D47EFCD7-15F1-44AA-8BD2-439D5119AFA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a:extLst>
            <a:ext uri="{FF2B5EF4-FFF2-40B4-BE49-F238E27FC236}">
              <a16:creationId xmlns:a16="http://schemas.microsoft.com/office/drawing/2014/main" id="{D5837AB7-7873-4153-8614-92AD3CB2B29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12556</xdr:rowOff>
    </xdr:from>
    <xdr:to>
      <xdr:col>54</xdr:col>
      <xdr:colOff>189865</xdr:colOff>
      <xdr:row>64</xdr:row>
      <xdr:rowOff>23426</xdr:rowOff>
    </xdr:to>
    <xdr:cxnSp macro="">
      <xdr:nvCxnSpPr>
        <xdr:cNvPr id="199" name="直線コネクタ 198">
          <a:extLst>
            <a:ext uri="{FF2B5EF4-FFF2-40B4-BE49-F238E27FC236}">
              <a16:creationId xmlns:a16="http://schemas.microsoft.com/office/drawing/2014/main" id="{5D0F9B2D-4540-400E-A2E9-33F9634DE0F7}"/>
            </a:ext>
          </a:extLst>
        </xdr:cNvPr>
        <xdr:cNvCxnSpPr/>
      </xdr:nvCxnSpPr>
      <xdr:spPr>
        <a:xfrm flipV="1">
          <a:off x="10476865" y="9613756"/>
          <a:ext cx="0" cy="1382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27253</xdr:rowOff>
    </xdr:from>
    <xdr:ext cx="534377" cy="259045"/>
    <xdr:sp macro="" textlink="">
      <xdr:nvSpPr>
        <xdr:cNvPr id="200" name="【橋りょう・トンネル】&#10;一人当たり有形固定資産（償却資産）額最小値テキスト">
          <a:extLst>
            <a:ext uri="{FF2B5EF4-FFF2-40B4-BE49-F238E27FC236}">
              <a16:creationId xmlns:a16="http://schemas.microsoft.com/office/drawing/2014/main" id="{A1F2A098-CC47-41C5-AD6C-2E48BD51DD20}"/>
            </a:ext>
          </a:extLst>
        </xdr:cNvPr>
        <xdr:cNvSpPr txBox="1"/>
      </xdr:nvSpPr>
      <xdr:spPr>
        <a:xfrm>
          <a:off x="10515600" y="1100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23426</xdr:rowOff>
    </xdr:from>
    <xdr:to>
      <xdr:col>55</xdr:col>
      <xdr:colOff>88900</xdr:colOff>
      <xdr:row>64</xdr:row>
      <xdr:rowOff>23426</xdr:rowOff>
    </xdr:to>
    <xdr:cxnSp macro="">
      <xdr:nvCxnSpPr>
        <xdr:cNvPr id="201" name="直線コネクタ 200">
          <a:extLst>
            <a:ext uri="{FF2B5EF4-FFF2-40B4-BE49-F238E27FC236}">
              <a16:creationId xmlns:a16="http://schemas.microsoft.com/office/drawing/2014/main" id="{81F0E216-3D52-4EB2-AC6E-8829B9AC0404}"/>
            </a:ext>
          </a:extLst>
        </xdr:cNvPr>
        <xdr:cNvCxnSpPr/>
      </xdr:nvCxnSpPr>
      <xdr:spPr>
        <a:xfrm>
          <a:off x="10388600" y="1099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130683</xdr:rowOff>
    </xdr:from>
    <xdr:ext cx="599010" cy="259045"/>
    <xdr:sp macro="" textlink="">
      <xdr:nvSpPr>
        <xdr:cNvPr id="202" name="【橋りょう・トンネル】&#10;一人当たり有形固定資産（償却資産）額最大値テキスト">
          <a:extLst>
            <a:ext uri="{FF2B5EF4-FFF2-40B4-BE49-F238E27FC236}">
              <a16:creationId xmlns:a16="http://schemas.microsoft.com/office/drawing/2014/main" id="{AB24DD17-DF84-45BC-AB8D-2D06A3F11705}"/>
            </a:ext>
          </a:extLst>
        </xdr:cNvPr>
        <xdr:cNvSpPr txBox="1"/>
      </xdr:nvSpPr>
      <xdr:spPr>
        <a:xfrm>
          <a:off x="10515600" y="938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12556</xdr:rowOff>
    </xdr:from>
    <xdr:to>
      <xdr:col>55</xdr:col>
      <xdr:colOff>88900</xdr:colOff>
      <xdr:row>56</xdr:row>
      <xdr:rowOff>12556</xdr:rowOff>
    </xdr:to>
    <xdr:cxnSp macro="">
      <xdr:nvCxnSpPr>
        <xdr:cNvPr id="203" name="直線コネクタ 202">
          <a:extLst>
            <a:ext uri="{FF2B5EF4-FFF2-40B4-BE49-F238E27FC236}">
              <a16:creationId xmlns:a16="http://schemas.microsoft.com/office/drawing/2014/main" id="{29C6E7EE-6A9D-4CE8-9457-DA7374F68F6C}"/>
            </a:ext>
          </a:extLst>
        </xdr:cNvPr>
        <xdr:cNvCxnSpPr/>
      </xdr:nvCxnSpPr>
      <xdr:spPr>
        <a:xfrm>
          <a:off x="10388600" y="961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44021</xdr:rowOff>
    </xdr:from>
    <xdr:ext cx="599010" cy="259045"/>
    <xdr:sp macro="" textlink="">
      <xdr:nvSpPr>
        <xdr:cNvPr id="204" name="【橋りょう・トンネル】&#10;一人当たり有形固定資産（償却資産）額平均値テキスト">
          <a:extLst>
            <a:ext uri="{FF2B5EF4-FFF2-40B4-BE49-F238E27FC236}">
              <a16:creationId xmlns:a16="http://schemas.microsoft.com/office/drawing/2014/main" id="{CCCD513F-9D6E-4857-A4B3-EAECBD3C3A57}"/>
            </a:ext>
          </a:extLst>
        </xdr:cNvPr>
        <xdr:cNvSpPr txBox="1"/>
      </xdr:nvSpPr>
      <xdr:spPr>
        <a:xfrm>
          <a:off x="10515600" y="10331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21144</xdr:rowOff>
    </xdr:from>
    <xdr:to>
      <xdr:col>55</xdr:col>
      <xdr:colOff>50800</xdr:colOff>
      <xdr:row>61</xdr:row>
      <xdr:rowOff>122744</xdr:rowOff>
    </xdr:to>
    <xdr:sp macro="" textlink="">
      <xdr:nvSpPr>
        <xdr:cNvPr id="205" name="フローチャート: 判断 204">
          <a:extLst>
            <a:ext uri="{FF2B5EF4-FFF2-40B4-BE49-F238E27FC236}">
              <a16:creationId xmlns:a16="http://schemas.microsoft.com/office/drawing/2014/main" id="{3BC6C5B6-4474-4C5D-A78B-351845A9AE9D}"/>
            </a:ext>
          </a:extLst>
        </xdr:cNvPr>
        <xdr:cNvSpPr/>
      </xdr:nvSpPr>
      <xdr:spPr>
        <a:xfrm>
          <a:off x="10426700" y="1047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49003</xdr:rowOff>
    </xdr:from>
    <xdr:to>
      <xdr:col>50</xdr:col>
      <xdr:colOff>165100</xdr:colOff>
      <xdr:row>61</xdr:row>
      <xdr:rowOff>150603</xdr:rowOff>
    </xdr:to>
    <xdr:sp macro="" textlink="">
      <xdr:nvSpPr>
        <xdr:cNvPr id="206" name="フローチャート: 判断 205">
          <a:extLst>
            <a:ext uri="{FF2B5EF4-FFF2-40B4-BE49-F238E27FC236}">
              <a16:creationId xmlns:a16="http://schemas.microsoft.com/office/drawing/2014/main" id="{54C54A82-8C56-417F-9C96-844BC9FA6967}"/>
            </a:ext>
          </a:extLst>
        </xdr:cNvPr>
        <xdr:cNvSpPr/>
      </xdr:nvSpPr>
      <xdr:spPr>
        <a:xfrm>
          <a:off x="9588500" y="105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80235</xdr:rowOff>
    </xdr:from>
    <xdr:to>
      <xdr:col>46</xdr:col>
      <xdr:colOff>38100</xdr:colOff>
      <xdr:row>62</xdr:row>
      <xdr:rowOff>10385</xdr:rowOff>
    </xdr:to>
    <xdr:sp macro="" textlink="">
      <xdr:nvSpPr>
        <xdr:cNvPr id="207" name="フローチャート: 判断 206">
          <a:extLst>
            <a:ext uri="{FF2B5EF4-FFF2-40B4-BE49-F238E27FC236}">
              <a16:creationId xmlns:a16="http://schemas.microsoft.com/office/drawing/2014/main" id="{B95D945C-775B-4A6C-BCBA-25AE720E5683}"/>
            </a:ext>
          </a:extLst>
        </xdr:cNvPr>
        <xdr:cNvSpPr/>
      </xdr:nvSpPr>
      <xdr:spPr>
        <a:xfrm>
          <a:off x="8699500" y="1053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67811</xdr:rowOff>
    </xdr:from>
    <xdr:to>
      <xdr:col>41</xdr:col>
      <xdr:colOff>101600</xdr:colOff>
      <xdr:row>61</xdr:row>
      <xdr:rowOff>169411</xdr:rowOff>
    </xdr:to>
    <xdr:sp macro="" textlink="">
      <xdr:nvSpPr>
        <xdr:cNvPr id="208" name="フローチャート: 判断 207">
          <a:extLst>
            <a:ext uri="{FF2B5EF4-FFF2-40B4-BE49-F238E27FC236}">
              <a16:creationId xmlns:a16="http://schemas.microsoft.com/office/drawing/2014/main" id="{8D4FEE7D-B5B8-4D1D-9546-73D418AAD081}"/>
            </a:ext>
          </a:extLst>
        </xdr:cNvPr>
        <xdr:cNvSpPr/>
      </xdr:nvSpPr>
      <xdr:spPr>
        <a:xfrm>
          <a:off x="7810500" y="10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631</xdr:rowOff>
    </xdr:from>
    <xdr:to>
      <xdr:col>36</xdr:col>
      <xdr:colOff>165100</xdr:colOff>
      <xdr:row>61</xdr:row>
      <xdr:rowOff>102231</xdr:rowOff>
    </xdr:to>
    <xdr:sp macro="" textlink="">
      <xdr:nvSpPr>
        <xdr:cNvPr id="209" name="フローチャート: 判断 208">
          <a:extLst>
            <a:ext uri="{FF2B5EF4-FFF2-40B4-BE49-F238E27FC236}">
              <a16:creationId xmlns:a16="http://schemas.microsoft.com/office/drawing/2014/main" id="{6E0C45B1-D8AA-4082-BCCB-CA354E63537C}"/>
            </a:ext>
          </a:extLst>
        </xdr:cNvPr>
        <xdr:cNvSpPr/>
      </xdr:nvSpPr>
      <xdr:spPr>
        <a:xfrm>
          <a:off x="6921500" y="10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9A9E6161-7F50-4179-8D83-47DC67CF26C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E6483E45-CA3E-4748-8C92-9DF3CB9CEEC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13F23F41-C9AA-4968-9437-8DF150065D9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554019B0-D58B-4210-8A1B-9AF7181B046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6B0AD530-26CB-495A-A606-B4EAC4BECD3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83394</xdr:rowOff>
    </xdr:from>
    <xdr:to>
      <xdr:col>55</xdr:col>
      <xdr:colOff>50800</xdr:colOff>
      <xdr:row>63</xdr:row>
      <xdr:rowOff>13544</xdr:rowOff>
    </xdr:to>
    <xdr:sp macro="" textlink="">
      <xdr:nvSpPr>
        <xdr:cNvPr id="215" name="楕円 214">
          <a:extLst>
            <a:ext uri="{FF2B5EF4-FFF2-40B4-BE49-F238E27FC236}">
              <a16:creationId xmlns:a16="http://schemas.microsoft.com/office/drawing/2014/main" id="{5C3EE582-CD2B-4184-8432-11FF17EA5E0D}"/>
            </a:ext>
          </a:extLst>
        </xdr:cNvPr>
        <xdr:cNvSpPr/>
      </xdr:nvSpPr>
      <xdr:spPr>
        <a:xfrm>
          <a:off x="10426700" y="1071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61821</xdr:rowOff>
    </xdr:from>
    <xdr:ext cx="599010" cy="259045"/>
    <xdr:sp macro="" textlink="">
      <xdr:nvSpPr>
        <xdr:cNvPr id="216" name="【橋りょう・トンネル】&#10;一人当たり有形固定資産（償却資産）額該当値テキスト">
          <a:extLst>
            <a:ext uri="{FF2B5EF4-FFF2-40B4-BE49-F238E27FC236}">
              <a16:creationId xmlns:a16="http://schemas.microsoft.com/office/drawing/2014/main" id="{94BFB6E1-9B95-4B43-88CF-A77CD32D1095}"/>
            </a:ext>
          </a:extLst>
        </xdr:cNvPr>
        <xdr:cNvSpPr txBox="1"/>
      </xdr:nvSpPr>
      <xdr:spPr>
        <a:xfrm>
          <a:off x="10515600" y="1069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62</xdr:row>
      <xdr:rowOff>85126</xdr:rowOff>
    </xdr:from>
    <xdr:to>
      <xdr:col>36</xdr:col>
      <xdr:colOff>165100</xdr:colOff>
      <xdr:row>63</xdr:row>
      <xdr:rowOff>15276</xdr:rowOff>
    </xdr:to>
    <xdr:sp macro="" textlink="">
      <xdr:nvSpPr>
        <xdr:cNvPr id="217" name="楕円 216">
          <a:extLst>
            <a:ext uri="{FF2B5EF4-FFF2-40B4-BE49-F238E27FC236}">
              <a16:creationId xmlns:a16="http://schemas.microsoft.com/office/drawing/2014/main" id="{FA94322C-F690-4F80-97C0-08F83F6DD196}"/>
            </a:ext>
          </a:extLst>
        </xdr:cNvPr>
        <xdr:cNvSpPr/>
      </xdr:nvSpPr>
      <xdr:spPr>
        <a:xfrm>
          <a:off x="6921500" y="1071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59</xdr:row>
      <xdr:rowOff>167130</xdr:rowOff>
    </xdr:from>
    <xdr:ext cx="599010" cy="259045"/>
    <xdr:sp macro="" textlink="">
      <xdr:nvSpPr>
        <xdr:cNvPr id="218" name="n_1aveValue【橋りょう・トンネル】&#10;一人当たり有形固定資産（償却資産）額">
          <a:extLst>
            <a:ext uri="{FF2B5EF4-FFF2-40B4-BE49-F238E27FC236}">
              <a16:creationId xmlns:a16="http://schemas.microsoft.com/office/drawing/2014/main" id="{19741C38-894B-4159-AD50-FE3DE3157E33}"/>
            </a:ext>
          </a:extLst>
        </xdr:cNvPr>
        <xdr:cNvSpPr txBox="1"/>
      </xdr:nvSpPr>
      <xdr:spPr>
        <a:xfrm>
          <a:off x="9327095" y="1028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26912</xdr:rowOff>
    </xdr:from>
    <xdr:ext cx="599010" cy="259045"/>
    <xdr:sp macro="" textlink="">
      <xdr:nvSpPr>
        <xdr:cNvPr id="219" name="n_2aveValue【橋りょう・トンネル】&#10;一人当たり有形固定資産（償却資産）額">
          <a:extLst>
            <a:ext uri="{FF2B5EF4-FFF2-40B4-BE49-F238E27FC236}">
              <a16:creationId xmlns:a16="http://schemas.microsoft.com/office/drawing/2014/main" id="{E2D7A0B5-E443-45BA-8461-DB241849A004}"/>
            </a:ext>
          </a:extLst>
        </xdr:cNvPr>
        <xdr:cNvSpPr txBox="1"/>
      </xdr:nvSpPr>
      <xdr:spPr>
        <a:xfrm>
          <a:off x="8450795" y="10313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14488</xdr:rowOff>
    </xdr:from>
    <xdr:ext cx="599010" cy="259045"/>
    <xdr:sp macro="" textlink="">
      <xdr:nvSpPr>
        <xdr:cNvPr id="220" name="n_3aveValue【橋りょう・トンネル】&#10;一人当たり有形固定資産（償却資産）額">
          <a:extLst>
            <a:ext uri="{FF2B5EF4-FFF2-40B4-BE49-F238E27FC236}">
              <a16:creationId xmlns:a16="http://schemas.microsoft.com/office/drawing/2014/main" id="{ABE5132E-103D-4D96-9185-8004306132FB}"/>
            </a:ext>
          </a:extLst>
        </xdr:cNvPr>
        <xdr:cNvSpPr txBox="1"/>
      </xdr:nvSpPr>
      <xdr:spPr>
        <a:xfrm>
          <a:off x="7561795" y="10301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118758</xdr:rowOff>
    </xdr:from>
    <xdr:ext cx="599010" cy="259045"/>
    <xdr:sp macro="" textlink="">
      <xdr:nvSpPr>
        <xdr:cNvPr id="221" name="n_4aveValue【橋りょう・トンネル】&#10;一人当たり有形固定資産（償却資産）額">
          <a:extLst>
            <a:ext uri="{FF2B5EF4-FFF2-40B4-BE49-F238E27FC236}">
              <a16:creationId xmlns:a16="http://schemas.microsoft.com/office/drawing/2014/main" id="{55CB6AEE-A0CD-4B60-B280-B50B1735B5C3}"/>
            </a:ext>
          </a:extLst>
        </xdr:cNvPr>
        <xdr:cNvSpPr txBox="1"/>
      </xdr:nvSpPr>
      <xdr:spPr>
        <a:xfrm>
          <a:off x="6672795" y="1023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6403</xdr:rowOff>
    </xdr:from>
    <xdr:ext cx="599010" cy="259045"/>
    <xdr:sp macro="" textlink="">
      <xdr:nvSpPr>
        <xdr:cNvPr id="222" name="n_4mainValue【橋りょう・トンネル】&#10;一人当たり有形固定資産（償却資産）額">
          <a:extLst>
            <a:ext uri="{FF2B5EF4-FFF2-40B4-BE49-F238E27FC236}">
              <a16:creationId xmlns:a16="http://schemas.microsoft.com/office/drawing/2014/main" id="{845A1E41-104E-4A7D-849B-70793BEAEC64}"/>
            </a:ext>
          </a:extLst>
        </xdr:cNvPr>
        <xdr:cNvSpPr txBox="1"/>
      </xdr:nvSpPr>
      <xdr:spPr>
        <a:xfrm>
          <a:off x="6672795" y="10807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B3F082DA-062C-4535-A4A9-9CE695298D7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721D18D3-D079-449A-A8D7-2B0168A1C1C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F9A5BDF0-DB16-4239-B42B-B99C6C6955F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A3433242-FFA3-43E3-A36E-3154A20A5CE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6BB3E9DD-820C-4ED8-BB8B-C4F20D581EF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475A32CA-E14D-4ED8-8C01-371D362FB13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6562454B-7B21-421A-B2A4-F2F8D3FC9D2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5ACE4200-7295-4FAE-B98A-2354C9B8348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6F099402-002D-4733-9518-C39856460A3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BA3584F7-1489-4E7A-B42D-CA5F2224E50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3" name="テキスト ボックス 232">
          <a:extLst>
            <a:ext uri="{FF2B5EF4-FFF2-40B4-BE49-F238E27FC236}">
              <a16:creationId xmlns:a16="http://schemas.microsoft.com/office/drawing/2014/main" id="{53647125-71CD-4954-9934-456D5D92CD1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a:extLst>
            <a:ext uri="{FF2B5EF4-FFF2-40B4-BE49-F238E27FC236}">
              <a16:creationId xmlns:a16="http://schemas.microsoft.com/office/drawing/2014/main" id="{C4779786-5922-4D27-8C19-47BE63C0E0C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5" name="テキスト ボックス 234">
          <a:extLst>
            <a:ext uri="{FF2B5EF4-FFF2-40B4-BE49-F238E27FC236}">
              <a16:creationId xmlns:a16="http://schemas.microsoft.com/office/drawing/2014/main" id="{13ABE311-B7A8-41C6-899A-DFC0CBEB31F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a:extLst>
            <a:ext uri="{FF2B5EF4-FFF2-40B4-BE49-F238E27FC236}">
              <a16:creationId xmlns:a16="http://schemas.microsoft.com/office/drawing/2014/main" id="{779D9A3C-9DDA-4D37-AC76-96FDFB16BAF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a:extLst>
            <a:ext uri="{FF2B5EF4-FFF2-40B4-BE49-F238E27FC236}">
              <a16:creationId xmlns:a16="http://schemas.microsoft.com/office/drawing/2014/main" id="{B5D69459-B4DC-4767-B40C-71528DB06E8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a:extLst>
            <a:ext uri="{FF2B5EF4-FFF2-40B4-BE49-F238E27FC236}">
              <a16:creationId xmlns:a16="http://schemas.microsoft.com/office/drawing/2014/main" id="{66665B58-A4D3-4AAF-A644-05BC694DB66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a:extLst>
            <a:ext uri="{FF2B5EF4-FFF2-40B4-BE49-F238E27FC236}">
              <a16:creationId xmlns:a16="http://schemas.microsoft.com/office/drawing/2014/main" id="{A5F1ACC7-B39D-49FB-8100-58A2F40B441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a:extLst>
            <a:ext uri="{FF2B5EF4-FFF2-40B4-BE49-F238E27FC236}">
              <a16:creationId xmlns:a16="http://schemas.microsoft.com/office/drawing/2014/main" id="{F546EE9B-C589-4EFC-8B12-D6C56B770A5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a:extLst>
            <a:ext uri="{FF2B5EF4-FFF2-40B4-BE49-F238E27FC236}">
              <a16:creationId xmlns:a16="http://schemas.microsoft.com/office/drawing/2014/main" id="{3D35803C-BB1D-480D-821F-0D046C4C903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a:extLst>
            <a:ext uri="{FF2B5EF4-FFF2-40B4-BE49-F238E27FC236}">
              <a16:creationId xmlns:a16="http://schemas.microsoft.com/office/drawing/2014/main" id="{C3AE6E8A-0A12-4B86-A2A8-8B91E3F882B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3" name="テキスト ボックス 242">
          <a:extLst>
            <a:ext uri="{FF2B5EF4-FFF2-40B4-BE49-F238E27FC236}">
              <a16:creationId xmlns:a16="http://schemas.microsoft.com/office/drawing/2014/main" id="{9739EFC5-E0FD-4726-A8BA-B1749C22E38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DEA47F0B-8C3C-4D38-ABAE-E2E01A74CAC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5" name="テキスト ボックス 244">
          <a:extLst>
            <a:ext uri="{FF2B5EF4-FFF2-40B4-BE49-F238E27FC236}">
              <a16:creationId xmlns:a16="http://schemas.microsoft.com/office/drawing/2014/main" id="{96515A0E-5A84-4240-AFE7-8D244B2157D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a:extLst>
            <a:ext uri="{FF2B5EF4-FFF2-40B4-BE49-F238E27FC236}">
              <a16:creationId xmlns:a16="http://schemas.microsoft.com/office/drawing/2014/main" id="{B1697769-CE69-4DCE-BE9D-2C8844FB0F2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76200</xdr:rowOff>
    </xdr:to>
    <xdr:cxnSp macro="">
      <xdr:nvCxnSpPr>
        <xdr:cNvPr id="247" name="直線コネクタ 246">
          <a:extLst>
            <a:ext uri="{FF2B5EF4-FFF2-40B4-BE49-F238E27FC236}">
              <a16:creationId xmlns:a16="http://schemas.microsoft.com/office/drawing/2014/main" id="{B3A589C1-E8B5-42CD-84EA-3BADE868D300}"/>
            </a:ext>
          </a:extLst>
        </xdr:cNvPr>
        <xdr:cNvCxnSpPr/>
      </xdr:nvCxnSpPr>
      <xdr:spPr>
        <a:xfrm flipV="1">
          <a:off x="4634865" y="13272136"/>
          <a:ext cx="0" cy="1548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80027</xdr:rowOff>
    </xdr:from>
    <xdr:ext cx="405111" cy="259045"/>
    <xdr:sp macro="" textlink="">
      <xdr:nvSpPr>
        <xdr:cNvPr id="248" name="【公営住宅】&#10;有形固定資産減価償却率最小値テキスト">
          <a:extLst>
            <a:ext uri="{FF2B5EF4-FFF2-40B4-BE49-F238E27FC236}">
              <a16:creationId xmlns:a16="http://schemas.microsoft.com/office/drawing/2014/main" id="{3B4995A5-0DBB-414A-8B57-2BBF6BE133CA}"/>
            </a:ext>
          </a:extLst>
        </xdr:cNvPr>
        <xdr:cNvSpPr txBox="1"/>
      </xdr:nvSpPr>
      <xdr:spPr>
        <a:xfrm>
          <a:off x="4673600"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76200</xdr:rowOff>
    </xdr:from>
    <xdr:to>
      <xdr:col>24</xdr:col>
      <xdr:colOff>152400</xdr:colOff>
      <xdr:row>86</xdr:row>
      <xdr:rowOff>76200</xdr:rowOff>
    </xdr:to>
    <xdr:cxnSp macro="">
      <xdr:nvCxnSpPr>
        <xdr:cNvPr id="249" name="直線コネクタ 248">
          <a:extLst>
            <a:ext uri="{FF2B5EF4-FFF2-40B4-BE49-F238E27FC236}">
              <a16:creationId xmlns:a16="http://schemas.microsoft.com/office/drawing/2014/main" id="{DEF2411E-1C85-48BF-8C6D-DCAF547B4337}"/>
            </a:ext>
          </a:extLst>
        </xdr:cNvPr>
        <xdr:cNvCxnSpPr/>
      </xdr:nvCxnSpPr>
      <xdr:spPr>
        <a:xfrm>
          <a:off x="4546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50" name="【公営住宅】&#10;有形固定資産減価償却率最大値テキスト">
          <a:extLst>
            <a:ext uri="{FF2B5EF4-FFF2-40B4-BE49-F238E27FC236}">
              <a16:creationId xmlns:a16="http://schemas.microsoft.com/office/drawing/2014/main" id="{57CBE988-CA6A-491F-A925-5958ED69F7C1}"/>
            </a:ext>
          </a:extLst>
        </xdr:cNvPr>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51" name="直線コネクタ 250">
          <a:extLst>
            <a:ext uri="{FF2B5EF4-FFF2-40B4-BE49-F238E27FC236}">
              <a16:creationId xmlns:a16="http://schemas.microsoft.com/office/drawing/2014/main" id="{AAD81AAF-6A06-4487-BD34-F37C1DD37723}"/>
            </a:ext>
          </a:extLst>
        </xdr:cNvPr>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99077</xdr:rowOff>
    </xdr:from>
    <xdr:ext cx="405111" cy="259045"/>
    <xdr:sp macro="" textlink="">
      <xdr:nvSpPr>
        <xdr:cNvPr id="252" name="【公営住宅】&#10;有形固定資産減価償却率平均値テキスト">
          <a:extLst>
            <a:ext uri="{FF2B5EF4-FFF2-40B4-BE49-F238E27FC236}">
              <a16:creationId xmlns:a16="http://schemas.microsoft.com/office/drawing/2014/main" id="{3EEB524C-30F4-4B36-9BA0-CA684828581B}"/>
            </a:ext>
          </a:extLst>
        </xdr:cNvPr>
        <xdr:cNvSpPr txBox="1"/>
      </xdr:nvSpPr>
      <xdr:spPr>
        <a:xfrm>
          <a:off x="4673600" y="1415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253" name="フローチャート: 判断 252">
          <a:extLst>
            <a:ext uri="{FF2B5EF4-FFF2-40B4-BE49-F238E27FC236}">
              <a16:creationId xmlns:a16="http://schemas.microsoft.com/office/drawing/2014/main" id="{FC20CB66-3A5B-4E5F-874F-18308F699B15}"/>
            </a:ext>
          </a:extLst>
        </xdr:cNvPr>
        <xdr:cNvSpPr/>
      </xdr:nvSpPr>
      <xdr:spPr>
        <a:xfrm>
          <a:off x="4584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54" name="フローチャート: 判断 253">
          <a:extLst>
            <a:ext uri="{FF2B5EF4-FFF2-40B4-BE49-F238E27FC236}">
              <a16:creationId xmlns:a16="http://schemas.microsoft.com/office/drawing/2014/main" id="{966E7605-C459-46EE-BEBF-C67EF6654585}"/>
            </a:ext>
          </a:extLst>
        </xdr:cNvPr>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55" name="フローチャート: 判断 254">
          <a:extLst>
            <a:ext uri="{FF2B5EF4-FFF2-40B4-BE49-F238E27FC236}">
              <a16:creationId xmlns:a16="http://schemas.microsoft.com/office/drawing/2014/main" id="{F172AD6C-6F9D-4FC2-A369-B6DA14234BC8}"/>
            </a:ext>
          </a:extLst>
        </xdr:cNvPr>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56" name="フローチャート: 判断 255">
          <a:extLst>
            <a:ext uri="{FF2B5EF4-FFF2-40B4-BE49-F238E27FC236}">
              <a16:creationId xmlns:a16="http://schemas.microsoft.com/office/drawing/2014/main" id="{BE905B15-71EC-4D29-90FF-E28F311391FE}"/>
            </a:ext>
          </a:extLst>
        </xdr:cNvPr>
        <xdr:cNvSpPr/>
      </xdr:nvSpPr>
      <xdr:spPr>
        <a:xfrm>
          <a:off x="1968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57" name="フローチャート: 判断 256">
          <a:extLst>
            <a:ext uri="{FF2B5EF4-FFF2-40B4-BE49-F238E27FC236}">
              <a16:creationId xmlns:a16="http://schemas.microsoft.com/office/drawing/2014/main" id="{FD1DE530-4BAB-42CE-908B-28F934302EF1}"/>
            </a:ext>
          </a:extLst>
        </xdr:cNvPr>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C0E03129-E147-4586-8390-DA059DFA758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FE0F3347-17AF-44B0-8CE1-9FE4F9722C4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754A1850-A3D7-42A8-AD0C-A6EEBF50DD2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64954D2B-9648-422B-A112-116C4669E0F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D3A87ACA-3757-4C0E-8F8A-5F0CC5B0C9C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92075</xdr:rowOff>
    </xdr:from>
    <xdr:to>
      <xdr:col>24</xdr:col>
      <xdr:colOff>114300</xdr:colOff>
      <xdr:row>82</xdr:row>
      <xdr:rowOff>22225</xdr:rowOff>
    </xdr:to>
    <xdr:sp macro="" textlink="">
      <xdr:nvSpPr>
        <xdr:cNvPr id="263" name="楕円 262">
          <a:extLst>
            <a:ext uri="{FF2B5EF4-FFF2-40B4-BE49-F238E27FC236}">
              <a16:creationId xmlns:a16="http://schemas.microsoft.com/office/drawing/2014/main" id="{B992F63C-AE62-47BF-8D4D-6F786BAD9A58}"/>
            </a:ext>
          </a:extLst>
        </xdr:cNvPr>
        <xdr:cNvSpPr/>
      </xdr:nvSpPr>
      <xdr:spPr>
        <a:xfrm>
          <a:off x="45847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114952</xdr:rowOff>
    </xdr:from>
    <xdr:ext cx="405111" cy="259045"/>
    <xdr:sp macro="" textlink="">
      <xdr:nvSpPr>
        <xdr:cNvPr id="264" name="【公営住宅】&#10;有形固定資産減価償却率該当値テキスト">
          <a:extLst>
            <a:ext uri="{FF2B5EF4-FFF2-40B4-BE49-F238E27FC236}">
              <a16:creationId xmlns:a16="http://schemas.microsoft.com/office/drawing/2014/main" id="{4AD5495D-34CF-48F0-823A-1EF99AAEA9E6}"/>
            </a:ext>
          </a:extLst>
        </xdr:cNvPr>
        <xdr:cNvSpPr txBox="1"/>
      </xdr:nvSpPr>
      <xdr:spPr>
        <a:xfrm>
          <a:off x="4673600"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80</xdr:row>
      <xdr:rowOff>145414</xdr:rowOff>
    </xdr:from>
    <xdr:to>
      <xdr:col>6</xdr:col>
      <xdr:colOff>38100</xdr:colOff>
      <xdr:row>81</xdr:row>
      <xdr:rowOff>75564</xdr:rowOff>
    </xdr:to>
    <xdr:sp macro="" textlink="">
      <xdr:nvSpPr>
        <xdr:cNvPr id="265" name="楕円 264">
          <a:extLst>
            <a:ext uri="{FF2B5EF4-FFF2-40B4-BE49-F238E27FC236}">
              <a16:creationId xmlns:a16="http://schemas.microsoft.com/office/drawing/2014/main" id="{666FBD4B-FC13-43CC-9E14-C729CE4F69A9}"/>
            </a:ext>
          </a:extLst>
        </xdr:cNvPr>
        <xdr:cNvSpPr/>
      </xdr:nvSpPr>
      <xdr:spPr>
        <a:xfrm>
          <a:off x="1079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52088</xdr:rowOff>
    </xdr:from>
    <xdr:ext cx="405111" cy="259045"/>
    <xdr:sp macro="" textlink="">
      <xdr:nvSpPr>
        <xdr:cNvPr id="266" name="n_1aveValue【公営住宅】&#10;有形固定資産減価償却率">
          <a:extLst>
            <a:ext uri="{FF2B5EF4-FFF2-40B4-BE49-F238E27FC236}">
              <a16:creationId xmlns:a16="http://schemas.microsoft.com/office/drawing/2014/main" id="{BDDBA23B-1B3D-488D-B93B-D416E39352B7}"/>
            </a:ext>
          </a:extLst>
        </xdr:cNvPr>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267" name="n_2aveValue【公営住宅】&#10;有形固定資産減価償却率">
          <a:extLst>
            <a:ext uri="{FF2B5EF4-FFF2-40B4-BE49-F238E27FC236}">
              <a16:creationId xmlns:a16="http://schemas.microsoft.com/office/drawing/2014/main" id="{3B9FD0AA-25AC-44E2-A9FF-BD21FAB04900}"/>
            </a:ext>
          </a:extLst>
        </xdr:cNvPr>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76852</xdr:rowOff>
    </xdr:from>
    <xdr:ext cx="405111" cy="259045"/>
    <xdr:sp macro="" textlink="">
      <xdr:nvSpPr>
        <xdr:cNvPr id="268" name="n_3aveValue【公営住宅】&#10;有形固定資産減価償却率">
          <a:extLst>
            <a:ext uri="{FF2B5EF4-FFF2-40B4-BE49-F238E27FC236}">
              <a16:creationId xmlns:a16="http://schemas.microsoft.com/office/drawing/2014/main" id="{FB3F6B77-E97D-4A65-ADA5-D25249A2B40A}"/>
            </a:ext>
          </a:extLst>
        </xdr:cNvPr>
        <xdr:cNvSpPr txBox="1"/>
      </xdr:nvSpPr>
      <xdr:spPr>
        <a:xfrm>
          <a:off x="1816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xdr:rowOff>
    </xdr:from>
    <xdr:ext cx="405111" cy="259045"/>
    <xdr:sp macro="" textlink="">
      <xdr:nvSpPr>
        <xdr:cNvPr id="269" name="n_4aveValue【公営住宅】&#10;有形固定資産減価償却率">
          <a:extLst>
            <a:ext uri="{FF2B5EF4-FFF2-40B4-BE49-F238E27FC236}">
              <a16:creationId xmlns:a16="http://schemas.microsoft.com/office/drawing/2014/main" id="{7FC1E242-61E0-421A-B258-9528E41679E2}"/>
            </a:ext>
          </a:extLst>
        </xdr:cNvPr>
        <xdr:cNvSpPr txBox="1"/>
      </xdr:nvSpPr>
      <xdr:spPr>
        <a:xfrm>
          <a:off x="927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92091</xdr:rowOff>
    </xdr:from>
    <xdr:ext cx="405111" cy="259045"/>
    <xdr:sp macro="" textlink="">
      <xdr:nvSpPr>
        <xdr:cNvPr id="270" name="n_4mainValue【公営住宅】&#10;有形固定資産減価償却率">
          <a:extLst>
            <a:ext uri="{FF2B5EF4-FFF2-40B4-BE49-F238E27FC236}">
              <a16:creationId xmlns:a16="http://schemas.microsoft.com/office/drawing/2014/main" id="{51EE24A9-9255-4428-84CA-C84449D82195}"/>
            </a:ext>
          </a:extLst>
        </xdr:cNvPr>
        <xdr:cNvSpPr txBox="1"/>
      </xdr:nvSpPr>
      <xdr:spPr>
        <a:xfrm>
          <a:off x="927744"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E3EA0FEF-899D-4239-B999-4A718AAAE4A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19A14FCE-43D3-4FDE-8BD5-F998A5492D8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50A7F49B-9423-403F-B07D-6C606E73758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31138174-37CF-4D79-A58C-737C4AC31E2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857AB4E9-75C6-4C5F-9D66-97EC9CEF7B8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DC98495F-DC84-43BE-9B83-921D48A1FDF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0E2F5281-2A1E-478E-8AF2-44774263BA6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39880A94-53BF-4A8C-8309-49A169AF96E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a:extLst>
            <a:ext uri="{FF2B5EF4-FFF2-40B4-BE49-F238E27FC236}">
              <a16:creationId xmlns:a16="http://schemas.microsoft.com/office/drawing/2014/main" id="{DEFB47AC-9091-400F-8908-3EFB7F3B4A0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a:extLst>
            <a:ext uri="{FF2B5EF4-FFF2-40B4-BE49-F238E27FC236}">
              <a16:creationId xmlns:a16="http://schemas.microsoft.com/office/drawing/2014/main" id="{EDD8E250-52D3-4A32-98AD-A8770E95435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1" name="直線コネクタ 280">
          <a:extLst>
            <a:ext uri="{FF2B5EF4-FFF2-40B4-BE49-F238E27FC236}">
              <a16:creationId xmlns:a16="http://schemas.microsoft.com/office/drawing/2014/main" id="{DCD00A5C-F231-4CA1-88B2-1D1D5FCFC5A6}"/>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2" name="テキスト ボックス 281">
          <a:extLst>
            <a:ext uri="{FF2B5EF4-FFF2-40B4-BE49-F238E27FC236}">
              <a16:creationId xmlns:a16="http://schemas.microsoft.com/office/drawing/2014/main" id="{72F86CF2-C1F8-42A1-BB4E-AC4CEF28E725}"/>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a:extLst>
            <a:ext uri="{FF2B5EF4-FFF2-40B4-BE49-F238E27FC236}">
              <a16:creationId xmlns:a16="http://schemas.microsoft.com/office/drawing/2014/main" id="{174C7D80-AFE4-4A38-9BF5-99473E57A5D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a:extLst>
            <a:ext uri="{FF2B5EF4-FFF2-40B4-BE49-F238E27FC236}">
              <a16:creationId xmlns:a16="http://schemas.microsoft.com/office/drawing/2014/main" id="{081B8349-1D08-41EE-8F5E-99C50EABD86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5" name="直線コネクタ 284">
          <a:extLst>
            <a:ext uri="{FF2B5EF4-FFF2-40B4-BE49-F238E27FC236}">
              <a16:creationId xmlns:a16="http://schemas.microsoft.com/office/drawing/2014/main" id="{D54426A7-506D-4465-AA30-27F94E67D073}"/>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6" name="テキスト ボックス 285">
          <a:extLst>
            <a:ext uri="{FF2B5EF4-FFF2-40B4-BE49-F238E27FC236}">
              <a16:creationId xmlns:a16="http://schemas.microsoft.com/office/drawing/2014/main" id="{BF26BB47-B39E-47B7-9204-4014898CFAB6}"/>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a:extLst>
            <a:ext uri="{FF2B5EF4-FFF2-40B4-BE49-F238E27FC236}">
              <a16:creationId xmlns:a16="http://schemas.microsoft.com/office/drawing/2014/main" id="{448EC356-E7BE-4B8B-8456-6A98BBB3EAD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a:extLst>
            <a:ext uri="{FF2B5EF4-FFF2-40B4-BE49-F238E27FC236}">
              <a16:creationId xmlns:a16="http://schemas.microsoft.com/office/drawing/2014/main" id="{06726844-13A0-40D2-B286-C7EA462F192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公営住宅】&#10;一人当たり面積グラフ枠">
          <a:extLst>
            <a:ext uri="{FF2B5EF4-FFF2-40B4-BE49-F238E27FC236}">
              <a16:creationId xmlns:a16="http://schemas.microsoft.com/office/drawing/2014/main" id="{F6070F06-8C73-4F16-9648-24BE457DE34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34100</xdr:rowOff>
    </xdr:from>
    <xdr:to>
      <xdr:col>54</xdr:col>
      <xdr:colOff>189865</xdr:colOff>
      <xdr:row>85</xdr:row>
      <xdr:rowOff>84392</xdr:rowOff>
    </xdr:to>
    <xdr:cxnSp macro="">
      <xdr:nvCxnSpPr>
        <xdr:cNvPr id="290" name="直線コネクタ 289">
          <a:extLst>
            <a:ext uri="{FF2B5EF4-FFF2-40B4-BE49-F238E27FC236}">
              <a16:creationId xmlns:a16="http://schemas.microsoft.com/office/drawing/2014/main" id="{A940AE66-CC00-421E-8FB1-E1C993D54C82}"/>
            </a:ext>
          </a:extLst>
        </xdr:cNvPr>
        <xdr:cNvCxnSpPr/>
      </xdr:nvCxnSpPr>
      <xdr:spPr>
        <a:xfrm flipV="1">
          <a:off x="10476865" y="13407200"/>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88219</xdr:rowOff>
    </xdr:from>
    <xdr:ext cx="469744" cy="259045"/>
    <xdr:sp macro="" textlink="">
      <xdr:nvSpPr>
        <xdr:cNvPr id="291" name="【公営住宅】&#10;一人当たり面積最小値テキスト">
          <a:extLst>
            <a:ext uri="{FF2B5EF4-FFF2-40B4-BE49-F238E27FC236}">
              <a16:creationId xmlns:a16="http://schemas.microsoft.com/office/drawing/2014/main" id="{F5BDA518-3677-4C22-A396-4AB559456826}"/>
            </a:ext>
          </a:extLst>
        </xdr:cNvPr>
        <xdr:cNvSpPr txBox="1"/>
      </xdr:nvSpPr>
      <xdr:spPr>
        <a:xfrm>
          <a:off x="10515600" y="1466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84392</xdr:rowOff>
    </xdr:from>
    <xdr:to>
      <xdr:col>55</xdr:col>
      <xdr:colOff>88900</xdr:colOff>
      <xdr:row>85</xdr:row>
      <xdr:rowOff>84392</xdr:rowOff>
    </xdr:to>
    <xdr:cxnSp macro="">
      <xdr:nvCxnSpPr>
        <xdr:cNvPr id="292" name="直線コネクタ 291">
          <a:extLst>
            <a:ext uri="{FF2B5EF4-FFF2-40B4-BE49-F238E27FC236}">
              <a16:creationId xmlns:a16="http://schemas.microsoft.com/office/drawing/2014/main" id="{814C9345-7D84-482B-85BE-608C517F0698}"/>
            </a:ext>
          </a:extLst>
        </xdr:cNvPr>
        <xdr:cNvCxnSpPr/>
      </xdr:nvCxnSpPr>
      <xdr:spPr>
        <a:xfrm>
          <a:off x="10388600" y="1465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152227</xdr:rowOff>
    </xdr:from>
    <xdr:ext cx="469744" cy="259045"/>
    <xdr:sp macro="" textlink="">
      <xdr:nvSpPr>
        <xdr:cNvPr id="293" name="【公営住宅】&#10;一人当たり面積最大値テキスト">
          <a:extLst>
            <a:ext uri="{FF2B5EF4-FFF2-40B4-BE49-F238E27FC236}">
              <a16:creationId xmlns:a16="http://schemas.microsoft.com/office/drawing/2014/main" id="{92CA37C8-82FD-49CA-AE17-D879CAFDCDDF}"/>
            </a:ext>
          </a:extLst>
        </xdr:cNvPr>
        <xdr:cNvSpPr txBox="1"/>
      </xdr:nvSpPr>
      <xdr:spPr>
        <a:xfrm>
          <a:off x="10515600" y="131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34100</xdr:rowOff>
    </xdr:from>
    <xdr:to>
      <xdr:col>55</xdr:col>
      <xdr:colOff>88900</xdr:colOff>
      <xdr:row>78</xdr:row>
      <xdr:rowOff>34100</xdr:rowOff>
    </xdr:to>
    <xdr:cxnSp macro="">
      <xdr:nvCxnSpPr>
        <xdr:cNvPr id="294" name="直線コネクタ 293">
          <a:extLst>
            <a:ext uri="{FF2B5EF4-FFF2-40B4-BE49-F238E27FC236}">
              <a16:creationId xmlns:a16="http://schemas.microsoft.com/office/drawing/2014/main" id="{634B24C1-2289-4CFF-98B0-DAA445BC0D23}"/>
            </a:ext>
          </a:extLst>
        </xdr:cNvPr>
        <xdr:cNvCxnSpPr/>
      </xdr:nvCxnSpPr>
      <xdr:spPr>
        <a:xfrm>
          <a:off x="10388600" y="1340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105618</xdr:rowOff>
    </xdr:from>
    <xdr:ext cx="469744" cy="259045"/>
    <xdr:sp macro="" textlink="">
      <xdr:nvSpPr>
        <xdr:cNvPr id="295" name="【公営住宅】&#10;一人当たり面積平均値テキスト">
          <a:extLst>
            <a:ext uri="{FF2B5EF4-FFF2-40B4-BE49-F238E27FC236}">
              <a16:creationId xmlns:a16="http://schemas.microsoft.com/office/drawing/2014/main" id="{040854B1-8DAF-4B37-81B0-17D2A94B9A30}"/>
            </a:ext>
          </a:extLst>
        </xdr:cNvPr>
        <xdr:cNvSpPr txBox="1"/>
      </xdr:nvSpPr>
      <xdr:spPr>
        <a:xfrm>
          <a:off x="10515600" y="13993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82741</xdr:rowOff>
    </xdr:from>
    <xdr:to>
      <xdr:col>55</xdr:col>
      <xdr:colOff>50800</xdr:colOff>
      <xdr:row>83</xdr:row>
      <xdr:rowOff>12891</xdr:rowOff>
    </xdr:to>
    <xdr:sp macro="" textlink="">
      <xdr:nvSpPr>
        <xdr:cNvPr id="296" name="フローチャート: 判断 295">
          <a:extLst>
            <a:ext uri="{FF2B5EF4-FFF2-40B4-BE49-F238E27FC236}">
              <a16:creationId xmlns:a16="http://schemas.microsoft.com/office/drawing/2014/main" id="{79727FAC-B089-4BFD-B5E5-ADF8AC44E2B7}"/>
            </a:ext>
          </a:extLst>
        </xdr:cNvPr>
        <xdr:cNvSpPr/>
      </xdr:nvSpPr>
      <xdr:spPr>
        <a:xfrm>
          <a:off x="10426700" y="1414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98171</xdr:rowOff>
    </xdr:from>
    <xdr:to>
      <xdr:col>50</xdr:col>
      <xdr:colOff>165100</xdr:colOff>
      <xdr:row>83</xdr:row>
      <xdr:rowOff>28321</xdr:rowOff>
    </xdr:to>
    <xdr:sp macro="" textlink="">
      <xdr:nvSpPr>
        <xdr:cNvPr id="297" name="フローチャート: 判断 296">
          <a:extLst>
            <a:ext uri="{FF2B5EF4-FFF2-40B4-BE49-F238E27FC236}">
              <a16:creationId xmlns:a16="http://schemas.microsoft.com/office/drawing/2014/main" id="{2F553054-EDC1-48C6-A3BE-2D4069480734}"/>
            </a:ext>
          </a:extLst>
        </xdr:cNvPr>
        <xdr:cNvSpPr/>
      </xdr:nvSpPr>
      <xdr:spPr>
        <a:xfrm>
          <a:off x="9588500" y="1415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115888</xdr:rowOff>
    </xdr:from>
    <xdr:to>
      <xdr:col>46</xdr:col>
      <xdr:colOff>38100</xdr:colOff>
      <xdr:row>83</xdr:row>
      <xdr:rowOff>46038</xdr:rowOff>
    </xdr:to>
    <xdr:sp macro="" textlink="">
      <xdr:nvSpPr>
        <xdr:cNvPr id="298" name="フローチャート: 判断 297">
          <a:extLst>
            <a:ext uri="{FF2B5EF4-FFF2-40B4-BE49-F238E27FC236}">
              <a16:creationId xmlns:a16="http://schemas.microsoft.com/office/drawing/2014/main" id="{F5E56098-C51B-4355-B6B3-7ECDC966C9F1}"/>
            </a:ext>
          </a:extLst>
        </xdr:cNvPr>
        <xdr:cNvSpPr/>
      </xdr:nvSpPr>
      <xdr:spPr>
        <a:xfrm>
          <a:off x="8699500" y="1417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84455</xdr:rowOff>
    </xdr:from>
    <xdr:to>
      <xdr:col>41</xdr:col>
      <xdr:colOff>101600</xdr:colOff>
      <xdr:row>83</xdr:row>
      <xdr:rowOff>14605</xdr:rowOff>
    </xdr:to>
    <xdr:sp macro="" textlink="">
      <xdr:nvSpPr>
        <xdr:cNvPr id="299" name="フローチャート: 判断 298">
          <a:extLst>
            <a:ext uri="{FF2B5EF4-FFF2-40B4-BE49-F238E27FC236}">
              <a16:creationId xmlns:a16="http://schemas.microsoft.com/office/drawing/2014/main" id="{57D78808-2DA6-4DDE-B53E-133F0C6DA710}"/>
            </a:ext>
          </a:extLst>
        </xdr:cNvPr>
        <xdr:cNvSpPr/>
      </xdr:nvSpPr>
      <xdr:spPr>
        <a:xfrm>
          <a:off x="7810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30735</xdr:rowOff>
    </xdr:from>
    <xdr:to>
      <xdr:col>36</xdr:col>
      <xdr:colOff>165100</xdr:colOff>
      <xdr:row>83</xdr:row>
      <xdr:rowOff>132335</xdr:rowOff>
    </xdr:to>
    <xdr:sp macro="" textlink="">
      <xdr:nvSpPr>
        <xdr:cNvPr id="300" name="フローチャート: 判断 299">
          <a:extLst>
            <a:ext uri="{FF2B5EF4-FFF2-40B4-BE49-F238E27FC236}">
              <a16:creationId xmlns:a16="http://schemas.microsoft.com/office/drawing/2014/main" id="{88EA02A2-B3A9-4F60-A0C8-34EAFFA4CD30}"/>
            </a:ext>
          </a:extLst>
        </xdr:cNvPr>
        <xdr:cNvSpPr/>
      </xdr:nvSpPr>
      <xdr:spPr>
        <a:xfrm>
          <a:off x="6921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A9151BF-1214-4CAB-8838-F745141E0F0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34EB240-1B54-4C45-BCA0-637EA069D3B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5E93349-289C-447A-BBE5-2E0D78D23F5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CA42B90F-4244-435E-9383-E138251DD3F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DAA5DB57-8FDD-4EA3-8B32-CFBEB107ACE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06" name="楕円 305">
          <a:extLst>
            <a:ext uri="{FF2B5EF4-FFF2-40B4-BE49-F238E27FC236}">
              <a16:creationId xmlns:a16="http://schemas.microsoft.com/office/drawing/2014/main" id="{10AB7A10-FC54-4382-9EB0-04F955CC5B72}"/>
            </a:ext>
          </a:extLst>
        </xdr:cNvPr>
        <xdr:cNvSpPr/>
      </xdr:nvSpPr>
      <xdr:spPr>
        <a:xfrm>
          <a:off x="10426700" y="1420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122317</xdr:rowOff>
    </xdr:from>
    <xdr:ext cx="469744" cy="259045"/>
    <xdr:sp macro="" textlink="">
      <xdr:nvSpPr>
        <xdr:cNvPr id="307" name="【公営住宅】&#10;一人当たり面積該当値テキスト">
          <a:extLst>
            <a:ext uri="{FF2B5EF4-FFF2-40B4-BE49-F238E27FC236}">
              <a16:creationId xmlns:a16="http://schemas.microsoft.com/office/drawing/2014/main" id="{81CC1A9E-C8D7-4833-ADAF-66C6F211FF61}"/>
            </a:ext>
          </a:extLst>
        </xdr:cNvPr>
        <xdr:cNvSpPr txBox="1"/>
      </xdr:nvSpPr>
      <xdr:spPr>
        <a:xfrm>
          <a:off x="10515600" y="1418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82</xdr:row>
      <xdr:rowOff>78739</xdr:rowOff>
    </xdr:from>
    <xdr:to>
      <xdr:col>36</xdr:col>
      <xdr:colOff>165100</xdr:colOff>
      <xdr:row>83</xdr:row>
      <xdr:rowOff>8889</xdr:rowOff>
    </xdr:to>
    <xdr:sp macro="" textlink="">
      <xdr:nvSpPr>
        <xdr:cNvPr id="308" name="楕円 307">
          <a:extLst>
            <a:ext uri="{FF2B5EF4-FFF2-40B4-BE49-F238E27FC236}">
              <a16:creationId xmlns:a16="http://schemas.microsoft.com/office/drawing/2014/main" id="{EF0DEF33-2C52-4312-A4E1-5CD9F6C87943}"/>
            </a:ext>
          </a:extLst>
        </xdr:cNvPr>
        <xdr:cNvSpPr/>
      </xdr:nvSpPr>
      <xdr:spPr>
        <a:xfrm>
          <a:off x="6921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44848</xdr:rowOff>
    </xdr:from>
    <xdr:ext cx="469744" cy="259045"/>
    <xdr:sp macro="" textlink="">
      <xdr:nvSpPr>
        <xdr:cNvPr id="309" name="n_1aveValue【公営住宅】&#10;一人当たり面積">
          <a:extLst>
            <a:ext uri="{FF2B5EF4-FFF2-40B4-BE49-F238E27FC236}">
              <a16:creationId xmlns:a16="http://schemas.microsoft.com/office/drawing/2014/main" id="{953B475D-D10C-44AA-880F-18D44E0BEB9C}"/>
            </a:ext>
          </a:extLst>
        </xdr:cNvPr>
        <xdr:cNvSpPr txBox="1"/>
      </xdr:nvSpPr>
      <xdr:spPr>
        <a:xfrm>
          <a:off x="9391727" y="1393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62565</xdr:rowOff>
    </xdr:from>
    <xdr:ext cx="469744" cy="259045"/>
    <xdr:sp macro="" textlink="">
      <xdr:nvSpPr>
        <xdr:cNvPr id="310" name="n_2aveValue【公営住宅】&#10;一人当たり面積">
          <a:extLst>
            <a:ext uri="{FF2B5EF4-FFF2-40B4-BE49-F238E27FC236}">
              <a16:creationId xmlns:a16="http://schemas.microsoft.com/office/drawing/2014/main" id="{0B839CB1-49F6-4839-9161-C48314F7EE93}"/>
            </a:ext>
          </a:extLst>
        </xdr:cNvPr>
        <xdr:cNvSpPr txBox="1"/>
      </xdr:nvSpPr>
      <xdr:spPr>
        <a:xfrm>
          <a:off x="8515427" y="1395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31132</xdr:rowOff>
    </xdr:from>
    <xdr:ext cx="469744" cy="259045"/>
    <xdr:sp macro="" textlink="">
      <xdr:nvSpPr>
        <xdr:cNvPr id="311" name="n_3aveValue【公営住宅】&#10;一人当たり面積">
          <a:extLst>
            <a:ext uri="{FF2B5EF4-FFF2-40B4-BE49-F238E27FC236}">
              <a16:creationId xmlns:a16="http://schemas.microsoft.com/office/drawing/2014/main" id="{AA9F7804-E121-4E3E-B935-D28A884A8160}"/>
            </a:ext>
          </a:extLst>
        </xdr:cNvPr>
        <xdr:cNvSpPr txBox="1"/>
      </xdr:nvSpPr>
      <xdr:spPr>
        <a:xfrm>
          <a:off x="7626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123462</xdr:rowOff>
    </xdr:from>
    <xdr:ext cx="469744" cy="259045"/>
    <xdr:sp macro="" textlink="">
      <xdr:nvSpPr>
        <xdr:cNvPr id="312" name="n_4aveValue【公営住宅】&#10;一人当たり面積">
          <a:extLst>
            <a:ext uri="{FF2B5EF4-FFF2-40B4-BE49-F238E27FC236}">
              <a16:creationId xmlns:a16="http://schemas.microsoft.com/office/drawing/2014/main" id="{44E51630-31D7-4B6B-BBF2-B8C6F5148979}"/>
            </a:ext>
          </a:extLst>
        </xdr:cNvPr>
        <xdr:cNvSpPr txBox="1"/>
      </xdr:nvSpPr>
      <xdr:spPr>
        <a:xfrm>
          <a:off x="6737427" y="143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25416</xdr:rowOff>
    </xdr:from>
    <xdr:ext cx="469744" cy="259045"/>
    <xdr:sp macro="" textlink="">
      <xdr:nvSpPr>
        <xdr:cNvPr id="313" name="n_4mainValue【公営住宅】&#10;一人当たり面積">
          <a:extLst>
            <a:ext uri="{FF2B5EF4-FFF2-40B4-BE49-F238E27FC236}">
              <a16:creationId xmlns:a16="http://schemas.microsoft.com/office/drawing/2014/main" id="{1A9B9749-5445-4A00-A95B-58DCBB63D950}"/>
            </a:ext>
          </a:extLst>
        </xdr:cNvPr>
        <xdr:cNvSpPr txBox="1"/>
      </xdr:nvSpPr>
      <xdr:spPr>
        <a:xfrm>
          <a:off x="6737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a:extLst>
            <a:ext uri="{FF2B5EF4-FFF2-40B4-BE49-F238E27FC236}">
              <a16:creationId xmlns:a16="http://schemas.microsoft.com/office/drawing/2014/main" id="{6C2CFD8A-4DBF-4D15-AFB3-E483AA94669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a:extLst>
            <a:ext uri="{FF2B5EF4-FFF2-40B4-BE49-F238E27FC236}">
              <a16:creationId xmlns:a16="http://schemas.microsoft.com/office/drawing/2014/main" id="{EC23631B-2FED-4C9D-AFE6-D643CF5FBA0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a:extLst>
            <a:ext uri="{FF2B5EF4-FFF2-40B4-BE49-F238E27FC236}">
              <a16:creationId xmlns:a16="http://schemas.microsoft.com/office/drawing/2014/main" id="{37B2D0FE-0B7C-4090-9D8F-1FDD0A02E1B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a:extLst>
            <a:ext uri="{FF2B5EF4-FFF2-40B4-BE49-F238E27FC236}">
              <a16:creationId xmlns:a16="http://schemas.microsoft.com/office/drawing/2014/main" id="{A09D8EF0-F1A7-41D5-8282-16B46978248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a:extLst>
            <a:ext uri="{FF2B5EF4-FFF2-40B4-BE49-F238E27FC236}">
              <a16:creationId xmlns:a16="http://schemas.microsoft.com/office/drawing/2014/main" id="{38422A72-FFEC-4BC9-B5A7-26682BAE059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a:extLst>
            <a:ext uri="{FF2B5EF4-FFF2-40B4-BE49-F238E27FC236}">
              <a16:creationId xmlns:a16="http://schemas.microsoft.com/office/drawing/2014/main" id="{CC1EEFD9-1D2D-4884-A65A-DCA82E34286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a:extLst>
            <a:ext uri="{FF2B5EF4-FFF2-40B4-BE49-F238E27FC236}">
              <a16:creationId xmlns:a16="http://schemas.microsoft.com/office/drawing/2014/main" id="{EF4BDEBC-3EEF-43C2-B03B-1F3997D6853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a:extLst>
            <a:ext uri="{FF2B5EF4-FFF2-40B4-BE49-F238E27FC236}">
              <a16:creationId xmlns:a16="http://schemas.microsoft.com/office/drawing/2014/main" id="{E26F5863-88DF-41E2-A16D-6D8DF5F3226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a:extLst>
            <a:ext uri="{FF2B5EF4-FFF2-40B4-BE49-F238E27FC236}">
              <a16:creationId xmlns:a16="http://schemas.microsoft.com/office/drawing/2014/main" id="{8DD84D08-BDE6-4618-B6BD-CEEF1074846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a:extLst>
            <a:ext uri="{FF2B5EF4-FFF2-40B4-BE49-F238E27FC236}">
              <a16:creationId xmlns:a16="http://schemas.microsoft.com/office/drawing/2014/main" id="{56F7ABBD-FB47-4628-9FF3-AA065CA2939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a:extLst>
            <a:ext uri="{FF2B5EF4-FFF2-40B4-BE49-F238E27FC236}">
              <a16:creationId xmlns:a16="http://schemas.microsoft.com/office/drawing/2014/main" id="{A697E64A-BEAE-4EC1-AB01-E99270FD3CA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a:extLst>
            <a:ext uri="{FF2B5EF4-FFF2-40B4-BE49-F238E27FC236}">
              <a16:creationId xmlns:a16="http://schemas.microsoft.com/office/drawing/2014/main" id="{0FC19AF3-D55D-417C-A2CA-C4E8EBF10C8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a:extLst>
            <a:ext uri="{FF2B5EF4-FFF2-40B4-BE49-F238E27FC236}">
              <a16:creationId xmlns:a16="http://schemas.microsoft.com/office/drawing/2014/main" id="{BC79F11F-5945-4C0B-9901-5C494685E8F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a:extLst>
            <a:ext uri="{FF2B5EF4-FFF2-40B4-BE49-F238E27FC236}">
              <a16:creationId xmlns:a16="http://schemas.microsoft.com/office/drawing/2014/main" id="{76E2486A-8FEE-4649-8DC0-28D5770B27A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a:extLst>
            <a:ext uri="{FF2B5EF4-FFF2-40B4-BE49-F238E27FC236}">
              <a16:creationId xmlns:a16="http://schemas.microsoft.com/office/drawing/2014/main" id="{1807F78B-2FA7-4EF5-93C9-9F4F6E22261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a:extLst>
            <a:ext uri="{FF2B5EF4-FFF2-40B4-BE49-F238E27FC236}">
              <a16:creationId xmlns:a16="http://schemas.microsoft.com/office/drawing/2014/main" id="{DC3E8942-3E20-49D2-A931-181B2B0C832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a:extLst>
            <a:ext uri="{FF2B5EF4-FFF2-40B4-BE49-F238E27FC236}">
              <a16:creationId xmlns:a16="http://schemas.microsoft.com/office/drawing/2014/main" id="{23075418-4488-4A34-9680-62073FB6ED9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a:extLst>
            <a:ext uri="{FF2B5EF4-FFF2-40B4-BE49-F238E27FC236}">
              <a16:creationId xmlns:a16="http://schemas.microsoft.com/office/drawing/2014/main" id="{051C2689-F4E4-49E4-A4EA-6FDC7CFF628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a:extLst>
            <a:ext uri="{FF2B5EF4-FFF2-40B4-BE49-F238E27FC236}">
              <a16:creationId xmlns:a16="http://schemas.microsoft.com/office/drawing/2014/main" id="{AD6B4F77-FED2-4466-AA2F-D38FFAEB07A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a:extLst>
            <a:ext uri="{FF2B5EF4-FFF2-40B4-BE49-F238E27FC236}">
              <a16:creationId xmlns:a16="http://schemas.microsoft.com/office/drawing/2014/main" id="{84749DB7-161B-4C6B-BCCE-E75919CB4E8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a:extLst>
            <a:ext uri="{FF2B5EF4-FFF2-40B4-BE49-F238E27FC236}">
              <a16:creationId xmlns:a16="http://schemas.microsoft.com/office/drawing/2014/main" id="{58232168-3072-4475-A159-1B348EBDB1C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a:extLst>
            <a:ext uri="{FF2B5EF4-FFF2-40B4-BE49-F238E27FC236}">
              <a16:creationId xmlns:a16="http://schemas.microsoft.com/office/drawing/2014/main" id="{E6887E75-D119-43FE-BAF5-B3B2B46AB2B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a:extLst>
            <a:ext uri="{FF2B5EF4-FFF2-40B4-BE49-F238E27FC236}">
              <a16:creationId xmlns:a16="http://schemas.microsoft.com/office/drawing/2014/main" id="{FF93B764-6E79-4091-82E4-AB70509A909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a:extLst>
            <a:ext uri="{FF2B5EF4-FFF2-40B4-BE49-F238E27FC236}">
              <a16:creationId xmlns:a16="http://schemas.microsoft.com/office/drawing/2014/main" id="{156F6F57-C713-4EF6-8966-74991CD89A7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a:extLst>
            <a:ext uri="{FF2B5EF4-FFF2-40B4-BE49-F238E27FC236}">
              <a16:creationId xmlns:a16="http://schemas.microsoft.com/office/drawing/2014/main" id="{FA4BCAE5-5128-49B6-A534-0A5755485E6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a:extLst>
            <a:ext uri="{FF2B5EF4-FFF2-40B4-BE49-F238E27FC236}">
              <a16:creationId xmlns:a16="http://schemas.microsoft.com/office/drawing/2014/main" id="{8D510B9D-C859-4098-A7FB-A153C34F153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0" name="テキスト ボックス 339">
          <a:extLst>
            <a:ext uri="{FF2B5EF4-FFF2-40B4-BE49-F238E27FC236}">
              <a16:creationId xmlns:a16="http://schemas.microsoft.com/office/drawing/2014/main" id="{4BB1FB78-4F04-46A7-8640-3BC365462C8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1" name="直線コネクタ 340">
          <a:extLst>
            <a:ext uri="{FF2B5EF4-FFF2-40B4-BE49-F238E27FC236}">
              <a16:creationId xmlns:a16="http://schemas.microsoft.com/office/drawing/2014/main" id="{720461CE-011A-4753-A3AB-1B0B940D005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42" name="テキスト ボックス 341">
          <a:extLst>
            <a:ext uri="{FF2B5EF4-FFF2-40B4-BE49-F238E27FC236}">
              <a16:creationId xmlns:a16="http://schemas.microsoft.com/office/drawing/2014/main" id="{D31B6BFF-251F-4498-9939-3E5CFC22F6C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3" name="直線コネクタ 342">
          <a:extLst>
            <a:ext uri="{FF2B5EF4-FFF2-40B4-BE49-F238E27FC236}">
              <a16:creationId xmlns:a16="http://schemas.microsoft.com/office/drawing/2014/main" id="{509A3957-DEEC-4E03-A48D-4118277C4DC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4" name="テキスト ボックス 343">
          <a:extLst>
            <a:ext uri="{FF2B5EF4-FFF2-40B4-BE49-F238E27FC236}">
              <a16:creationId xmlns:a16="http://schemas.microsoft.com/office/drawing/2014/main" id="{A86F2B7B-301A-4AE8-89BE-C62C94EFE6F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5" name="直線コネクタ 344">
          <a:extLst>
            <a:ext uri="{FF2B5EF4-FFF2-40B4-BE49-F238E27FC236}">
              <a16:creationId xmlns:a16="http://schemas.microsoft.com/office/drawing/2014/main" id="{BEAF4FA9-4C2F-4C2F-B44E-6403FF82828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6" name="テキスト ボックス 345">
          <a:extLst>
            <a:ext uri="{FF2B5EF4-FFF2-40B4-BE49-F238E27FC236}">
              <a16:creationId xmlns:a16="http://schemas.microsoft.com/office/drawing/2014/main" id="{F933DAC5-C899-4D9D-B2FF-C5CEE3232E7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7" name="直線コネクタ 346">
          <a:extLst>
            <a:ext uri="{FF2B5EF4-FFF2-40B4-BE49-F238E27FC236}">
              <a16:creationId xmlns:a16="http://schemas.microsoft.com/office/drawing/2014/main" id="{5976FACB-ED3B-4D3D-8B01-583452BCA9F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8" name="テキスト ボックス 347">
          <a:extLst>
            <a:ext uri="{FF2B5EF4-FFF2-40B4-BE49-F238E27FC236}">
              <a16:creationId xmlns:a16="http://schemas.microsoft.com/office/drawing/2014/main" id="{E3EDBD2D-6135-4640-B25D-2B5A9FA52A5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9" name="直線コネクタ 348">
          <a:extLst>
            <a:ext uri="{FF2B5EF4-FFF2-40B4-BE49-F238E27FC236}">
              <a16:creationId xmlns:a16="http://schemas.microsoft.com/office/drawing/2014/main" id="{3389D7EA-8B88-4437-B6E9-AEC829715C3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50" name="テキスト ボックス 349">
          <a:extLst>
            <a:ext uri="{FF2B5EF4-FFF2-40B4-BE49-F238E27FC236}">
              <a16:creationId xmlns:a16="http://schemas.microsoft.com/office/drawing/2014/main" id="{83B5092F-5533-4742-967C-FAAA97685BF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a:extLst>
            <a:ext uri="{FF2B5EF4-FFF2-40B4-BE49-F238E27FC236}">
              <a16:creationId xmlns:a16="http://schemas.microsoft.com/office/drawing/2014/main" id="{A7199085-6375-453D-A3EA-E2EFDA80B11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52" name="テキスト ボックス 351">
          <a:extLst>
            <a:ext uri="{FF2B5EF4-FFF2-40B4-BE49-F238E27FC236}">
              <a16:creationId xmlns:a16="http://schemas.microsoft.com/office/drawing/2014/main" id="{94C3E71F-C2EE-4C45-8999-E3D3EB0C4894}"/>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認定こども園・幼稚園・保育所】&#10;有形固定資産減価償却率グラフ枠">
          <a:extLst>
            <a:ext uri="{FF2B5EF4-FFF2-40B4-BE49-F238E27FC236}">
              <a16:creationId xmlns:a16="http://schemas.microsoft.com/office/drawing/2014/main" id="{FE21FA5B-86BA-4A7C-A3CD-1F2FB65C297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354" name="直線コネクタ 353">
          <a:extLst>
            <a:ext uri="{FF2B5EF4-FFF2-40B4-BE49-F238E27FC236}">
              <a16:creationId xmlns:a16="http://schemas.microsoft.com/office/drawing/2014/main" id="{BD6E9D09-C490-4605-8E4C-9B6B713F3CF3}"/>
            </a:ext>
          </a:extLst>
        </xdr:cNvPr>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55" name="【認定こども園・幼稚園・保育所】&#10;有形固定資産減価償却率最小値テキスト">
          <a:extLst>
            <a:ext uri="{FF2B5EF4-FFF2-40B4-BE49-F238E27FC236}">
              <a16:creationId xmlns:a16="http://schemas.microsoft.com/office/drawing/2014/main" id="{47F959BA-C643-4CA2-B259-9E78A1091D53}"/>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56" name="直線コネクタ 355">
          <a:extLst>
            <a:ext uri="{FF2B5EF4-FFF2-40B4-BE49-F238E27FC236}">
              <a16:creationId xmlns:a16="http://schemas.microsoft.com/office/drawing/2014/main" id="{2FC20A03-53EF-4BD1-BFAA-9103CC131C0F}"/>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357" name="【認定こども園・幼稚園・保育所】&#10;有形固定資産減価償却率最大値テキスト">
          <a:extLst>
            <a:ext uri="{FF2B5EF4-FFF2-40B4-BE49-F238E27FC236}">
              <a16:creationId xmlns:a16="http://schemas.microsoft.com/office/drawing/2014/main" id="{B4445A30-E75D-4AA9-9C3B-DB5BCD0DE496}"/>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358" name="直線コネクタ 357">
          <a:extLst>
            <a:ext uri="{FF2B5EF4-FFF2-40B4-BE49-F238E27FC236}">
              <a16:creationId xmlns:a16="http://schemas.microsoft.com/office/drawing/2014/main" id="{2B48B051-9770-4925-AB8C-6CBA28E15A15}"/>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105427</xdr:rowOff>
    </xdr:from>
    <xdr:ext cx="405111" cy="259045"/>
    <xdr:sp macro="" textlink="">
      <xdr:nvSpPr>
        <xdr:cNvPr id="359" name="【認定こども園・幼稚園・保育所】&#10;有形固定資産減価償却率平均値テキスト">
          <a:extLst>
            <a:ext uri="{FF2B5EF4-FFF2-40B4-BE49-F238E27FC236}">
              <a16:creationId xmlns:a16="http://schemas.microsoft.com/office/drawing/2014/main" id="{63D07292-D3FD-4C09-999E-1432BBEFC967}"/>
            </a:ext>
          </a:extLst>
        </xdr:cNvPr>
        <xdr:cNvSpPr txBox="1"/>
      </xdr:nvSpPr>
      <xdr:spPr>
        <a:xfrm>
          <a:off x="16357600" y="627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360" name="フローチャート: 判断 359">
          <a:extLst>
            <a:ext uri="{FF2B5EF4-FFF2-40B4-BE49-F238E27FC236}">
              <a16:creationId xmlns:a16="http://schemas.microsoft.com/office/drawing/2014/main" id="{8FA7598D-3D52-4F76-B05A-6CE4393C0AA1}"/>
            </a:ext>
          </a:extLst>
        </xdr:cNvPr>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63500</xdr:rowOff>
    </xdr:from>
    <xdr:to>
      <xdr:col>81</xdr:col>
      <xdr:colOff>101600</xdr:colOff>
      <xdr:row>37</xdr:row>
      <xdr:rowOff>165100</xdr:rowOff>
    </xdr:to>
    <xdr:sp macro="" textlink="">
      <xdr:nvSpPr>
        <xdr:cNvPr id="361" name="フローチャート: 判断 360">
          <a:extLst>
            <a:ext uri="{FF2B5EF4-FFF2-40B4-BE49-F238E27FC236}">
              <a16:creationId xmlns:a16="http://schemas.microsoft.com/office/drawing/2014/main" id="{4D3A8215-32C5-4A85-87A2-E89A72F2965F}"/>
            </a:ext>
          </a:extLst>
        </xdr:cNvPr>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362" name="フローチャート: 判断 361">
          <a:extLst>
            <a:ext uri="{FF2B5EF4-FFF2-40B4-BE49-F238E27FC236}">
              <a16:creationId xmlns:a16="http://schemas.microsoft.com/office/drawing/2014/main" id="{E2940E54-D3E9-4E60-8067-2556646223CD}"/>
            </a:ext>
          </a:extLst>
        </xdr:cNvPr>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19685</xdr:rowOff>
    </xdr:from>
    <xdr:to>
      <xdr:col>72</xdr:col>
      <xdr:colOff>38100</xdr:colOff>
      <xdr:row>37</xdr:row>
      <xdr:rowOff>121285</xdr:rowOff>
    </xdr:to>
    <xdr:sp macro="" textlink="">
      <xdr:nvSpPr>
        <xdr:cNvPr id="363" name="フローチャート: 判断 362">
          <a:extLst>
            <a:ext uri="{FF2B5EF4-FFF2-40B4-BE49-F238E27FC236}">
              <a16:creationId xmlns:a16="http://schemas.microsoft.com/office/drawing/2014/main" id="{31317328-CD7D-4AFA-A8AF-FBD442A5258A}"/>
            </a:ext>
          </a:extLst>
        </xdr:cNvPr>
        <xdr:cNvSpPr/>
      </xdr:nvSpPr>
      <xdr:spPr>
        <a:xfrm>
          <a:off x="13652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50165</xdr:rowOff>
    </xdr:from>
    <xdr:to>
      <xdr:col>67</xdr:col>
      <xdr:colOff>101600</xdr:colOff>
      <xdr:row>37</xdr:row>
      <xdr:rowOff>151765</xdr:rowOff>
    </xdr:to>
    <xdr:sp macro="" textlink="">
      <xdr:nvSpPr>
        <xdr:cNvPr id="364" name="フローチャート: 判断 363">
          <a:extLst>
            <a:ext uri="{FF2B5EF4-FFF2-40B4-BE49-F238E27FC236}">
              <a16:creationId xmlns:a16="http://schemas.microsoft.com/office/drawing/2014/main" id="{69226C2E-BCDB-4616-B8CD-07D465286D76}"/>
            </a:ext>
          </a:extLst>
        </xdr:cNvPr>
        <xdr:cNvSpPr/>
      </xdr:nvSpPr>
      <xdr:spPr>
        <a:xfrm>
          <a:off x="12763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4AD34012-6650-41E6-8260-795A8269067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1F8E765B-B5A3-47D0-8103-5B7C5A099F6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CE794190-DD15-4EFB-95B0-89764B972E0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B01AA9AA-830B-4CF8-92C8-0B111CA3979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4BE720B8-59B5-41E7-A41C-B626D0CD25D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8255</xdr:rowOff>
    </xdr:from>
    <xdr:to>
      <xdr:col>85</xdr:col>
      <xdr:colOff>177800</xdr:colOff>
      <xdr:row>41</xdr:row>
      <xdr:rowOff>109855</xdr:rowOff>
    </xdr:to>
    <xdr:sp macro="" textlink="">
      <xdr:nvSpPr>
        <xdr:cNvPr id="370" name="楕円 369">
          <a:extLst>
            <a:ext uri="{FF2B5EF4-FFF2-40B4-BE49-F238E27FC236}">
              <a16:creationId xmlns:a16="http://schemas.microsoft.com/office/drawing/2014/main" id="{147E94F0-7F79-4F21-854C-B555A1638604}"/>
            </a:ext>
          </a:extLst>
        </xdr:cNvPr>
        <xdr:cNvSpPr/>
      </xdr:nvSpPr>
      <xdr:spPr>
        <a:xfrm>
          <a:off x="16268700" y="70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158132</xdr:rowOff>
    </xdr:from>
    <xdr:ext cx="405111" cy="259045"/>
    <xdr:sp macro="" textlink="">
      <xdr:nvSpPr>
        <xdr:cNvPr id="371" name="【認定こども園・幼稚園・保育所】&#10;有形固定資産減価償却率該当値テキスト">
          <a:extLst>
            <a:ext uri="{FF2B5EF4-FFF2-40B4-BE49-F238E27FC236}">
              <a16:creationId xmlns:a16="http://schemas.microsoft.com/office/drawing/2014/main" id="{9BA3943B-44DC-4455-AB50-CD989303C4F7}"/>
            </a:ext>
          </a:extLst>
        </xdr:cNvPr>
        <xdr:cNvSpPr txBox="1"/>
      </xdr:nvSpPr>
      <xdr:spPr>
        <a:xfrm>
          <a:off x="16357600" y="701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40</xdr:row>
      <xdr:rowOff>145415</xdr:rowOff>
    </xdr:from>
    <xdr:to>
      <xdr:col>67</xdr:col>
      <xdr:colOff>101600</xdr:colOff>
      <xdr:row>41</xdr:row>
      <xdr:rowOff>75565</xdr:rowOff>
    </xdr:to>
    <xdr:sp macro="" textlink="">
      <xdr:nvSpPr>
        <xdr:cNvPr id="372" name="楕円 371">
          <a:extLst>
            <a:ext uri="{FF2B5EF4-FFF2-40B4-BE49-F238E27FC236}">
              <a16:creationId xmlns:a16="http://schemas.microsoft.com/office/drawing/2014/main" id="{DD92E2F7-3590-458A-AAE8-4F54A73492DE}"/>
            </a:ext>
          </a:extLst>
        </xdr:cNvPr>
        <xdr:cNvSpPr/>
      </xdr:nvSpPr>
      <xdr:spPr>
        <a:xfrm>
          <a:off x="127635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10177</xdr:rowOff>
    </xdr:from>
    <xdr:ext cx="405111" cy="259045"/>
    <xdr:sp macro="" textlink="">
      <xdr:nvSpPr>
        <xdr:cNvPr id="373" name="n_1aveValue【認定こども園・幼稚園・保育所】&#10;有形固定資産減価償却率">
          <a:extLst>
            <a:ext uri="{FF2B5EF4-FFF2-40B4-BE49-F238E27FC236}">
              <a16:creationId xmlns:a16="http://schemas.microsoft.com/office/drawing/2014/main" id="{CB490E83-6A18-48BB-83E4-4FE1082A8385}"/>
            </a:ext>
          </a:extLst>
        </xdr:cNvPr>
        <xdr:cNvSpPr txBox="1"/>
      </xdr:nvSpPr>
      <xdr:spPr>
        <a:xfrm>
          <a:off x="15266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107332</xdr:rowOff>
    </xdr:from>
    <xdr:ext cx="405111" cy="259045"/>
    <xdr:sp macro="" textlink="">
      <xdr:nvSpPr>
        <xdr:cNvPr id="374" name="n_2aveValue【認定こども園・幼稚園・保育所】&#10;有形固定資産減価償却率">
          <a:extLst>
            <a:ext uri="{FF2B5EF4-FFF2-40B4-BE49-F238E27FC236}">
              <a16:creationId xmlns:a16="http://schemas.microsoft.com/office/drawing/2014/main" id="{478FB16F-54DD-4BCF-9016-541F38062368}"/>
            </a:ext>
          </a:extLst>
        </xdr:cNvPr>
        <xdr:cNvSpPr txBox="1"/>
      </xdr:nvSpPr>
      <xdr:spPr>
        <a:xfrm>
          <a:off x="14389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137812</xdr:rowOff>
    </xdr:from>
    <xdr:ext cx="405111" cy="259045"/>
    <xdr:sp macro="" textlink="">
      <xdr:nvSpPr>
        <xdr:cNvPr id="375" name="n_3aveValue【認定こども園・幼稚園・保育所】&#10;有形固定資産減価償却率">
          <a:extLst>
            <a:ext uri="{FF2B5EF4-FFF2-40B4-BE49-F238E27FC236}">
              <a16:creationId xmlns:a16="http://schemas.microsoft.com/office/drawing/2014/main" id="{CE43FE10-D216-4E26-837E-33D5CA90E7F7}"/>
            </a:ext>
          </a:extLst>
        </xdr:cNvPr>
        <xdr:cNvSpPr txBox="1"/>
      </xdr:nvSpPr>
      <xdr:spPr>
        <a:xfrm>
          <a:off x="13500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168292</xdr:rowOff>
    </xdr:from>
    <xdr:ext cx="405111" cy="259045"/>
    <xdr:sp macro="" textlink="">
      <xdr:nvSpPr>
        <xdr:cNvPr id="376" name="n_4aveValue【認定こども園・幼稚園・保育所】&#10;有形固定資産減価償却率">
          <a:extLst>
            <a:ext uri="{FF2B5EF4-FFF2-40B4-BE49-F238E27FC236}">
              <a16:creationId xmlns:a16="http://schemas.microsoft.com/office/drawing/2014/main" id="{843EE520-432E-47A9-AD8F-1809A6D92D3B}"/>
            </a:ext>
          </a:extLst>
        </xdr:cNvPr>
        <xdr:cNvSpPr txBox="1"/>
      </xdr:nvSpPr>
      <xdr:spPr>
        <a:xfrm>
          <a:off x="126117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66692</xdr:rowOff>
    </xdr:from>
    <xdr:ext cx="405111" cy="259045"/>
    <xdr:sp macro="" textlink="">
      <xdr:nvSpPr>
        <xdr:cNvPr id="377" name="n_4mainValue【認定こども園・幼稚園・保育所】&#10;有形固定資産減価償却率">
          <a:extLst>
            <a:ext uri="{FF2B5EF4-FFF2-40B4-BE49-F238E27FC236}">
              <a16:creationId xmlns:a16="http://schemas.microsoft.com/office/drawing/2014/main" id="{19FE656D-6CF2-44D1-AE72-CDC68F5221D7}"/>
            </a:ext>
          </a:extLst>
        </xdr:cNvPr>
        <xdr:cNvSpPr txBox="1"/>
      </xdr:nvSpPr>
      <xdr:spPr>
        <a:xfrm>
          <a:off x="12611744"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a:extLst>
            <a:ext uri="{FF2B5EF4-FFF2-40B4-BE49-F238E27FC236}">
              <a16:creationId xmlns:a16="http://schemas.microsoft.com/office/drawing/2014/main" id="{7730F0DB-D0FE-44A7-9B5B-F98AD65FB26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a:extLst>
            <a:ext uri="{FF2B5EF4-FFF2-40B4-BE49-F238E27FC236}">
              <a16:creationId xmlns:a16="http://schemas.microsoft.com/office/drawing/2014/main" id="{C66D3803-A0D2-4E39-BB13-0CE64ACFA8C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a:extLst>
            <a:ext uri="{FF2B5EF4-FFF2-40B4-BE49-F238E27FC236}">
              <a16:creationId xmlns:a16="http://schemas.microsoft.com/office/drawing/2014/main" id="{590741FF-8A5B-42D1-932E-C007B287909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a:extLst>
            <a:ext uri="{FF2B5EF4-FFF2-40B4-BE49-F238E27FC236}">
              <a16:creationId xmlns:a16="http://schemas.microsoft.com/office/drawing/2014/main" id="{BC837FE9-53E9-40A5-9EAF-23686E2095B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a:extLst>
            <a:ext uri="{FF2B5EF4-FFF2-40B4-BE49-F238E27FC236}">
              <a16:creationId xmlns:a16="http://schemas.microsoft.com/office/drawing/2014/main" id="{190C673A-C6ED-402F-BE11-039E67E466B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a:extLst>
            <a:ext uri="{FF2B5EF4-FFF2-40B4-BE49-F238E27FC236}">
              <a16:creationId xmlns:a16="http://schemas.microsoft.com/office/drawing/2014/main" id="{C1FBCA9B-5BE0-4535-A4F4-AECCDDCC9D7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a:extLst>
            <a:ext uri="{FF2B5EF4-FFF2-40B4-BE49-F238E27FC236}">
              <a16:creationId xmlns:a16="http://schemas.microsoft.com/office/drawing/2014/main" id="{B66ED566-B8EA-4176-A6AE-3BA15637428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a:extLst>
            <a:ext uri="{FF2B5EF4-FFF2-40B4-BE49-F238E27FC236}">
              <a16:creationId xmlns:a16="http://schemas.microsoft.com/office/drawing/2014/main" id="{795B99E8-8F80-4642-8D4A-135013FF8B5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6" name="テキスト ボックス 385">
          <a:extLst>
            <a:ext uri="{FF2B5EF4-FFF2-40B4-BE49-F238E27FC236}">
              <a16:creationId xmlns:a16="http://schemas.microsoft.com/office/drawing/2014/main" id="{EDB3D49B-0E88-4DA7-A988-8F1A51F857D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7" name="直線コネクタ 386">
          <a:extLst>
            <a:ext uri="{FF2B5EF4-FFF2-40B4-BE49-F238E27FC236}">
              <a16:creationId xmlns:a16="http://schemas.microsoft.com/office/drawing/2014/main" id="{473FBE1E-B348-407F-9554-1D2D9F6EEF0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8" name="直線コネクタ 387">
          <a:extLst>
            <a:ext uri="{FF2B5EF4-FFF2-40B4-BE49-F238E27FC236}">
              <a16:creationId xmlns:a16="http://schemas.microsoft.com/office/drawing/2014/main" id="{AAF1B04D-CE36-438D-A37E-C6910BA32A9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89" name="テキスト ボックス 388">
          <a:extLst>
            <a:ext uri="{FF2B5EF4-FFF2-40B4-BE49-F238E27FC236}">
              <a16:creationId xmlns:a16="http://schemas.microsoft.com/office/drawing/2014/main" id="{DA38F2A5-19DE-42B3-821F-7BB71C74AFE7}"/>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0" name="直線コネクタ 389">
          <a:extLst>
            <a:ext uri="{FF2B5EF4-FFF2-40B4-BE49-F238E27FC236}">
              <a16:creationId xmlns:a16="http://schemas.microsoft.com/office/drawing/2014/main" id="{116EDE30-442D-4B9C-9A44-10AF1792CED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1" name="テキスト ボックス 390">
          <a:extLst>
            <a:ext uri="{FF2B5EF4-FFF2-40B4-BE49-F238E27FC236}">
              <a16:creationId xmlns:a16="http://schemas.microsoft.com/office/drawing/2014/main" id="{61D9B523-CCC7-4E21-AE6F-81C414BC835E}"/>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2" name="直線コネクタ 391">
          <a:extLst>
            <a:ext uri="{FF2B5EF4-FFF2-40B4-BE49-F238E27FC236}">
              <a16:creationId xmlns:a16="http://schemas.microsoft.com/office/drawing/2014/main" id="{4D80EA21-D598-45B4-8714-AFE7DE6DDAC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3" name="テキスト ボックス 392">
          <a:extLst>
            <a:ext uri="{FF2B5EF4-FFF2-40B4-BE49-F238E27FC236}">
              <a16:creationId xmlns:a16="http://schemas.microsoft.com/office/drawing/2014/main" id="{CACA588D-39EF-4D4C-BA0E-EFBDDC21E201}"/>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4" name="直線コネクタ 393">
          <a:extLst>
            <a:ext uri="{FF2B5EF4-FFF2-40B4-BE49-F238E27FC236}">
              <a16:creationId xmlns:a16="http://schemas.microsoft.com/office/drawing/2014/main" id="{367D55BA-F1B7-4524-ACB3-0BE786DA20C3}"/>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5" name="テキスト ボックス 394">
          <a:extLst>
            <a:ext uri="{FF2B5EF4-FFF2-40B4-BE49-F238E27FC236}">
              <a16:creationId xmlns:a16="http://schemas.microsoft.com/office/drawing/2014/main" id="{127C7DE5-58D9-44B9-ABC0-D4D664409C82}"/>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6" name="直線コネクタ 395">
          <a:extLst>
            <a:ext uri="{FF2B5EF4-FFF2-40B4-BE49-F238E27FC236}">
              <a16:creationId xmlns:a16="http://schemas.microsoft.com/office/drawing/2014/main" id="{E9F103E4-F783-4430-926B-F1BD3E89B22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97" name="テキスト ボックス 396">
          <a:extLst>
            <a:ext uri="{FF2B5EF4-FFF2-40B4-BE49-F238E27FC236}">
              <a16:creationId xmlns:a16="http://schemas.microsoft.com/office/drawing/2014/main" id="{DF9B3361-C881-4C51-BF38-2F6F05EF3E71}"/>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8" name="直線コネクタ 397">
          <a:extLst>
            <a:ext uri="{FF2B5EF4-FFF2-40B4-BE49-F238E27FC236}">
              <a16:creationId xmlns:a16="http://schemas.microsoft.com/office/drawing/2014/main" id="{5E309152-39CD-4F31-8B92-9008750E6E3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99" name="テキスト ボックス 398">
          <a:extLst>
            <a:ext uri="{FF2B5EF4-FFF2-40B4-BE49-F238E27FC236}">
              <a16:creationId xmlns:a16="http://schemas.microsoft.com/office/drawing/2014/main" id="{1B2E24A1-4AE6-447A-B1DC-932A68528F0B}"/>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0" name="直線コネクタ 399">
          <a:extLst>
            <a:ext uri="{FF2B5EF4-FFF2-40B4-BE49-F238E27FC236}">
              <a16:creationId xmlns:a16="http://schemas.microsoft.com/office/drawing/2014/main" id="{6BC1F343-02EB-45F7-AA02-17310E71E68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1" name="テキスト ボックス 400">
          <a:extLst>
            <a:ext uri="{FF2B5EF4-FFF2-40B4-BE49-F238E27FC236}">
              <a16:creationId xmlns:a16="http://schemas.microsoft.com/office/drawing/2014/main" id="{F9A98807-7BF8-48D4-9D5B-83AFACD20DE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2" name="【認定こども園・幼稚園・保育所】&#10;一人当たり面積グラフ枠">
          <a:extLst>
            <a:ext uri="{FF2B5EF4-FFF2-40B4-BE49-F238E27FC236}">
              <a16:creationId xmlns:a16="http://schemas.microsoft.com/office/drawing/2014/main" id="{CFB125C3-A9A0-4235-9B52-11D1EE99C08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170906</xdr:rowOff>
    </xdr:from>
    <xdr:to>
      <xdr:col>116</xdr:col>
      <xdr:colOff>62864</xdr:colOff>
      <xdr:row>41</xdr:row>
      <xdr:rowOff>107224</xdr:rowOff>
    </xdr:to>
    <xdr:cxnSp macro="">
      <xdr:nvCxnSpPr>
        <xdr:cNvPr id="403" name="直線コネクタ 402">
          <a:extLst>
            <a:ext uri="{FF2B5EF4-FFF2-40B4-BE49-F238E27FC236}">
              <a16:creationId xmlns:a16="http://schemas.microsoft.com/office/drawing/2014/main" id="{B9D6B85A-2102-4B5C-9B32-7C0A04A6D20D}"/>
            </a:ext>
          </a:extLst>
        </xdr:cNvPr>
        <xdr:cNvCxnSpPr/>
      </xdr:nvCxnSpPr>
      <xdr:spPr>
        <a:xfrm flipV="1">
          <a:off x="22160864" y="5657306"/>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111051</xdr:rowOff>
    </xdr:from>
    <xdr:ext cx="469744" cy="259045"/>
    <xdr:sp macro="" textlink="">
      <xdr:nvSpPr>
        <xdr:cNvPr id="404" name="【認定こども園・幼稚園・保育所】&#10;一人当たり面積最小値テキスト">
          <a:extLst>
            <a:ext uri="{FF2B5EF4-FFF2-40B4-BE49-F238E27FC236}">
              <a16:creationId xmlns:a16="http://schemas.microsoft.com/office/drawing/2014/main" id="{3791720C-C1EB-448A-9091-551017B1AA45}"/>
            </a:ext>
          </a:extLst>
        </xdr:cNvPr>
        <xdr:cNvSpPr txBox="1"/>
      </xdr:nvSpPr>
      <xdr:spPr>
        <a:xfrm>
          <a:off x="22199600" y="714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107224</xdr:rowOff>
    </xdr:from>
    <xdr:to>
      <xdr:col>116</xdr:col>
      <xdr:colOff>152400</xdr:colOff>
      <xdr:row>41</xdr:row>
      <xdr:rowOff>107224</xdr:rowOff>
    </xdr:to>
    <xdr:cxnSp macro="">
      <xdr:nvCxnSpPr>
        <xdr:cNvPr id="405" name="直線コネクタ 404">
          <a:extLst>
            <a:ext uri="{FF2B5EF4-FFF2-40B4-BE49-F238E27FC236}">
              <a16:creationId xmlns:a16="http://schemas.microsoft.com/office/drawing/2014/main" id="{EF0BE7FC-43C8-41B4-9106-522591AFA81B}"/>
            </a:ext>
          </a:extLst>
        </xdr:cNvPr>
        <xdr:cNvCxnSpPr/>
      </xdr:nvCxnSpPr>
      <xdr:spPr>
        <a:xfrm>
          <a:off x="22072600" y="713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117583</xdr:rowOff>
    </xdr:from>
    <xdr:ext cx="469744" cy="259045"/>
    <xdr:sp macro="" textlink="">
      <xdr:nvSpPr>
        <xdr:cNvPr id="406" name="【認定こども園・幼稚園・保育所】&#10;一人当たり面積最大値テキスト">
          <a:extLst>
            <a:ext uri="{FF2B5EF4-FFF2-40B4-BE49-F238E27FC236}">
              <a16:creationId xmlns:a16="http://schemas.microsoft.com/office/drawing/2014/main" id="{2B727332-F8EF-4978-8822-509792EBCB11}"/>
            </a:ext>
          </a:extLst>
        </xdr:cNvPr>
        <xdr:cNvSpPr txBox="1"/>
      </xdr:nvSpPr>
      <xdr:spPr>
        <a:xfrm>
          <a:off x="22199600" y="543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170906</xdr:rowOff>
    </xdr:from>
    <xdr:to>
      <xdr:col>116</xdr:col>
      <xdr:colOff>152400</xdr:colOff>
      <xdr:row>32</xdr:row>
      <xdr:rowOff>170906</xdr:rowOff>
    </xdr:to>
    <xdr:cxnSp macro="">
      <xdr:nvCxnSpPr>
        <xdr:cNvPr id="407" name="直線コネクタ 406">
          <a:extLst>
            <a:ext uri="{FF2B5EF4-FFF2-40B4-BE49-F238E27FC236}">
              <a16:creationId xmlns:a16="http://schemas.microsoft.com/office/drawing/2014/main" id="{2E97440E-875E-416F-AADB-0A5D3AA51D73}"/>
            </a:ext>
          </a:extLst>
        </xdr:cNvPr>
        <xdr:cNvCxnSpPr/>
      </xdr:nvCxnSpPr>
      <xdr:spPr>
        <a:xfrm>
          <a:off x="22072600" y="565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108693</xdr:rowOff>
    </xdr:from>
    <xdr:ext cx="469744" cy="259045"/>
    <xdr:sp macro="" textlink="">
      <xdr:nvSpPr>
        <xdr:cNvPr id="408" name="【認定こども園・幼稚園・保育所】&#10;一人当たり面積平均値テキスト">
          <a:extLst>
            <a:ext uri="{FF2B5EF4-FFF2-40B4-BE49-F238E27FC236}">
              <a16:creationId xmlns:a16="http://schemas.microsoft.com/office/drawing/2014/main" id="{2AF161FA-119B-4E56-8B03-CD3DE9AE946E}"/>
            </a:ext>
          </a:extLst>
        </xdr:cNvPr>
        <xdr:cNvSpPr txBox="1"/>
      </xdr:nvSpPr>
      <xdr:spPr>
        <a:xfrm>
          <a:off x="22199600" y="6280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409" name="フローチャート: 判断 408">
          <a:extLst>
            <a:ext uri="{FF2B5EF4-FFF2-40B4-BE49-F238E27FC236}">
              <a16:creationId xmlns:a16="http://schemas.microsoft.com/office/drawing/2014/main" id="{B6650D0F-2067-4F74-8B1B-18A3D3334EC5}"/>
            </a:ext>
          </a:extLst>
        </xdr:cNvPr>
        <xdr:cNvSpPr/>
      </xdr:nvSpPr>
      <xdr:spPr>
        <a:xfrm>
          <a:off x="221107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85816</xdr:rowOff>
    </xdr:from>
    <xdr:to>
      <xdr:col>112</xdr:col>
      <xdr:colOff>38100</xdr:colOff>
      <xdr:row>38</xdr:row>
      <xdr:rowOff>15966</xdr:rowOff>
    </xdr:to>
    <xdr:sp macro="" textlink="">
      <xdr:nvSpPr>
        <xdr:cNvPr id="410" name="フローチャート: 判断 409">
          <a:extLst>
            <a:ext uri="{FF2B5EF4-FFF2-40B4-BE49-F238E27FC236}">
              <a16:creationId xmlns:a16="http://schemas.microsoft.com/office/drawing/2014/main" id="{DD65FC03-982D-45F4-AB00-FF8996D43520}"/>
            </a:ext>
          </a:extLst>
        </xdr:cNvPr>
        <xdr:cNvSpPr/>
      </xdr:nvSpPr>
      <xdr:spPr>
        <a:xfrm>
          <a:off x="21272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108676</xdr:rowOff>
    </xdr:from>
    <xdr:to>
      <xdr:col>107</xdr:col>
      <xdr:colOff>101600</xdr:colOff>
      <xdr:row>38</xdr:row>
      <xdr:rowOff>38826</xdr:rowOff>
    </xdr:to>
    <xdr:sp macro="" textlink="">
      <xdr:nvSpPr>
        <xdr:cNvPr id="411" name="フローチャート: 判断 410">
          <a:extLst>
            <a:ext uri="{FF2B5EF4-FFF2-40B4-BE49-F238E27FC236}">
              <a16:creationId xmlns:a16="http://schemas.microsoft.com/office/drawing/2014/main" id="{8CB3990B-6D3E-4BF9-AD7E-023675CA87B4}"/>
            </a:ext>
          </a:extLst>
        </xdr:cNvPr>
        <xdr:cNvSpPr/>
      </xdr:nvSpPr>
      <xdr:spPr>
        <a:xfrm>
          <a:off x="20383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89081</xdr:rowOff>
    </xdr:from>
    <xdr:to>
      <xdr:col>102</xdr:col>
      <xdr:colOff>165100</xdr:colOff>
      <xdr:row>38</xdr:row>
      <xdr:rowOff>19231</xdr:rowOff>
    </xdr:to>
    <xdr:sp macro="" textlink="">
      <xdr:nvSpPr>
        <xdr:cNvPr id="412" name="フローチャート: 判断 411">
          <a:extLst>
            <a:ext uri="{FF2B5EF4-FFF2-40B4-BE49-F238E27FC236}">
              <a16:creationId xmlns:a16="http://schemas.microsoft.com/office/drawing/2014/main" id="{9B6D63E9-9B86-4D63-962F-B6A30A107317}"/>
            </a:ext>
          </a:extLst>
        </xdr:cNvPr>
        <xdr:cNvSpPr/>
      </xdr:nvSpPr>
      <xdr:spPr>
        <a:xfrm>
          <a:off x="19494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160927</xdr:rowOff>
    </xdr:from>
    <xdr:to>
      <xdr:col>98</xdr:col>
      <xdr:colOff>38100</xdr:colOff>
      <xdr:row>38</xdr:row>
      <xdr:rowOff>91077</xdr:rowOff>
    </xdr:to>
    <xdr:sp macro="" textlink="">
      <xdr:nvSpPr>
        <xdr:cNvPr id="413" name="フローチャート: 判断 412">
          <a:extLst>
            <a:ext uri="{FF2B5EF4-FFF2-40B4-BE49-F238E27FC236}">
              <a16:creationId xmlns:a16="http://schemas.microsoft.com/office/drawing/2014/main" id="{9189E47E-B75D-4CF0-AF5F-CD2D8F714FCC}"/>
            </a:ext>
          </a:extLst>
        </xdr:cNvPr>
        <xdr:cNvSpPr/>
      </xdr:nvSpPr>
      <xdr:spPr>
        <a:xfrm>
          <a:off x="18605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B76FBA17-9F8D-4749-B324-32A08472559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9ED813B2-2195-4F6B-B346-BCC7B9161FC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B7669429-AC9C-4BE5-9348-E2163295631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12B9B5DE-B5C5-4B05-9FD9-EB4A73C4FB3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E6EB7E76-312F-4B0D-8843-496F0CF75C2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31931</xdr:rowOff>
    </xdr:from>
    <xdr:to>
      <xdr:col>116</xdr:col>
      <xdr:colOff>114300</xdr:colOff>
      <xdr:row>40</xdr:row>
      <xdr:rowOff>133531</xdr:rowOff>
    </xdr:to>
    <xdr:sp macro="" textlink="">
      <xdr:nvSpPr>
        <xdr:cNvPr id="419" name="楕円 418">
          <a:extLst>
            <a:ext uri="{FF2B5EF4-FFF2-40B4-BE49-F238E27FC236}">
              <a16:creationId xmlns:a16="http://schemas.microsoft.com/office/drawing/2014/main" id="{B4E7F53B-C5C6-49CB-8E52-5FB2BDAE184F}"/>
            </a:ext>
          </a:extLst>
        </xdr:cNvPr>
        <xdr:cNvSpPr/>
      </xdr:nvSpPr>
      <xdr:spPr>
        <a:xfrm>
          <a:off x="221107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10358</xdr:rowOff>
    </xdr:from>
    <xdr:ext cx="469744" cy="259045"/>
    <xdr:sp macro="" textlink="">
      <xdr:nvSpPr>
        <xdr:cNvPr id="420" name="【認定こども園・幼稚園・保育所】&#10;一人当たり面積該当値テキスト">
          <a:extLst>
            <a:ext uri="{FF2B5EF4-FFF2-40B4-BE49-F238E27FC236}">
              <a16:creationId xmlns:a16="http://schemas.microsoft.com/office/drawing/2014/main" id="{768CD2D5-BE9E-455C-A4BE-356CBD0419B3}"/>
            </a:ext>
          </a:extLst>
        </xdr:cNvPr>
        <xdr:cNvSpPr txBox="1"/>
      </xdr:nvSpPr>
      <xdr:spPr>
        <a:xfrm>
          <a:off x="22199600" y="686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22134</xdr:rowOff>
    </xdr:from>
    <xdr:to>
      <xdr:col>98</xdr:col>
      <xdr:colOff>38100</xdr:colOff>
      <xdr:row>40</xdr:row>
      <xdr:rowOff>123734</xdr:rowOff>
    </xdr:to>
    <xdr:sp macro="" textlink="">
      <xdr:nvSpPr>
        <xdr:cNvPr id="421" name="楕円 420">
          <a:extLst>
            <a:ext uri="{FF2B5EF4-FFF2-40B4-BE49-F238E27FC236}">
              <a16:creationId xmlns:a16="http://schemas.microsoft.com/office/drawing/2014/main" id="{119AABB1-D163-4154-AB73-294F3EA4E3C7}"/>
            </a:ext>
          </a:extLst>
        </xdr:cNvPr>
        <xdr:cNvSpPr/>
      </xdr:nvSpPr>
      <xdr:spPr>
        <a:xfrm>
          <a:off x="18605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36</xdr:row>
      <xdr:rowOff>32493</xdr:rowOff>
    </xdr:from>
    <xdr:ext cx="469744" cy="259045"/>
    <xdr:sp macro="" textlink="">
      <xdr:nvSpPr>
        <xdr:cNvPr id="422" name="n_1aveValue【認定こども園・幼稚園・保育所】&#10;一人当たり面積">
          <a:extLst>
            <a:ext uri="{FF2B5EF4-FFF2-40B4-BE49-F238E27FC236}">
              <a16:creationId xmlns:a16="http://schemas.microsoft.com/office/drawing/2014/main" id="{9DE9FC89-6281-4739-B01A-D739629E899B}"/>
            </a:ext>
          </a:extLst>
        </xdr:cNvPr>
        <xdr:cNvSpPr txBox="1"/>
      </xdr:nvSpPr>
      <xdr:spPr>
        <a:xfrm>
          <a:off x="21075727" y="620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55353</xdr:rowOff>
    </xdr:from>
    <xdr:ext cx="469744" cy="259045"/>
    <xdr:sp macro="" textlink="">
      <xdr:nvSpPr>
        <xdr:cNvPr id="423" name="n_2aveValue【認定こども園・幼稚園・保育所】&#10;一人当たり面積">
          <a:extLst>
            <a:ext uri="{FF2B5EF4-FFF2-40B4-BE49-F238E27FC236}">
              <a16:creationId xmlns:a16="http://schemas.microsoft.com/office/drawing/2014/main" id="{7A83244A-A23D-438C-AF21-FDAF757A2862}"/>
            </a:ext>
          </a:extLst>
        </xdr:cNvPr>
        <xdr:cNvSpPr txBox="1"/>
      </xdr:nvSpPr>
      <xdr:spPr>
        <a:xfrm>
          <a:off x="20199427" y="62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35758</xdr:rowOff>
    </xdr:from>
    <xdr:ext cx="469744" cy="259045"/>
    <xdr:sp macro="" textlink="">
      <xdr:nvSpPr>
        <xdr:cNvPr id="424" name="n_3aveValue【認定こども園・幼稚園・保育所】&#10;一人当たり面積">
          <a:extLst>
            <a:ext uri="{FF2B5EF4-FFF2-40B4-BE49-F238E27FC236}">
              <a16:creationId xmlns:a16="http://schemas.microsoft.com/office/drawing/2014/main" id="{891C127F-CAAD-4603-9B02-09B3531D7623}"/>
            </a:ext>
          </a:extLst>
        </xdr:cNvPr>
        <xdr:cNvSpPr txBox="1"/>
      </xdr:nvSpPr>
      <xdr:spPr>
        <a:xfrm>
          <a:off x="19310427" y="62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107604</xdr:rowOff>
    </xdr:from>
    <xdr:ext cx="469744" cy="259045"/>
    <xdr:sp macro="" textlink="">
      <xdr:nvSpPr>
        <xdr:cNvPr id="425" name="n_4aveValue【認定こども園・幼稚園・保育所】&#10;一人当たり面積">
          <a:extLst>
            <a:ext uri="{FF2B5EF4-FFF2-40B4-BE49-F238E27FC236}">
              <a16:creationId xmlns:a16="http://schemas.microsoft.com/office/drawing/2014/main" id="{2C2A050F-913A-49C5-8326-0BE25FDE27ED}"/>
            </a:ext>
          </a:extLst>
        </xdr:cNvPr>
        <xdr:cNvSpPr txBox="1"/>
      </xdr:nvSpPr>
      <xdr:spPr>
        <a:xfrm>
          <a:off x="18421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114861</xdr:rowOff>
    </xdr:from>
    <xdr:ext cx="469744" cy="259045"/>
    <xdr:sp macro="" textlink="">
      <xdr:nvSpPr>
        <xdr:cNvPr id="426" name="n_4mainValue【認定こども園・幼稚園・保育所】&#10;一人当たり面積">
          <a:extLst>
            <a:ext uri="{FF2B5EF4-FFF2-40B4-BE49-F238E27FC236}">
              <a16:creationId xmlns:a16="http://schemas.microsoft.com/office/drawing/2014/main" id="{CCD458AD-0C5E-43F2-8556-E95AF2A1717D}"/>
            </a:ext>
          </a:extLst>
        </xdr:cNvPr>
        <xdr:cNvSpPr txBox="1"/>
      </xdr:nvSpPr>
      <xdr:spPr>
        <a:xfrm>
          <a:off x="18421427" y="697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7" name="正方形/長方形 426">
          <a:extLst>
            <a:ext uri="{FF2B5EF4-FFF2-40B4-BE49-F238E27FC236}">
              <a16:creationId xmlns:a16="http://schemas.microsoft.com/office/drawing/2014/main" id="{BF43EEBD-E320-4F19-9DBC-1473ECCB831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8" name="正方形/長方形 427">
          <a:extLst>
            <a:ext uri="{FF2B5EF4-FFF2-40B4-BE49-F238E27FC236}">
              <a16:creationId xmlns:a16="http://schemas.microsoft.com/office/drawing/2014/main" id="{B8FA8A90-AF63-431C-9929-0EDAAA7BAF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9" name="正方形/長方形 428">
          <a:extLst>
            <a:ext uri="{FF2B5EF4-FFF2-40B4-BE49-F238E27FC236}">
              <a16:creationId xmlns:a16="http://schemas.microsoft.com/office/drawing/2014/main" id="{356F5646-F4FB-4FE8-957A-60BB9D2E63D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0" name="正方形/長方形 429">
          <a:extLst>
            <a:ext uri="{FF2B5EF4-FFF2-40B4-BE49-F238E27FC236}">
              <a16:creationId xmlns:a16="http://schemas.microsoft.com/office/drawing/2014/main" id="{B277AD4B-EF43-466F-9CFB-2C3FEE5646F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1" name="正方形/長方形 430">
          <a:extLst>
            <a:ext uri="{FF2B5EF4-FFF2-40B4-BE49-F238E27FC236}">
              <a16:creationId xmlns:a16="http://schemas.microsoft.com/office/drawing/2014/main" id="{CDE46A4C-24EF-4092-84C7-40E06412052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2" name="正方形/長方形 431">
          <a:extLst>
            <a:ext uri="{FF2B5EF4-FFF2-40B4-BE49-F238E27FC236}">
              <a16:creationId xmlns:a16="http://schemas.microsoft.com/office/drawing/2014/main" id="{51716388-01F6-4EA0-9A02-31D4428BE01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3" name="正方形/長方形 432">
          <a:extLst>
            <a:ext uri="{FF2B5EF4-FFF2-40B4-BE49-F238E27FC236}">
              <a16:creationId xmlns:a16="http://schemas.microsoft.com/office/drawing/2014/main" id="{8AEF2DF9-B898-49A4-A3EC-DECBD4C90B1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正方形/長方形 433">
          <a:extLst>
            <a:ext uri="{FF2B5EF4-FFF2-40B4-BE49-F238E27FC236}">
              <a16:creationId xmlns:a16="http://schemas.microsoft.com/office/drawing/2014/main" id="{F30F209E-4744-4356-A041-82421EB280D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5" name="テキスト ボックス 434">
          <a:extLst>
            <a:ext uri="{FF2B5EF4-FFF2-40B4-BE49-F238E27FC236}">
              <a16:creationId xmlns:a16="http://schemas.microsoft.com/office/drawing/2014/main" id="{9E5DAEFD-C117-4C9D-A3BC-7442C9E8F9B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6" name="直線コネクタ 435">
          <a:extLst>
            <a:ext uri="{FF2B5EF4-FFF2-40B4-BE49-F238E27FC236}">
              <a16:creationId xmlns:a16="http://schemas.microsoft.com/office/drawing/2014/main" id="{90127641-D4F0-4708-91E6-DC59C875038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37" name="テキスト ボックス 436">
          <a:extLst>
            <a:ext uri="{FF2B5EF4-FFF2-40B4-BE49-F238E27FC236}">
              <a16:creationId xmlns:a16="http://schemas.microsoft.com/office/drawing/2014/main" id="{6CFDC222-FCCE-477F-9816-48CFFBF416D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8" name="直線コネクタ 437">
          <a:extLst>
            <a:ext uri="{FF2B5EF4-FFF2-40B4-BE49-F238E27FC236}">
              <a16:creationId xmlns:a16="http://schemas.microsoft.com/office/drawing/2014/main" id="{31C5E622-3E39-4E0C-8F69-46315798B88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39" name="テキスト ボックス 438">
          <a:extLst>
            <a:ext uri="{FF2B5EF4-FFF2-40B4-BE49-F238E27FC236}">
              <a16:creationId xmlns:a16="http://schemas.microsoft.com/office/drawing/2014/main" id="{9DA7AE64-0E66-49A2-A72D-9DB8DD876D44}"/>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0" name="直線コネクタ 439">
          <a:extLst>
            <a:ext uri="{FF2B5EF4-FFF2-40B4-BE49-F238E27FC236}">
              <a16:creationId xmlns:a16="http://schemas.microsoft.com/office/drawing/2014/main" id="{12354EAD-40CF-4532-AFE9-4CD2FB49CEC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1" name="テキスト ボックス 440">
          <a:extLst>
            <a:ext uri="{FF2B5EF4-FFF2-40B4-BE49-F238E27FC236}">
              <a16:creationId xmlns:a16="http://schemas.microsoft.com/office/drawing/2014/main" id="{3A0E8A00-CAFB-4103-ABC0-55846C515BF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2" name="直線コネクタ 441">
          <a:extLst>
            <a:ext uri="{FF2B5EF4-FFF2-40B4-BE49-F238E27FC236}">
              <a16:creationId xmlns:a16="http://schemas.microsoft.com/office/drawing/2014/main" id="{0520451E-7CE1-494F-8352-ED88BB3FE93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3" name="テキスト ボックス 442">
          <a:extLst>
            <a:ext uri="{FF2B5EF4-FFF2-40B4-BE49-F238E27FC236}">
              <a16:creationId xmlns:a16="http://schemas.microsoft.com/office/drawing/2014/main" id="{B1D22DDD-692D-4925-B0EF-0246A4A4CA2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4" name="直線コネクタ 443">
          <a:extLst>
            <a:ext uri="{FF2B5EF4-FFF2-40B4-BE49-F238E27FC236}">
              <a16:creationId xmlns:a16="http://schemas.microsoft.com/office/drawing/2014/main" id="{4D3AF7B8-3F41-4149-9B67-43DA4E4F9B8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5" name="テキスト ボックス 444">
          <a:extLst>
            <a:ext uri="{FF2B5EF4-FFF2-40B4-BE49-F238E27FC236}">
              <a16:creationId xmlns:a16="http://schemas.microsoft.com/office/drawing/2014/main" id="{226F451D-56B7-4B48-8948-0A88E5D42AD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6" name="直線コネクタ 445">
          <a:extLst>
            <a:ext uri="{FF2B5EF4-FFF2-40B4-BE49-F238E27FC236}">
              <a16:creationId xmlns:a16="http://schemas.microsoft.com/office/drawing/2014/main" id="{5A308097-C659-43A1-BC8D-15449ADC30E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7" name="テキスト ボックス 446">
          <a:extLst>
            <a:ext uri="{FF2B5EF4-FFF2-40B4-BE49-F238E27FC236}">
              <a16:creationId xmlns:a16="http://schemas.microsoft.com/office/drawing/2014/main" id="{C0F8BA9D-2C6D-4BD8-B519-0399003F6E2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8" name="直線コネクタ 447">
          <a:extLst>
            <a:ext uri="{FF2B5EF4-FFF2-40B4-BE49-F238E27FC236}">
              <a16:creationId xmlns:a16="http://schemas.microsoft.com/office/drawing/2014/main" id="{5FA2F7D1-7D85-431A-A1D0-1066F70D12D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49" name="テキスト ボックス 448">
          <a:extLst>
            <a:ext uri="{FF2B5EF4-FFF2-40B4-BE49-F238E27FC236}">
              <a16:creationId xmlns:a16="http://schemas.microsoft.com/office/drawing/2014/main" id="{89F0144B-B435-4AF0-BB1F-9B68A5A49E84}"/>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0" name="直線コネクタ 449">
          <a:extLst>
            <a:ext uri="{FF2B5EF4-FFF2-40B4-BE49-F238E27FC236}">
              <a16:creationId xmlns:a16="http://schemas.microsoft.com/office/drawing/2014/main" id="{98B6381C-6D13-4E2B-8991-443036C98A6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1" name="テキスト ボックス 450">
          <a:extLst>
            <a:ext uri="{FF2B5EF4-FFF2-40B4-BE49-F238E27FC236}">
              <a16:creationId xmlns:a16="http://schemas.microsoft.com/office/drawing/2014/main" id="{E94EA9AF-F8CB-4E90-8C7D-A61F60BF6B61}"/>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2" name="【学校施設】&#10;有形固定資産減価償却率グラフ枠">
          <a:extLst>
            <a:ext uri="{FF2B5EF4-FFF2-40B4-BE49-F238E27FC236}">
              <a16:creationId xmlns:a16="http://schemas.microsoft.com/office/drawing/2014/main" id="{7D18554D-3602-41AC-884D-C1B4509341D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26126</xdr:rowOff>
    </xdr:to>
    <xdr:cxnSp macro="">
      <xdr:nvCxnSpPr>
        <xdr:cNvPr id="453" name="直線コネクタ 452">
          <a:extLst>
            <a:ext uri="{FF2B5EF4-FFF2-40B4-BE49-F238E27FC236}">
              <a16:creationId xmlns:a16="http://schemas.microsoft.com/office/drawing/2014/main" id="{0EBAA676-F01B-4D4F-B2AF-FED61EAFCABE}"/>
            </a:ext>
          </a:extLst>
        </xdr:cNvPr>
        <xdr:cNvCxnSpPr/>
      </xdr:nvCxnSpPr>
      <xdr:spPr>
        <a:xfrm flipV="1">
          <a:off x="16318864" y="9519557"/>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54" name="【学校施設】&#10;有形固定資産減価償却率最小値テキスト">
          <a:extLst>
            <a:ext uri="{FF2B5EF4-FFF2-40B4-BE49-F238E27FC236}">
              <a16:creationId xmlns:a16="http://schemas.microsoft.com/office/drawing/2014/main" id="{47DB142E-B15B-458E-AA81-2BEAB357B4DB}"/>
            </a:ext>
          </a:extLst>
        </xdr:cNvPr>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55" name="直線コネクタ 454">
          <a:extLst>
            <a:ext uri="{FF2B5EF4-FFF2-40B4-BE49-F238E27FC236}">
              <a16:creationId xmlns:a16="http://schemas.microsoft.com/office/drawing/2014/main" id="{D51E9AA1-6428-4C37-94EE-F7C87BC14ED5}"/>
            </a:ext>
          </a:extLst>
        </xdr:cNvPr>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405111" cy="259045"/>
    <xdr:sp macro="" textlink="">
      <xdr:nvSpPr>
        <xdr:cNvPr id="456" name="【学校施設】&#10;有形固定資産減価償却率最大値テキスト">
          <a:extLst>
            <a:ext uri="{FF2B5EF4-FFF2-40B4-BE49-F238E27FC236}">
              <a16:creationId xmlns:a16="http://schemas.microsoft.com/office/drawing/2014/main" id="{147334DA-DDA0-4580-9C0E-C0F90FA48CDF}"/>
            </a:ext>
          </a:extLst>
        </xdr:cNvPr>
        <xdr:cNvSpPr txBox="1"/>
      </xdr:nvSpPr>
      <xdr:spPr>
        <a:xfrm>
          <a:off x="163576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457" name="直線コネクタ 456">
          <a:extLst>
            <a:ext uri="{FF2B5EF4-FFF2-40B4-BE49-F238E27FC236}">
              <a16:creationId xmlns:a16="http://schemas.microsoft.com/office/drawing/2014/main" id="{6F825019-B06B-4ADA-8D3A-F500C6853A8E}"/>
            </a:ext>
          </a:extLst>
        </xdr:cNvPr>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58" name="【学校施設】&#10;有形固定資産減価償却率平均値テキスト">
          <a:extLst>
            <a:ext uri="{FF2B5EF4-FFF2-40B4-BE49-F238E27FC236}">
              <a16:creationId xmlns:a16="http://schemas.microsoft.com/office/drawing/2014/main" id="{07A42DF4-98C6-4160-BAE8-47C615AA1BB4}"/>
            </a:ext>
          </a:extLst>
        </xdr:cNvPr>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59" name="フローチャート: 判断 458">
          <a:extLst>
            <a:ext uri="{FF2B5EF4-FFF2-40B4-BE49-F238E27FC236}">
              <a16:creationId xmlns:a16="http://schemas.microsoft.com/office/drawing/2014/main" id="{E74334E4-B949-4F23-BA58-047E219DBB09}"/>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171269</xdr:rowOff>
    </xdr:from>
    <xdr:to>
      <xdr:col>81</xdr:col>
      <xdr:colOff>101600</xdr:colOff>
      <xdr:row>59</xdr:row>
      <xdr:rowOff>101419</xdr:rowOff>
    </xdr:to>
    <xdr:sp macro="" textlink="">
      <xdr:nvSpPr>
        <xdr:cNvPr id="460" name="フローチャート: 判断 459">
          <a:extLst>
            <a:ext uri="{FF2B5EF4-FFF2-40B4-BE49-F238E27FC236}">
              <a16:creationId xmlns:a16="http://schemas.microsoft.com/office/drawing/2014/main" id="{40CB15AC-8461-4959-8690-9795300AF198}"/>
            </a:ext>
          </a:extLst>
        </xdr:cNvPr>
        <xdr:cNvSpPr/>
      </xdr:nvSpPr>
      <xdr:spPr>
        <a:xfrm>
          <a:off x="15430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19413</xdr:rowOff>
    </xdr:from>
    <xdr:to>
      <xdr:col>76</xdr:col>
      <xdr:colOff>165100</xdr:colOff>
      <xdr:row>59</xdr:row>
      <xdr:rowOff>121013</xdr:rowOff>
    </xdr:to>
    <xdr:sp macro="" textlink="">
      <xdr:nvSpPr>
        <xdr:cNvPr id="461" name="フローチャート: 判断 460">
          <a:extLst>
            <a:ext uri="{FF2B5EF4-FFF2-40B4-BE49-F238E27FC236}">
              <a16:creationId xmlns:a16="http://schemas.microsoft.com/office/drawing/2014/main" id="{9253920B-5B7F-43E9-941F-1BDE85EF4DB2}"/>
            </a:ext>
          </a:extLst>
        </xdr:cNvPr>
        <xdr:cNvSpPr/>
      </xdr:nvSpPr>
      <xdr:spPr>
        <a:xfrm>
          <a:off x="14541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99423</xdr:rowOff>
    </xdr:from>
    <xdr:to>
      <xdr:col>72</xdr:col>
      <xdr:colOff>38100</xdr:colOff>
      <xdr:row>59</xdr:row>
      <xdr:rowOff>29573</xdr:rowOff>
    </xdr:to>
    <xdr:sp macro="" textlink="">
      <xdr:nvSpPr>
        <xdr:cNvPr id="462" name="フローチャート: 判断 461">
          <a:extLst>
            <a:ext uri="{FF2B5EF4-FFF2-40B4-BE49-F238E27FC236}">
              <a16:creationId xmlns:a16="http://schemas.microsoft.com/office/drawing/2014/main" id="{49FCCB55-E63A-4FD9-9D02-245733F01BE6}"/>
            </a:ext>
          </a:extLst>
        </xdr:cNvPr>
        <xdr:cNvSpPr/>
      </xdr:nvSpPr>
      <xdr:spPr>
        <a:xfrm>
          <a:off x="13652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73297</xdr:rowOff>
    </xdr:from>
    <xdr:to>
      <xdr:col>67</xdr:col>
      <xdr:colOff>101600</xdr:colOff>
      <xdr:row>59</xdr:row>
      <xdr:rowOff>3447</xdr:rowOff>
    </xdr:to>
    <xdr:sp macro="" textlink="">
      <xdr:nvSpPr>
        <xdr:cNvPr id="463" name="フローチャート: 判断 462">
          <a:extLst>
            <a:ext uri="{FF2B5EF4-FFF2-40B4-BE49-F238E27FC236}">
              <a16:creationId xmlns:a16="http://schemas.microsoft.com/office/drawing/2014/main" id="{80AB7717-F02D-4AEE-A4CA-98D22B0B8A43}"/>
            </a:ext>
          </a:extLst>
        </xdr:cNvPr>
        <xdr:cNvSpPr/>
      </xdr:nvSpPr>
      <xdr:spPr>
        <a:xfrm>
          <a:off x="12763500" y="1001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6E488375-0C31-454F-BC37-7570FC5550C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4DD49024-2F97-4FA7-A5AB-6B6D1015B50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51AD54D9-58DD-4F8B-A748-71B925402C4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665AB244-945A-4541-8538-2B4FFBEEA5C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4D4978DB-CCCA-4088-9E12-5A23E4FF39D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60234</xdr:rowOff>
    </xdr:from>
    <xdr:to>
      <xdr:col>85</xdr:col>
      <xdr:colOff>177800</xdr:colOff>
      <xdr:row>56</xdr:row>
      <xdr:rowOff>161834</xdr:rowOff>
    </xdr:to>
    <xdr:sp macro="" textlink="">
      <xdr:nvSpPr>
        <xdr:cNvPr id="469" name="楕円 468">
          <a:extLst>
            <a:ext uri="{FF2B5EF4-FFF2-40B4-BE49-F238E27FC236}">
              <a16:creationId xmlns:a16="http://schemas.microsoft.com/office/drawing/2014/main" id="{EAAEF6B8-DC39-40B9-9A16-B52315025BE4}"/>
            </a:ext>
          </a:extLst>
        </xdr:cNvPr>
        <xdr:cNvSpPr/>
      </xdr:nvSpPr>
      <xdr:spPr>
        <a:xfrm>
          <a:off x="16268700" y="966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83111</xdr:rowOff>
    </xdr:from>
    <xdr:ext cx="405111" cy="259045"/>
    <xdr:sp macro="" textlink="">
      <xdr:nvSpPr>
        <xdr:cNvPr id="470" name="【学校施設】&#10;有形固定資産減価償却率該当値テキスト">
          <a:extLst>
            <a:ext uri="{FF2B5EF4-FFF2-40B4-BE49-F238E27FC236}">
              <a16:creationId xmlns:a16="http://schemas.microsoft.com/office/drawing/2014/main" id="{9FE63F04-E60B-4CF2-849E-491966204263}"/>
            </a:ext>
          </a:extLst>
        </xdr:cNvPr>
        <xdr:cNvSpPr txBox="1"/>
      </xdr:nvSpPr>
      <xdr:spPr>
        <a:xfrm>
          <a:off x="16357600" y="951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86360</xdr:rowOff>
    </xdr:from>
    <xdr:to>
      <xdr:col>67</xdr:col>
      <xdr:colOff>101600</xdr:colOff>
      <xdr:row>55</xdr:row>
      <xdr:rowOff>16510</xdr:rowOff>
    </xdr:to>
    <xdr:sp macro="" textlink="">
      <xdr:nvSpPr>
        <xdr:cNvPr id="471" name="楕円 470">
          <a:extLst>
            <a:ext uri="{FF2B5EF4-FFF2-40B4-BE49-F238E27FC236}">
              <a16:creationId xmlns:a16="http://schemas.microsoft.com/office/drawing/2014/main" id="{99EBFD7A-36E0-4D4D-8659-4CD92E1C2B84}"/>
            </a:ext>
          </a:extLst>
        </xdr:cNvPr>
        <xdr:cNvSpPr/>
      </xdr:nvSpPr>
      <xdr:spPr>
        <a:xfrm>
          <a:off x="12763500" y="934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117946</xdr:rowOff>
    </xdr:from>
    <xdr:ext cx="405111" cy="259045"/>
    <xdr:sp macro="" textlink="">
      <xdr:nvSpPr>
        <xdr:cNvPr id="472" name="n_1aveValue【学校施設】&#10;有形固定資産減価償却率">
          <a:extLst>
            <a:ext uri="{FF2B5EF4-FFF2-40B4-BE49-F238E27FC236}">
              <a16:creationId xmlns:a16="http://schemas.microsoft.com/office/drawing/2014/main" id="{CA47A098-C756-4F25-AF0C-4CF2F81D16D1}"/>
            </a:ext>
          </a:extLst>
        </xdr:cNvPr>
        <xdr:cNvSpPr txBox="1"/>
      </xdr:nvSpPr>
      <xdr:spPr>
        <a:xfrm>
          <a:off x="152660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137540</xdr:rowOff>
    </xdr:from>
    <xdr:ext cx="405111" cy="259045"/>
    <xdr:sp macro="" textlink="">
      <xdr:nvSpPr>
        <xdr:cNvPr id="473" name="n_2aveValue【学校施設】&#10;有形固定資産減価償却率">
          <a:extLst>
            <a:ext uri="{FF2B5EF4-FFF2-40B4-BE49-F238E27FC236}">
              <a16:creationId xmlns:a16="http://schemas.microsoft.com/office/drawing/2014/main" id="{6367C570-8A82-4848-9EBC-CB71E72D0CF2}"/>
            </a:ext>
          </a:extLst>
        </xdr:cNvPr>
        <xdr:cNvSpPr txBox="1"/>
      </xdr:nvSpPr>
      <xdr:spPr>
        <a:xfrm>
          <a:off x="14389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46100</xdr:rowOff>
    </xdr:from>
    <xdr:ext cx="405111" cy="259045"/>
    <xdr:sp macro="" textlink="">
      <xdr:nvSpPr>
        <xdr:cNvPr id="474" name="n_3aveValue【学校施設】&#10;有形固定資産減価償却率">
          <a:extLst>
            <a:ext uri="{FF2B5EF4-FFF2-40B4-BE49-F238E27FC236}">
              <a16:creationId xmlns:a16="http://schemas.microsoft.com/office/drawing/2014/main" id="{5D3AB5AB-2834-4F43-A0DA-58F75EBD0F6C}"/>
            </a:ext>
          </a:extLst>
        </xdr:cNvPr>
        <xdr:cNvSpPr txBox="1"/>
      </xdr:nvSpPr>
      <xdr:spPr>
        <a:xfrm>
          <a:off x="13500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166024</xdr:rowOff>
    </xdr:from>
    <xdr:ext cx="405111" cy="259045"/>
    <xdr:sp macro="" textlink="">
      <xdr:nvSpPr>
        <xdr:cNvPr id="475" name="n_4aveValue【学校施設】&#10;有形固定資産減価償却率">
          <a:extLst>
            <a:ext uri="{FF2B5EF4-FFF2-40B4-BE49-F238E27FC236}">
              <a16:creationId xmlns:a16="http://schemas.microsoft.com/office/drawing/2014/main" id="{6F0B6B28-C7D1-45BB-A988-4E5469A1F951}"/>
            </a:ext>
          </a:extLst>
        </xdr:cNvPr>
        <xdr:cNvSpPr txBox="1"/>
      </xdr:nvSpPr>
      <xdr:spPr>
        <a:xfrm>
          <a:off x="12611744" y="10110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33037</xdr:rowOff>
    </xdr:from>
    <xdr:ext cx="405111" cy="259045"/>
    <xdr:sp macro="" textlink="">
      <xdr:nvSpPr>
        <xdr:cNvPr id="476" name="n_4mainValue【学校施設】&#10;有形固定資産減価償却率">
          <a:extLst>
            <a:ext uri="{FF2B5EF4-FFF2-40B4-BE49-F238E27FC236}">
              <a16:creationId xmlns:a16="http://schemas.microsoft.com/office/drawing/2014/main" id="{CBEA930F-FB8C-4A47-9D47-37309FC5B448}"/>
            </a:ext>
          </a:extLst>
        </xdr:cNvPr>
        <xdr:cNvSpPr txBox="1"/>
      </xdr:nvSpPr>
      <xdr:spPr>
        <a:xfrm>
          <a:off x="12611744" y="911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7" name="正方形/長方形 476">
          <a:extLst>
            <a:ext uri="{FF2B5EF4-FFF2-40B4-BE49-F238E27FC236}">
              <a16:creationId xmlns:a16="http://schemas.microsoft.com/office/drawing/2014/main" id="{48D3D2D9-5BC2-49A6-8D0B-A2BA9CE4BA6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8" name="正方形/長方形 477">
          <a:extLst>
            <a:ext uri="{FF2B5EF4-FFF2-40B4-BE49-F238E27FC236}">
              <a16:creationId xmlns:a16="http://schemas.microsoft.com/office/drawing/2014/main" id="{B2909437-F639-4F00-9156-76BBE8AA0AA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9" name="正方形/長方形 478">
          <a:extLst>
            <a:ext uri="{FF2B5EF4-FFF2-40B4-BE49-F238E27FC236}">
              <a16:creationId xmlns:a16="http://schemas.microsoft.com/office/drawing/2014/main" id="{D3C39275-CBE3-468F-B625-C305996B7D2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0" name="正方形/長方形 479">
          <a:extLst>
            <a:ext uri="{FF2B5EF4-FFF2-40B4-BE49-F238E27FC236}">
              <a16:creationId xmlns:a16="http://schemas.microsoft.com/office/drawing/2014/main" id="{0CF6A584-CA1A-47F4-883D-A64A6C98D64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1" name="正方形/長方形 480">
          <a:extLst>
            <a:ext uri="{FF2B5EF4-FFF2-40B4-BE49-F238E27FC236}">
              <a16:creationId xmlns:a16="http://schemas.microsoft.com/office/drawing/2014/main" id="{F48AD079-EFBA-4F1F-AF52-2D75C6E3159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2" name="正方形/長方形 481">
          <a:extLst>
            <a:ext uri="{FF2B5EF4-FFF2-40B4-BE49-F238E27FC236}">
              <a16:creationId xmlns:a16="http://schemas.microsoft.com/office/drawing/2014/main" id="{6461781F-4721-46F0-A045-9BFDEBA737B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3" name="正方形/長方形 482">
          <a:extLst>
            <a:ext uri="{FF2B5EF4-FFF2-40B4-BE49-F238E27FC236}">
              <a16:creationId xmlns:a16="http://schemas.microsoft.com/office/drawing/2014/main" id="{66017B5D-0225-430D-B434-C1967F7F160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4" name="正方形/長方形 483">
          <a:extLst>
            <a:ext uri="{FF2B5EF4-FFF2-40B4-BE49-F238E27FC236}">
              <a16:creationId xmlns:a16="http://schemas.microsoft.com/office/drawing/2014/main" id="{AF569F92-B5DA-444A-B57A-5C59F0F451D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5" name="テキスト ボックス 484">
          <a:extLst>
            <a:ext uri="{FF2B5EF4-FFF2-40B4-BE49-F238E27FC236}">
              <a16:creationId xmlns:a16="http://schemas.microsoft.com/office/drawing/2014/main" id="{C5AC7D3C-0CCE-4CBB-9268-A8385C6F155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6" name="直線コネクタ 485">
          <a:extLst>
            <a:ext uri="{FF2B5EF4-FFF2-40B4-BE49-F238E27FC236}">
              <a16:creationId xmlns:a16="http://schemas.microsoft.com/office/drawing/2014/main" id="{6AEBCA47-6D0C-4923-AF03-FA25478149B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7" name="テキスト ボックス 486">
          <a:extLst>
            <a:ext uri="{FF2B5EF4-FFF2-40B4-BE49-F238E27FC236}">
              <a16:creationId xmlns:a16="http://schemas.microsoft.com/office/drawing/2014/main" id="{D37804CE-130E-4890-9073-139D6E49B98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8" name="直線コネクタ 487">
          <a:extLst>
            <a:ext uri="{FF2B5EF4-FFF2-40B4-BE49-F238E27FC236}">
              <a16:creationId xmlns:a16="http://schemas.microsoft.com/office/drawing/2014/main" id="{7AFAFD86-B899-4668-97C1-A40214D45B51}"/>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9" name="テキスト ボックス 488">
          <a:extLst>
            <a:ext uri="{FF2B5EF4-FFF2-40B4-BE49-F238E27FC236}">
              <a16:creationId xmlns:a16="http://schemas.microsoft.com/office/drawing/2014/main" id="{8DC16505-D073-4EE5-89AD-93D64FA2EF7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0" name="直線コネクタ 489">
          <a:extLst>
            <a:ext uri="{FF2B5EF4-FFF2-40B4-BE49-F238E27FC236}">
              <a16:creationId xmlns:a16="http://schemas.microsoft.com/office/drawing/2014/main" id="{0FCE75A9-9480-483E-963F-A7BF7DC78369}"/>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1" name="テキスト ボックス 490">
          <a:extLst>
            <a:ext uri="{FF2B5EF4-FFF2-40B4-BE49-F238E27FC236}">
              <a16:creationId xmlns:a16="http://schemas.microsoft.com/office/drawing/2014/main" id="{16C605AB-F715-4BA6-ACC4-72E8D014F43E}"/>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2" name="直線コネクタ 491">
          <a:extLst>
            <a:ext uri="{FF2B5EF4-FFF2-40B4-BE49-F238E27FC236}">
              <a16:creationId xmlns:a16="http://schemas.microsoft.com/office/drawing/2014/main" id="{EFB173DA-1CB9-4EE1-B8C6-778420DBE679}"/>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3" name="テキスト ボックス 492">
          <a:extLst>
            <a:ext uri="{FF2B5EF4-FFF2-40B4-BE49-F238E27FC236}">
              <a16:creationId xmlns:a16="http://schemas.microsoft.com/office/drawing/2014/main" id="{5C697CCA-5BA8-4D30-AE45-AA5AFB3C27EE}"/>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4" name="直線コネクタ 493">
          <a:extLst>
            <a:ext uri="{FF2B5EF4-FFF2-40B4-BE49-F238E27FC236}">
              <a16:creationId xmlns:a16="http://schemas.microsoft.com/office/drawing/2014/main" id="{1CF54359-2220-4AFF-80F0-63DD3571600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5" name="テキスト ボックス 494">
          <a:extLst>
            <a:ext uri="{FF2B5EF4-FFF2-40B4-BE49-F238E27FC236}">
              <a16:creationId xmlns:a16="http://schemas.microsoft.com/office/drawing/2014/main" id="{FE924C33-455E-4CF2-BBC7-C50A29686264}"/>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6" name="直線コネクタ 495">
          <a:extLst>
            <a:ext uri="{FF2B5EF4-FFF2-40B4-BE49-F238E27FC236}">
              <a16:creationId xmlns:a16="http://schemas.microsoft.com/office/drawing/2014/main" id="{FD476C8A-E759-4C13-9417-7061E4D4AAC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7" name="テキスト ボックス 496">
          <a:extLst>
            <a:ext uri="{FF2B5EF4-FFF2-40B4-BE49-F238E27FC236}">
              <a16:creationId xmlns:a16="http://schemas.microsoft.com/office/drawing/2014/main" id="{EFD24C16-0A54-4E48-A943-A744B26EA99D}"/>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8" name="直線コネクタ 497">
          <a:extLst>
            <a:ext uri="{FF2B5EF4-FFF2-40B4-BE49-F238E27FC236}">
              <a16:creationId xmlns:a16="http://schemas.microsoft.com/office/drawing/2014/main" id="{CEDF5D84-39E6-4663-9742-A016F9D4E26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9" name="テキスト ボックス 498">
          <a:extLst>
            <a:ext uri="{FF2B5EF4-FFF2-40B4-BE49-F238E27FC236}">
              <a16:creationId xmlns:a16="http://schemas.microsoft.com/office/drawing/2014/main" id="{38764FF3-05BE-442A-82F2-C3B71644ED23}"/>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0" name="直線コネクタ 499">
          <a:extLst>
            <a:ext uri="{FF2B5EF4-FFF2-40B4-BE49-F238E27FC236}">
              <a16:creationId xmlns:a16="http://schemas.microsoft.com/office/drawing/2014/main" id="{F6AEF5DF-4BC8-4366-BE48-7B01A89067F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1" name="テキスト ボックス 500">
          <a:extLst>
            <a:ext uri="{FF2B5EF4-FFF2-40B4-BE49-F238E27FC236}">
              <a16:creationId xmlns:a16="http://schemas.microsoft.com/office/drawing/2014/main" id="{9CD8CAE9-C73C-4B69-8F70-9008350883E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2" name="【学校施設】&#10;一人当たり面積グラフ枠">
          <a:extLst>
            <a:ext uri="{FF2B5EF4-FFF2-40B4-BE49-F238E27FC236}">
              <a16:creationId xmlns:a16="http://schemas.microsoft.com/office/drawing/2014/main" id="{24F9D423-5D70-4657-893D-CCAE1542DE9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79030</xdr:rowOff>
    </xdr:from>
    <xdr:to>
      <xdr:col>116</xdr:col>
      <xdr:colOff>62864</xdr:colOff>
      <xdr:row>63</xdr:row>
      <xdr:rowOff>64335</xdr:rowOff>
    </xdr:to>
    <xdr:cxnSp macro="">
      <xdr:nvCxnSpPr>
        <xdr:cNvPr id="503" name="直線コネクタ 502">
          <a:extLst>
            <a:ext uri="{FF2B5EF4-FFF2-40B4-BE49-F238E27FC236}">
              <a16:creationId xmlns:a16="http://schemas.microsoft.com/office/drawing/2014/main" id="{3E39DDE5-78B8-4833-89EA-397624ACA641}"/>
            </a:ext>
          </a:extLst>
        </xdr:cNvPr>
        <xdr:cNvCxnSpPr/>
      </xdr:nvCxnSpPr>
      <xdr:spPr>
        <a:xfrm flipV="1">
          <a:off x="22160864" y="9680230"/>
          <a:ext cx="0" cy="1185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68162</xdr:rowOff>
    </xdr:from>
    <xdr:ext cx="469744" cy="259045"/>
    <xdr:sp macro="" textlink="">
      <xdr:nvSpPr>
        <xdr:cNvPr id="504" name="【学校施設】&#10;一人当たり面積最小値テキスト">
          <a:extLst>
            <a:ext uri="{FF2B5EF4-FFF2-40B4-BE49-F238E27FC236}">
              <a16:creationId xmlns:a16="http://schemas.microsoft.com/office/drawing/2014/main" id="{64F4F2CD-7DE7-42FE-AF22-2F1F8E92B559}"/>
            </a:ext>
          </a:extLst>
        </xdr:cNvPr>
        <xdr:cNvSpPr txBox="1"/>
      </xdr:nvSpPr>
      <xdr:spPr>
        <a:xfrm>
          <a:off x="22199600" y="1086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64335</xdr:rowOff>
    </xdr:from>
    <xdr:to>
      <xdr:col>116</xdr:col>
      <xdr:colOff>152400</xdr:colOff>
      <xdr:row>63</xdr:row>
      <xdr:rowOff>64335</xdr:rowOff>
    </xdr:to>
    <xdr:cxnSp macro="">
      <xdr:nvCxnSpPr>
        <xdr:cNvPr id="505" name="直線コネクタ 504">
          <a:extLst>
            <a:ext uri="{FF2B5EF4-FFF2-40B4-BE49-F238E27FC236}">
              <a16:creationId xmlns:a16="http://schemas.microsoft.com/office/drawing/2014/main" id="{DE26B38B-A6F1-4E8D-813C-77E72C956BF8}"/>
            </a:ext>
          </a:extLst>
        </xdr:cNvPr>
        <xdr:cNvCxnSpPr/>
      </xdr:nvCxnSpPr>
      <xdr:spPr>
        <a:xfrm>
          <a:off x="22072600" y="1086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25707</xdr:rowOff>
    </xdr:from>
    <xdr:ext cx="469744" cy="259045"/>
    <xdr:sp macro="" textlink="">
      <xdr:nvSpPr>
        <xdr:cNvPr id="506" name="【学校施設】&#10;一人当たり面積最大値テキスト">
          <a:extLst>
            <a:ext uri="{FF2B5EF4-FFF2-40B4-BE49-F238E27FC236}">
              <a16:creationId xmlns:a16="http://schemas.microsoft.com/office/drawing/2014/main" id="{EED7D0C4-7F11-400A-9592-E6445A79E377}"/>
            </a:ext>
          </a:extLst>
        </xdr:cNvPr>
        <xdr:cNvSpPr txBox="1"/>
      </xdr:nvSpPr>
      <xdr:spPr>
        <a:xfrm>
          <a:off x="22199600" y="945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79030</xdr:rowOff>
    </xdr:from>
    <xdr:to>
      <xdr:col>116</xdr:col>
      <xdr:colOff>152400</xdr:colOff>
      <xdr:row>56</xdr:row>
      <xdr:rowOff>79030</xdr:rowOff>
    </xdr:to>
    <xdr:cxnSp macro="">
      <xdr:nvCxnSpPr>
        <xdr:cNvPr id="507" name="直線コネクタ 506">
          <a:extLst>
            <a:ext uri="{FF2B5EF4-FFF2-40B4-BE49-F238E27FC236}">
              <a16:creationId xmlns:a16="http://schemas.microsoft.com/office/drawing/2014/main" id="{870E7F47-5888-4442-8882-3708703BF994}"/>
            </a:ext>
          </a:extLst>
        </xdr:cNvPr>
        <xdr:cNvCxnSpPr/>
      </xdr:nvCxnSpPr>
      <xdr:spPr>
        <a:xfrm>
          <a:off x="22072600" y="968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157570</xdr:rowOff>
    </xdr:from>
    <xdr:ext cx="469744" cy="259045"/>
    <xdr:sp macro="" textlink="">
      <xdr:nvSpPr>
        <xdr:cNvPr id="508" name="【学校施設】&#10;一人当たり面積平均値テキスト">
          <a:extLst>
            <a:ext uri="{FF2B5EF4-FFF2-40B4-BE49-F238E27FC236}">
              <a16:creationId xmlns:a16="http://schemas.microsoft.com/office/drawing/2014/main" id="{12709CD6-F809-422F-8DD5-D0D4E73D6003}"/>
            </a:ext>
          </a:extLst>
        </xdr:cNvPr>
        <xdr:cNvSpPr txBox="1"/>
      </xdr:nvSpPr>
      <xdr:spPr>
        <a:xfrm>
          <a:off x="22199600" y="1027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134693</xdr:rowOff>
    </xdr:from>
    <xdr:to>
      <xdr:col>116</xdr:col>
      <xdr:colOff>114300</xdr:colOff>
      <xdr:row>61</xdr:row>
      <xdr:rowOff>64843</xdr:rowOff>
    </xdr:to>
    <xdr:sp macro="" textlink="">
      <xdr:nvSpPr>
        <xdr:cNvPr id="509" name="フローチャート: 判断 508">
          <a:extLst>
            <a:ext uri="{FF2B5EF4-FFF2-40B4-BE49-F238E27FC236}">
              <a16:creationId xmlns:a16="http://schemas.microsoft.com/office/drawing/2014/main" id="{0152A8E4-CBF7-42D0-833B-3CB24F456889}"/>
            </a:ext>
          </a:extLst>
        </xdr:cNvPr>
        <xdr:cNvSpPr/>
      </xdr:nvSpPr>
      <xdr:spPr>
        <a:xfrm>
          <a:off x="22110700" y="1042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111179</xdr:rowOff>
    </xdr:from>
    <xdr:to>
      <xdr:col>112</xdr:col>
      <xdr:colOff>38100</xdr:colOff>
      <xdr:row>61</xdr:row>
      <xdr:rowOff>41329</xdr:rowOff>
    </xdr:to>
    <xdr:sp macro="" textlink="">
      <xdr:nvSpPr>
        <xdr:cNvPr id="510" name="フローチャート: 判断 509">
          <a:extLst>
            <a:ext uri="{FF2B5EF4-FFF2-40B4-BE49-F238E27FC236}">
              <a16:creationId xmlns:a16="http://schemas.microsoft.com/office/drawing/2014/main" id="{915FC6BF-BD89-43AE-80CC-FDDC97A61609}"/>
            </a:ext>
          </a:extLst>
        </xdr:cNvPr>
        <xdr:cNvSpPr/>
      </xdr:nvSpPr>
      <xdr:spPr>
        <a:xfrm>
          <a:off x="21272500" y="1039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135999</xdr:rowOff>
    </xdr:from>
    <xdr:to>
      <xdr:col>107</xdr:col>
      <xdr:colOff>101600</xdr:colOff>
      <xdr:row>61</xdr:row>
      <xdr:rowOff>66149</xdr:rowOff>
    </xdr:to>
    <xdr:sp macro="" textlink="">
      <xdr:nvSpPr>
        <xdr:cNvPr id="511" name="フローチャート: 判断 510">
          <a:extLst>
            <a:ext uri="{FF2B5EF4-FFF2-40B4-BE49-F238E27FC236}">
              <a16:creationId xmlns:a16="http://schemas.microsoft.com/office/drawing/2014/main" id="{3B6CDB72-0266-4792-B7A4-74E4FD2F66DA}"/>
            </a:ext>
          </a:extLst>
        </xdr:cNvPr>
        <xdr:cNvSpPr/>
      </xdr:nvSpPr>
      <xdr:spPr>
        <a:xfrm>
          <a:off x="20383500" y="1042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11249</xdr:rowOff>
    </xdr:from>
    <xdr:to>
      <xdr:col>102</xdr:col>
      <xdr:colOff>165100</xdr:colOff>
      <xdr:row>60</xdr:row>
      <xdr:rowOff>112849</xdr:rowOff>
    </xdr:to>
    <xdr:sp macro="" textlink="">
      <xdr:nvSpPr>
        <xdr:cNvPr id="512" name="フローチャート: 判断 511">
          <a:extLst>
            <a:ext uri="{FF2B5EF4-FFF2-40B4-BE49-F238E27FC236}">
              <a16:creationId xmlns:a16="http://schemas.microsoft.com/office/drawing/2014/main" id="{412C79F0-4CBC-4453-B425-36F63C1DF684}"/>
            </a:ext>
          </a:extLst>
        </xdr:cNvPr>
        <xdr:cNvSpPr/>
      </xdr:nvSpPr>
      <xdr:spPr>
        <a:xfrm>
          <a:off x="19494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21372</xdr:rowOff>
    </xdr:from>
    <xdr:to>
      <xdr:col>98</xdr:col>
      <xdr:colOff>38100</xdr:colOff>
      <xdr:row>61</xdr:row>
      <xdr:rowOff>122972</xdr:rowOff>
    </xdr:to>
    <xdr:sp macro="" textlink="">
      <xdr:nvSpPr>
        <xdr:cNvPr id="513" name="フローチャート: 判断 512">
          <a:extLst>
            <a:ext uri="{FF2B5EF4-FFF2-40B4-BE49-F238E27FC236}">
              <a16:creationId xmlns:a16="http://schemas.microsoft.com/office/drawing/2014/main" id="{2A35E172-47C7-4E57-8CE7-AFDF50E950AE}"/>
            </a:ext>
          </a:extLst>
        </xdr:cNvPr>
        <xdr:cNvSpPr/>
      </xdr:nvSpPr>
      <xdr:spPr>
        <a:xfrm>
          <a:off x="18605500" y="1047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651F6313-FE01-47CC-88D2-2884878D224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E42F275A-6897-43AD-AF7B-9F4A9409689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ACFFD05D-970D-4626-A739-7FDB0A5D7F2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6A858B82-C360-4ADB-BB7A-183155F5618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BE908A23-5071-4D13-A1A8-CBED9E202ED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125549</xdr:rowOff>
    </xdr:from>
    <xdr:to>
      <xdr:col>116</xdr:col>
      <xdr:colOff>114300</xdr:colOff>
      <xdr:row>63</xdr:row>
      <xdr:rowOff>55699</xdr:rowOff>
    </xdr:to>
    <xdr:sp macro="" textlink="">
      <xdr:nvSpPr>
        <xdr:cNvPr id="519" name="楕円 518">
          <a:extLst>
            <a:ext uri="{FF2B5EF4-FFF2-40B4-BE49-F238E27FC236}">
              <a16:creationId xmlns:a16="http://schemas.microsoft.com/office/drawing/2014/main" id="{669CCCB0-6B2D-4690-BB74-954AC359C013}"/>
            </a:ext>
          </a:extLst>
        </xdr:cNvPr>
        <xdr:cNvSpPr/>
      </xdr:nvSpPr>
      <xdr:spPr>
        <a:xfrm>
          <a:off x="221107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40476</xdr:rowOff>
    </xdr:from>
    <xdr:ext cx="469744" cy="259045"/>
    <xdr:sp macro="" textlink="">
      <xdr:nvSpPr>
        <xdr:cNvPr id="520" name="【学校施設】&#10;一人当たり面積該当値テキスト">
          <a:extLst>
            <a:ext uri="{FF2B5EF4-FFF2-40B4-BE49-F238E27FC236}">
              <a16:creationId xmlns:a16="http://schemas.microsoft.com/office/drawing/2014/main" id="{5C781CBA-AB00-485F-9CB0-F2AB2A08F4F9}"/>
            </a:ext>
          </a:extLst>
        </xdr:cNvPr>
        <xdr:cNvSpPr txBox="1"/>
      </xdr:nvSpPr>
      <xdr:spPr>
        <a:xfrm>
          <a:off x="22199600" y="1067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111833</xdr:rowOff>
    </xdr:from>
    <xdr:to>
      <xdr:col>98</xdr:col>
      <xdr:colOff>38100</xdr:colOff>
      <xdr:row>63</xdr:row>
      <xdr:rowOff>41983</xdr:rowOff>
    </xdr:to>
    <xdr:sp macro="" textlink="">
      <xdr:nvSpPr>
        <xdr:cNvPr id="521" name="楕円 520">
          <a:extLst>
            <a:ext uri="{FF2B5EF4-FFF2-40B4-BE49-F238E27FC236}">
              <a16:creationId xmlns:a16="http://schemas.microsoft.com/office/drawing/2014/main" id="{EED32ECC-FAEE-4092-BC76-2A8256D8F159}"/>
            </a:ext>
          </a:extLst>
        </xdr:cNvPr>
        <xdr:cNvSpPr/>
      </xdr:nvSpPr>
      <xdr:spPr>
        <a:xfrm>
          <a:off x="18605500" y="1074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57856</xdr:rowOff>
    </xdr:from>
    <xdr:ext cx="469744" cy="259045"/>
    <xdr:sp macro="" textlink="">
      <xdr:nvSpPr>
        <xdr:cNvPr id="522" name="n_1aveValue【学校施設】&#10;一人当たり面積">
          <a:extLst>
            <a:ext uri="{FF2B5EF4-FFF2-40B4-BE49-F238E27FC236}">
              <a16:creationId xmlns:a16="http://schemas.microsoft.com/office/drawing/2014/main" id="{5FF7102A-326A-46EF-A8CB-6AF6A2DD5D21}"/>
            </a:ext>
          </a:extLst>
        </xdr:cNvPr>
        <xdr:cNvSpPr txBox="1"/>
      </xdr:nvSpPr>
      <xdr:spPr>
        <a:xfrm>
          <a:off x="21075727" y="1017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82676</xdr:rowOff>
    </xdr:from>
    <xdr:ext cx="469744" cy="259045"/>
    <xdr:sp macro="" textlink="">
      <xdr:nvSpPr>
        <xdr:cNvPr id="523" name="n_2aveValue【学校施設】&#10;一人当たり面積">
          <a:extLst>
            <a:ext uri="{FF2B5EF4-FFF2-40B4-BE49-F238E27FC236}">
              <a16:creationId xmlns:a16="http://schemas.microsoft.com/office/drawing/2014/main" id="{582FB36E-2625-411D-85A0-2116771541B4}"/>
            </a:ext>
          </a:extLst>
        </xdr:cNvPr>
        <xdr:cNvSpPr txBox="1"/>
      </xdr:nvSpPr>
      <xdr:spPr>
        <a:xfrm>
          <a:off x="20199427" y="1019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129376</xdr:rowOff>
    </xdr:from>
    <xdr:ext cx="469744" cy="259045"/>
    <xdr:sp macro="" textlink="">
      <xdr:nvSpPr>
        <xdr:cNvPr id="524" name="n_3aveValue【学校施設】&#10;一人当たり面積">
          <a:extLst>
            <a:ext uri="{FF2B5EF4-FFF2-40B4-BE49-F238E27FC236}">
              <a16:creationId xmlns:a16="http://schemas.microsoft.com/office/drawing/2014/main" id="{7A2C2A14-AC1E-40F7-ADFE-46B06D0724ED}"/>
            </a:ext>
          </a:extLst>
        </xdr:cNvPr>
        <xdr:cNvSpPr txBox="1"/>
      </xdr:nvSpPr>
      <xdr:spPr>
        <a:xfrm>
          <a:off x="19310427" y="1007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139499</xdr:rowOff>
    </xdr:from>
    <xdr:ext cx="469744" cy="259045"/>
    <xdr:sp macro="" textlink="">
      <xdr:nvSpPr>
        <xdr:cNvPr id="525" name="n_4aveValue【学校施設】&#10;一人当たり面積">
          <a:extLst>
            <a:ext uri="{FF2B5EF4-FFF2-40B4-BE49-F238E27FC236}">
              <a16:creationId xmlns:a16="http://schemas.microsoft.com/office/drawing/2014/main" id="{EAAA776B-138E-472A-944F-8B255DCB9EF1}"/>
            </a:ext>
          </a:extLst>
        </xdr:cNvPr>
        <xdr:cNvSpPr txBox="1"/>
      </xdr:nvSpPr>
      <xdr:spPr>
        <a:xfrm>
          <a:off x="18421427" y="1025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33110</xdr:rowOff>
    </xdr:from>
    <xdr:ext cx="469744" cy="259045"/>
    <xdr:sp macro="" textlink="">
      <xdr:nvSpPr>
        <xdr:cNvPr id="526" name="n_4mainValue【学校施設】&#10;一人当たり面積">
          <a:extLst>
            <a:ext uri="{FF2B5EF4-FFF2-40B4-BE49-F238E27FC236}">
              <a16:creationId xmlns:a16="http://schemas.microsoft.com/office/drawing/2014/main" id="{15AE6E73-420C-446B-92F9-16A95066641F}"/>
            </a:ext>
          </a:extLst>
        </xdr:cNvPr>
        <xdr:cNvSpPr txBox="1"/>
      </xdr:nvSpPr>
      <xdr:spPr>
        <a:xfrm>
          <a:off x="18421427" y="1083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1277E057-F83E-476A-B28E-CBFB003B130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A89F05C3-35D2-411E-B376-94D5B09E0A5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550E0E34-5D59-4735-B34E-2A000A5BD35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735F7DF5-3F4B-42F9-8056-8D79018A16B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F0037018-9291-4DEC-882E-EC370D83B82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1C702DE7-263E-422A-91D3-73847394C35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968A8550-5D2F-4226-9E28-F361407A8AE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D33ED575-B9E3-40A6-9C0E-5D22190763A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a:extLst>
            <a:ext uri="{FF2B5EF4-FFF2-40B4-BE49-F238E27FC236}">
              <a16:creationId xmlns:a16="http://schemas.microsoft.com/office/drawing/2014/main" id="{2B3168B3-BC6A-4E61-A1C6-46A757CA0E3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a:extLst>
            <a:ext uri="{FF2B5EF4-FFF2-40B4-BE49-F238E27FC236}">
              <a16:creationId xmlns:a16="http://schemas.microsoft.com/office/drawing/2014/main" id="{94665706-E144-428A-8C64-98D15813288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a:extLst>
            <a:ext uri="{FF2B5EF4-FFF2-40B4-BE49-F238E27FC236}">
              <a16:creationId xmlns:a16="http://schemas.microsoft.com/office/drawing/2014/main" id="{6882E88A-76A8-44B4-977F-06570FC356D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8" name="直線コネクタ 537">
          <a:extLst>
            <a:ext uri="{FF2B5EF4-FFF2-40B4-BE49-F238E27FC236}">
              <a16:creationId xmlns:a16="http://schemas.microsoft.com/office/drawing/2014/main" id="{D32592A4-5E24-4720-85FA-CBC96E2A283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9" name="テキスト ボックス 538">
          <a:extLst>
            <a:ext uri="{FF2B5EF4-FFF2-40B4-BE49-F238E27FC236}">
              <a16:creationId xmlns:a16="http://schemas.microsoft.com/office/drawing/2014/main" id="{9F6AF386-D5DA-441D-AD53-9EC6F91164FA}"/>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0" name="直線コネクタ 539">
          <a:extLst>
            <a:ext uri="{FF2B5EF4-FFF2-40B4-BE49-F238E27FC236}">
              <a16:creationId xmlns:a16="http://schemas.microsoft.com/office/drawing/2014/main" id="{0DA1F4FB-3CB7-46F5-9685-EEDEE0239D4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1" name="テキスト ボックス 540">
          <a:extLst>
            <a:ext uri="{FF2B5EF4-FFF2-40B4-BE49-F238E27FC236}">
              <a16:creationId xmlns:a16="http://schemas.microsoft.com/office/drawing/2014/main" id="{ECDED56C-B3B7-4BB2-9AEE-C0BDDC4CDFC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2" name="直線コネクタ 541">
          <a:extLst>
            <a:ext uri="{FF2B5EF4-FFF2-40B4-BE49-F238E27FC236}">
              <a16:creationId xmlns:a16="http://schemas.microsoft.com/office/drawing/2014/main" id="{627385AA-5DF9-49FE-BB8B-ECDFE17C283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3" name="テキスト ボックス 542">
          <a:extLst>
            <a:ext uri="{FF2B5EF4-FFF2-40B4-BE49-F238E27FC236}">
              <a16:creationId xmlns:a16="http://schemas.microsoft.com/office/drawing/2014/main" id="{0AAB0F52-ED12-44F8-8C13-80B9F6DF6F2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4" name="直線コネクタ 543">
          <a:extLst>
            <a:ext uri="{FF2B5EF4-FFF2-40B4-BE49-F238E27FC236}">
              <a16:creationId xmlns:a16="http://schemas.microsoft.com/office/drawing/2014/main" id="{6B1E6533-ECF5-426B-905A-60235F3237B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5" name="テキスト ボックス 544">
          <a:extLst>
            <a:ext uri="{FF2B5EF4-FFF2-40B4-BE49-F238E27FC236}">
              <a16:creationId xmlns:a16="http://schemas.microsoft.com/office/drawing/2014/main" id="{07B9DB59-39FE-4DC2-A86A-C07EF0B0396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6" name="直線コネクタ 545">
          <a:extLst>
            <a:ext uri="{FF2B5EF4-FFF2-40B4-BE49-F238E27FC236}">
              <a16:creationId xmlns:a16="http://schemas.microsoft.com/office/drawing/2014/main" id="{5E929252-8E55-47EF-AE4D-E5964FA9C56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7" name="テキスト ボックス 546">
          <a:extLst>
            <a:ext uri="{FF2B5EF4-FFF2-40B4-BE49-F238E27FC236}">
              <a16:creationId xmlns:a16="http://schemas.microsoft.com/office/drawing/2014/main" id="{834497CA-C636-45C3-9B3C-390DF7F1BE51}"/>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a:extLst>
            <a:ext uri="{FF2B5EF4-FFF2-40B4-BE49-F238E27FC236}">
              <a16:creationId xmlns:a16="http://schemas.microsoft.com/office/drawing/2014/main" id="{6A91EA3A-DA99-4299-818B-3C675762CD3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9" name="テキスト ボックス 548">
          <a:extLst>
            <a:ext uri="{FF2B5EF4-FFF2-40B4-BE49-F238E27FC236}">
              <a16:creationId xmlns:a16="http://schemas.microsoft.com/office/drawing/2014/main" id="{202FE627-0F17-47A0-8141-E34FEA9FEAA9}"/>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0" name="【児童館】&#10;有形固定資産減価償却率グラフ枠">
          <a:extLst>
            <a:ext uri="{FF2B5EF4-FFF2-40B4-BE49-F238E27FC236}">
              <a16:creationId xmlns:a16="http://schemas.microsoft.com/office/drawing/2014/main" id="{6C9D1C30-9825-466C-8D82-A900669F10E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102870</xdr:rowOff>
    </xdr:from>
    <xdr:to>
      <xdr:col>85</xdr:col>
      <xdr:colOff>126364</xdr:colOff>
      <xdr:row>86</xdr:row>
      <xdr:rowOff>76200</xdr:rowOff>
    </xdr:to>
    <xdr:cxnSp macro="">
      <xdr:nvCxnSpPr>
        <xdr:cNvPr id="551" name="直線コネクタ 550">
          <a:extLst>
            <a:ext uri="{FF2B5EF4-FFF2-40B4-BE49-F238E27FC236}">
              <a16:creationId xmlns:a16="http://schemas.microsoft.com/office/drawing/2014/main" id="{7A404B26-8B4C-48D9-B83D-6268A52AB7AD}"/>
            </a:ext>
          </a:extLst>
        </xdr:cNvPr>
        <xdr:cNvCxnSpPr/>
      </xdr:nvCxnSpPr>
      <xdr:spPr>
        <a:xfrm flipV="1">
          <a:off x="16318864" y="133045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80027</xdr:rowOff>
    </xdr:from>
    <xdr:ext cx="405111" cy="259045"/>
    <xdr:sp macro="" textlink="">
      <xdr:nvSpPr>
        <xdr:cNvPr id="552" name="【児童館】&#10;有形固定資産減価償却率最小値テキスト">
          <a:extLst>
            <a:ext uri="{FF2B5EF4-FFF2-40B4-BE49-F238E27FC236}">
              <a16:creationId xmlns:a16="http://schemas.microsoft.com/office/drawing/2014/main" id="{6E3498BE-EC08-43E4-A644-2D13E1957E6E}"/>
            </a:ext>
          </a:extLst>
        </xdr:cNvPr>
        <xdr:cNvSpPr txBox="1"/>
      </xdr:nvSpPr>
      <xdr:spPr>
        <a:xfrm>
          <a:off x="16357600"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76200</xdr:rowOff>
    </xdr:from>
    <xdr:to>
      <xdr:col>86</xdr:col>
      <xdr:colOff>25400</xdr:colOff>
      <xdr:row>86</xdr:row>
      <xdr:rowOff>76200</xdr:rowOff>
    </xdr:to>
    <xdr:cxnSp macro="">
      <xdr:nvCxnSpPr>
        <xdr:cNvPr id="553" name="直線コネクタ 552">
          <a:extLst>
            <a:ext uri="{FF2B5EF4-FFF2-40B4-BE49-F238E27FC236}">
              <a16:creationId xmlns:a16="http://schemas.microsoft.com/office/drawing/2014/main" id="{96306282-AE44-4093-94F0-F517CECC9E39}"/>
            </a:ext>
          </a:extLst>
        </xdr:cNvPr>
        <xdr:cNvCxnSpPr/>
      </xdr:nvCxnSpPr>
      <xdr:spPr>
        <a:xfrm>
          <a:off x="16230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49547</xdr:rowOff>
    </xdr:from>
    <xdr:ext cx="405111" cy="259045"/>
    <xdr:sp macro="" textlink="">
      <xdr:nvSpPr>
        <xdr:cNvPr id="554" name="【児童館】&#10;有形固定資産減価償却率最大値テキスト">
          <a:extLst>
            <a:ext uri="{FF2B5EF4-FFF2-40B4-BE49-F238E27FC236}">
              <a16:creationId xmlns:a16="http://schemas.microsoft.com/office/drawing/2014/main" id="{C570B8E2-C938-4DEA-ACCF-906E8109C970}"/>
            </a:ext>
          </a:extLst>
        </xdr:cNvPr>
        <xdr:cNvSpPr txBox="1"/>
      </xdr:nvSpPr>
      <xdr:spPr>
        <a:xfrm>
          <a:off x="16357600" y="1307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102870</xdr:rowOff>
    </xdr:from>
    <xdr:to>
      <xdr:col>86</xdr:col>
      <xdr:colOff>25400</xdr:colOff>
      <xdr:row>77</xdr:row>
      <xdr:rowOff>102870</xdr:rowOff>
    </xdr:to>
    <xdr:cxnSp macro="">
      <xdr:nvCxnSpPr>
        <xdr:cNvPr id="555" name="直線コネクタ 554">
          <a:extLst>
            <a:ext uri="{FF2B5EF4-FFF2-40B4-BE49-F238E27FC236}">
              <a16:creationId xmlns:a16="http://schemas.microsoft.com/office/drawing/2014/main" id="{5E637E00-88E9-4465-8358-CFE1E167A02F}"/>
            </a:ext>
          </a:extLst>
        </xdr:cNvPr>
        <xdr:cNvCxnSpPr/>
      </xdr:nvCxnSpPr>
      <xdr:spPr>
        <a:xfrm>
          <a:off x="16230600" y="1330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85741</xdr:rowOff>
    </xdr:from>
    <xdr:ext cx="405111" cy="259045"/>
    <xdr:sp macro="" textlink="">
      <xdr:nvSpPr>
        <xdr:cNvPr id="556" name="【児童館】&#10;有形固定資産減価償却率平均値テキスト">
          <a:extLst>
            <a:ext uri="{FF2B5EF4-FFF2-40B4-BE49-F238E27FC236}">
              <a16:creationId xmlns:a16="http://schemas.microsoft.com/office/drawing/2014/main" id="{44DF83E1-3A43-435D-BD45-35E69C813B86}"/>
            </a:ext>
          </a:extLst>
        </xdr:cNvPr>
        <xdr:cNvSpPr txBox="1"/>
      </xdr:nvSpPr>
      <xdr:spPr>
        <a:xfrm>
          <a:off x="16357600" y="14144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107314</xdr:rowOff>
    </xdr:from>
    <xdr:to>
      <xdr:col>85</xdr:col>
      <xdr:colOff>177800</xdr:colOff>
      <xdr:row>83</xdr:row>
      <xdr:rowOff>37464</xdr:rowOff>
    </xdr:to>
    <xdr:sp macro="" textlink="">
      <xdr:nvSpPr>
        <xdr:cNvPr id="557" name="フローチャート: 判断 556">
          <a:extLst>
            <a:ext uri="{FF2B5EF4-FFF2-40B4-BE49-F238E27FC236}">
              <a16:creationId xmlns:a16="http://schemas.microsoft.com/office/drawing/2014/main" id="{18381CC9-F561-4EC4-9ED7-DC11F1D0FCE5}"/>
            </a:ext>
          </a:extLst>
        </xdr:cNvPr>
        <xdr:cNvSpPr/>
      </xdr:nvSpPr>
      <xdr:spPr>
        <a:xfrm>
          <a:off x="16268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636</xdr:rowOff>
    </xdr:from>
    <xdr:to>
      <xdr:col>81</xdr:col>
      <xdr:colOff>101600</xdr:colOff>
      <xdr:row>82</xdr:row>
      <xdr:rowOff>102236</xdr:rowOff>
    </xdr:to>
    <xdr:sp macro="" textlink="">
      <xdr:nvSpPr>
        <xdr:cNvPr id="558" name="フローチャート: 判断 557">
          <a:extLst>
            <a:ext uri="{FF2B5EF4-FFF2-40B4-BE49-F238E27FC236}">
              <a16:creationId xmlns:a16="http://schemas.microsoft.com/office/drawing/2014/main" id="{B1CFAD14-447F-4A0F-AB64-6F8448433F95}"/>
            </a:ext>
          </a:extLst>
        </xdr:cNvPr>
        <xdr:cNvSpPr/>
      </xdr:nvSpPr>
      <xdr:spPr>
        <a:xfrm>
          <a:off x="15430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107314</xdr:rowOff>
    </xdr:from>
    <xdr:to>
      <xdr:col>76</xdr:col>
      <xdr:colOff>165100</xdr:colOff>
      <xdr:row>82</xdr:row>
      <xdr:rowOff>37464</xdr:rowOff>
    </xdr:to>
    <xdr:sp macro="" textlink="">
      <xdr:nvSpPr>
        <xdr:cNvPr id="559" name="フローチャート: 判断 558">
          <a:extLst>
            <a:ext uri="{FF2B5EF4-FFF2-40B4-BE49-F238E27FC236}">
              <a16:creationId xmlns:a16="http://schemas.microsoft.com/office/drawing/2014/main" id="{B8E79C1D-69F0-4FC2-9704-1D07443F6470}"/>
            </a:ext>
          </a:extLst>
        </xdr:cNvPr>
        <xdr:cNvSpPr/>
      </xdr:nvSpPr>
      <xdr:spPr>
        <a:xfrm>
          <a:off x="14541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116839</xdr:rowOff>
    </xdr:from>
    <xdr:to>
      <xdr:col>72</xdr:col>
      <xdr:colOff>38100</xdr:colOff>
      <xdr:row>82</xdr:row>
      <xdr:rowOff>46989</xdr:rowOff>
    </xdr:to>
    <xdr:sp macro="" textlink="">
      <xdr:nvSpPr>
        <xdr:cNvPr id="560" name="フローチャート: 判断 559">
          <a:extLst>
            <a:ext uri="{FF2B5EF4-FFF2-40B4-BE49-F238E27FC236}">
              <a16:creationId xmlns:a16="http://schemas.microsoft.com/office/drawing/2014/main" id="{02803F0A-AC8D-480F-901F-6F29BF9D0E4A}"/>
            </a:ext>
          </a:extLst>
        </xdr:cNvPr>
        <xdr:cNvSpPr/>
      </xdr:nvSpPr>
      <xdr:spPr>
        <a:xfrm>
          <a:off x="13652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76836</xdr:rowOff>
    </xdr:from>
    <xdr:to>
      <xdr:col>67</xdr:col>
      <xdr:colOff>101600</xdr:colOff>
      <xdr:row>82</xdr:row>
      <xdr:rowOff>6986</xdr:rowOff>
    </xdr:to>
    <xdr:sp macro="" textlink="">
      <xdr:nvSpPr>
        <xdr:cNvPr id="561" name="フローチャート: 判断 560">
          <a:extLst>
            <a:ext uri="{FF2B5EF4-FFF2-40B4-BE49-F238E27FC236}">
              <a16:creationId xmlns:a16="http://schemas.microsoft.com/office/drawing/2014/main" id="{480DE093-96CB-4F25-BA6E-B94243F0C579}"/>
            </a:ext>
          </a:extLst>
        </xdr:cNvPr>
        <xdr:cNvSpPr/>
      </xdr:nvSpPr>
      <xdr:spPr>
        <a:xfrm>
          <a:off x="12763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248C7821-F59F-4F2F-8E9F-BC03C59AF83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3D31BA5-5E36-4B1A-8676-8E96B38B5F8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7FD3AE46-9071-4A05-AE8D-46A15E425BD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A365B712-5D34-4AE5-9F60-EDC24F56F79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F703BD85-776B-41C9-B943-35462B48511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567" name="楕円 566">
          <a:extLst>
            <a:ext uri="{FF2B5EF4-FFF2-40B4-BE49-F238E27FC236}">
              <a16:creationId xmlns:a16="http://schemas.microsoft.com/office/drawing/2014/main" id="{DD1B805B-29D0-4E66-B99E-7F88BCBF0420}"/>
            </a:ext>
          </a:extLst>
        </xdr:cNvPr>
        <xdr:cNvSpPr/>
      </xdr:nvSpPr>
      <xdr:spPr>
        <a:xfrm>
          <a:off x="162687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122572</xdr:rowOff>
    </xdr:from>
    <xdr:ext cx="405111" cy="259045"/>
    <xdr:sp macro="" textlink="">
      <xdr:nvSpPr>
        <xdr:cNvPr id="568" name="【児童館】&#10;有形固定資産減価償却率該当値テキスト">
          <a:extLst>
            <a:ext uri="{FF2B5EF4-FFF2-40B4-BE49-F238E27FC236}">
              <a16:creationId xmlns:a16="http://schemas.microsoft.com/office/drawing/2014/main" id="{1C5BC2CF-8748-4B91-87B3-6AE93904B424}"/>
            </a:ext>
          </a:extLst>
        </xdr:cNvPr>
        <xdr:cNvSpPr txBox="1"/>
      </xdr:nvSpPr>
      <xdr:spPr>
        <a:xfrm>
          <a:off x="16357600"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80</xdr:row>
      <xdr:rowOff>57786</xdr:rowOff>
    </xdr:from>
    <xdr:to>
      <xdr:col>67</xdr:col>
      <xdr:colOff>101600</xdr:colOff>
      <xdr:row>80</xdr:row>
      <xdr:rowOff>159386</xdr:rowOff>
    </xdr:to>
    <xdr:sp macro="" textlink="">
      <xdr:nvSpPr>
        <xdr:cNvPr id="569" name="楕円 568">
          <a:extLst>
            <a:ext uri="{FF2B5EF4-FFF2-40B4-BE49-F238E27FC236}">
              <a16:creationId xmlns:a16="http://schemas.microsoft.com/office/drawing/2014/main" id="{B3DC175E-113F-4203-8001-FE1083AFA1F5}"/>
            </a:ext>
          </a:extLst>
        </xdr:cNvPr>
        <xdr:cNvSpPr/>
      </xdr:nvSpPr>
      <xdr:spPr>
        <a:xfrm>
          <a:off x="12763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118763</xdr:rowOff>
    </xdr:from>
    <xdr:ext cx="405111" cy="259045"/>
    <xdr:sp macro="" textlink="">
      <xdr:nvSpPr>
        <xdr:cNvPr id="570" name="n_1aveValue【児童館】&#10;有形固定資産減価償却率">
          <a:extLst>
            <a:ext uri="{FF2B5EF4-FFF2-40B4-BE49-F238E27FC236}">
              <a16:creationId xmlns:a16="http://schemas.microsoft.com/office/drawing/2014/main" id="{265C0226-75FB-454B-B78B-CA2D4C23626D}"/>
            </a:ext>
          </a:extLst>
        </xdr:cNvPr>
        <xdr:cNvSpPr txBox="1"/>
      </xdr:nvSpPr>
      <xdr:spPr>
        <a:xfrm>
          <a:off x="152660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53991</xdr:rowOff>
    </xdr:from>
    <xdr:ext cx="405111" cy="259045"/>
    <xdr:sp macro="" textlink="">
      <xdr:nvSpPr>
        <xdr:cNvPr id="571" name="n_2aveValue【児童館】&#10;有形固定資産減価償却率">
          <a:extLst>
            <a:ext uri="{FF2B5EF4-FFF2-40B4-BE49-F238E27FC236}">
              <a16:creationId xmlns:a16="http://schemas.microsoft.com/office/drawing/2014/main" id="{F60442D9-98D9-43D7-ABAD-6BFE025B2E1D}"/>
            </a:ext>
          </a:extLst>
        </xdr:cNvPr>
        <xdr:cNvSpPr txBox="1"/>
      </xdr:nvSpPr>
      <xdr:spPr>
        <a:xfrm>
          <a:off x="14389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63516</xdr:rowOff>
    </xdr:from>
    <xdr:ext cx="405111" cy="259045"/>
    <xdr:sp macro="" textlink="">
      <xdr:nvSpPr>
        <xdr:cNvPr id="572" name="n_3aveValue【児童館】&#10;有形固定資産減価償却率">
          <a:extLst>
            <a:ext uri="{FF2B5EF4-FFF2-40B4-BE49-F238E27FC236}">
              <a16:creationId xmlns:a16="http://schemas.microsoft.com/office/drawing/2014/main" id="{D4D311B8-4EA1-4591-822B-B4D1419C6937}"/>
            </a:ext>
          </a:extLst>
        </xdr:cNvPr>
        <xdr:cNvSpPr txBox="1"/>
      </xdr:nvSpPr>
      <xdr:spPr>
        <a:xfrm>
          <a:off x="13500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169563</xdr:rowOff>
    </xdr:from>
    <xdr:ext cx="405111" cy="259045"/>
    <xdr:sp macro="" textlink="">
      <xdr:nvSpPr>
        <xdr:cNvPr id="573" name="n_4aveValue【児童館】&#10;有形固定資産減価償却率">
          <a:extLst>
            <a:ext uri="{FF2B5EF4-FFF2-40B4-BE49-F238E27FC236}">
              <a16:creationId xmlns:a16="http://schemas.microsoft.com/office/drawing/2014/main" id="{66D35352-2E40-4BAF-8663-5FE7E36CF8A8}"/>
            </a:ext>
          </a:extLst>
        </xdr:cNvPr>
        <xdr:cNvSpPr txBox="1"/>
      </xdr:nvSpPr>
      <xdr:spPr>
        <a:xfrm>
          <a:off x="126117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4463</xdr:rowOff>
    </xdr:from>
    <xdr:ext cx="405111" cy="259045"/>
    <xdr:sp macro="" textlink="">
      <xdr:nvSpPr>
        <xdr:cNvPr id="574" name="n_4mainValue【児童館】&#10;有形固定資産減価償却率">
          <a:extLst>
            <a:ext uri="{FF2B5EF4-FFF2-40B4-BE49-F238E27FC236}">
              <a16:creationId xmlns:a16="http://schemas.microsoft.com/office/drawing/2014/main" id="{F25FE448-A83A-465C-B1F0-270C427D31F9}"/>
            </a:ext>
          </a:extLst>
        </xdr:cNvPr>
        <xdr:cNvSpPr txBox="1"/>
      </xdr:nvSpPr>
      <xdr:spPr>
        <a:xfrm>
          <a:off x="12611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5" name="正方形/長方形 574">
          <a:extLst>
            <a:ext uri="{FF2B5EF4-FFF2-40B4-BE49-F238E27FC236}">
              <a16:creationId xmlns:a16="http://schemas.microsoft.com/office/drawing/2014/main" id="{4E411D58-1E81-4A66-A13B-02F472BF393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6" name="正方形/長方形 575">
          <a:extLst>
            <a:ext uri="{FF2B5EF4-FFF2-40B4-BE49-F238E27FC236}">
              <a16:creationId xmlns:a16="http://schemas.microsoft.com/office/drawing/2014/main" id="{82121A20-13E6-43A2-897A-16F2F45A654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7" name="正方形/長方形 576">
          <a:extLst>
            <a:ext uri="{FF2B5EF4-FFF2-40B4-BE49-F238E27FC236}">
              <a16:creationId xmlns:a16="http://schemas.microsoft.com/office/drawing/2014/main" id="{7CBD556D-78E7-458E-B1E5-62DB144D6D0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8" name="正方形/長方形 577">
          <a:extLst>
            <a:ext uri="{FF2B5EF4-FFF2-40B4-BE49-F238E27FC236}">
              <a16:creationId xmlns:a16="http://schemas.microsoft.com/office/drawing/2014/main" id="{68FDCC9F-6D93-4621-AC8C-527DCD73EC4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9" name="正方形/長方形 578">
          <a:extLst>
            <a:ext uri="{FF2B5EF4-FFF2-40B4-BE49-F238E27FC236}">
              <a16:creationId xmlns:a16="http://schemas.microsoft.com/office/drawing/2014/main" id="{EA619858-C692-44C8-8FA2-4156EC9FE16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0" name="正方形/長方形 579">
          <a:extLst>
            <a:ext uri="{FF2B5EF4-FFF2-40B4-BE49-F238E27FC236}">
              <a16:creationId xmlns:a16="http://schemas.microsoft.com/office/drawing/2014/main" id="{9464EF85-ECD5-4565-89D9-8929F3022BA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1" name="正方形/長方形 580">
          <a:extLst>
            <a:ext uri="{FF2B5EF4-FFF2-40B4-BE49-F238E27FC236}">
              <a16:creationId xmlns:a16="http://schemas.microsoft.com/office/drawing/2014/main" id="{BA845907-6987-4665-9138-8C9BAFA6DF6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2" name="正方形/長方形 581">
          <a:extLst>
            <a:ext uri="{FF2B5EF4-FFF2-40B4-BE49-F238E27FC236}">
              <a16:creationId xmlns:a16="http://schemas.microsoft.com/office/drawing/2014/main" id="{C1FBC598-5A3B-468F-AD51-48996C68DA7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3" name="テキスト ボックス 582">
          <a:extLst>
            <a:ext uri="{FF2B5EF4-FFF2-40B4-BE49-F238E27FC236}">
              <a16:creationId xmlns:a16="http://schemas.microsoft.com/office/drawing/2014/main" id="{77F5B74D-B00F-47A0-A577-FB517C606A1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4" name="直線コネクタ 583">
          <a:extLst>
            <a:ext uri="{FF2B5EF4-FFF2-40B4-BE49-F238E27FC236}">
              <a16:creationId xmlns:a16="http://schemas.microsoft.com/office/drawing/2014/main" id="{303E0469-97CD-4372-AE72-57D8C3D2C20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5" name="直線コネクタ 584">
          <a:extLst>
            <a:ext uri="{FF2B5EF4-FFF2-40B4-BE49-F238E27FC236}">
              <a16:creationId xmlns:a16="http://schemas.microsoft.com/office/drawing/2014/main" id="{0C0A2007-5810-47F0-825E-27797FD3844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6" name="テキスト ボックス 585">
          <a:extLst>
            <a:ext uri="{FF2B5EF4-FFF2-40B4-BE49-F238E27FC236}">
              <a16:creationId xmlns:a16="http://schemas.microsoft.com/office/drawing/2014/main" id="{C55AFB6E-5AD9-4DF0-BB0D-AE25C7EA7CD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7" name="直線コネクタ 586">
          <a:extLst>
            <a:ext uri="{FF2B5EF4-FFF2-40B4-BE49-F238E27FC236}">
              <a16:creationId xmlns:a16="http://schemas.microsoft.com/office/drawing/2014/main" id="{CB72268B-A08B-48B6-A042-8140BFDC0CDB}"/>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8" name="テキスト ボックス 587">
          <a:extLst>
            <a:ext uri="{FF2B5EF4-FFF2-40B4-BE49-F238E27FC236}">
              <a16:creationId xmlns:a16="http://schemas.microsoft.com/office/drawing/2014/main" id="{BC8B51C2-0220-463A-A9E8-17F711F54FB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9" name="直線コネクタ 588">
          <a:extLst>
            <a:ext uri="{FF2B5EF4-FFF2-40B4-BE49-F238E27FC236}">
              <a16:creationId xmlns:a16="http://schemas.microsoft.com/office/drawing/2014/main" id="{3D244584-C459-46CF-A9F4-FDFB09E1C617}"/>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0" name="テキスト ボックス 589">
          <a:extLst>
            <a:ext uri="{FF2B5EF4-FFF2-40B4-BE49-F238E27FC236}">
              <a16:creationId xmlns:a16="http://schemas.microsoft.com/office/drawing/2014/main" id="{6091F356-3964-4B8F-B608-C690FE0172B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1" name="直線コネクタ 590">
          <a:extLst>
            <a:ext uri="{FF2B5EF4-FFF2-40B4-BE49-F238E27FC236}">
              <a16:creationId xmlns:a16="http://schemas.microsoft.com/office/drawing/2014/main" id="{7A4A8C27-D72D-4EE7-A14E-D8279068D7F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2" name="テキスト ボックス 591">
          <a:extLst>
            <a:ext uri="{FF2B5EF4-FFF2-40B4-BE49-F238E27FC236}">
              <a16:creationId xmlns:a16="http://schemas.microsoft.com/office/drawing/2014/main" id="{105954F3-7B38-47C3-9CDB-E3BFEC9FAAB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3" name="直線コネクタ 592">
          <a:extLst>
            <a:ext uri="{FF2B5EF4-FFF2-40B4-BE49-F238E27FC236}">
              <a16:creationId xmlns:a16="http://schemas.microsoft.com/office/drawing/2014/main" id="{268040EC-C741-421C-AC76-577D5E0F2E4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4" name="テキスト ボックス 593">
          <a:extLst>
            <a:ext uri="{FF2B5EF4-FFF2-40B4-BE49-F238E27FC236}">
              <a16:creationId xmlns:a16="http://schemas.microsoft.com/office/drawing/2014/main" id="{AA3A08F5-9450-468D-B90D-C0335A332E5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5" name="【児童館】&#10;一人当たり面積グラフ枠">
          <a:extLst>
            <a:ext uri="{FF2B5EF4-FFF2-40B4-BE49-F238E27FC236}">
              <a16:creationId xmlns:a16="http://schemas.microsoft.com/office/drawing/2014/main" id="{2C83DBFC-030B-4A30-8B30-1F715A8F0B4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145542</xdr:rowOff>
    </xdr:from>
    <xdr:to>
      <xdr:col>116</xdr:col>
      <xdr:colOff>62864</xdr:colOff>
      <xdr:row>86</xdr:row>
      <xdr:rowOff>1524</xdr:rowOff>
    </xdr:to>
    <xdr:cxnSp macro="">
      <xdr:nvCxnSpPr>
        <xdr:cNvPr id="596" name="直線コネクタ 595">
          <a:extLst>
            <a:ext uri="{FF2B5EF4-FFF2-40B4-BE49-F238E27FC236}">
              <a16:creationId xmlns:a16="http://schemas.microsoft.com/office/drawing/2014/main" id="{1E3E63D6-BE31-4BFE-9DC4-FA51FAA7EE7D}"/>
            </a:ext>
          </a:extLst>
        </xdr:cNvPr>
        <xdr:cNvCxnSpPr/>
      </xdr:nvCxnSpPr>
      <xdr:spPr>
        <a:xfrm flipV="1">
          <a:off x="22160864" y="13347192"/>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5351</xdr:rowOff>
    </xdr:from>
    <xdr:ext cx="469744" cy="259045"/>
    <xdr:sp macro="" textlink="">
      <xdr:nvSpPr>
        <xdr:cNvPr id="597" name="【児童館】&#10;一人当たり面積最小値テキスト">
          <a:extLst>
            <a:ext uri="{FF2B5EF4-FFF2-40B4-BE49-F238E27FC236}">
              <a16:creationId xmlns:a16="http://schemas.microsoft.com/office/drawing/2014/main" id="{77A4E12D-92CB-402C-A4A0-1F68DE519278}"/>
            </a:ext>
          </a:extLst>
        </xdr:cNvPr>
        <xdr:cNvSpPr txBox="1"/>
      </xdr:nvSpPr>
      <xdr:spPr>
        <a:xfrm>
          <a:off x="22199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xdr:rowOff>
    </xdr:from>
    <xdr:to>
      <xdr:col>116</xdr:col>
      <xdr:colOff>152400</xdr:colOff>
      <xdr:row>86</xdr:row>
      <xdr:rowOff>1524</xdr:rowOff>
    </xdr:to>
    <xdr:cxnSp macro="">
      <xdr:nvCxnSpPr>
        <xdr:cNvPr id="598" name="直線コネクタ 597">
          <a:extLst>
            <a:ext uri="{FF2B5EF4-FFF2-40B4-BE49-F238E27FC236}">
              <a16:creationId xmlns:a16="http://schemas.microsoft.com/office/drawing/2014/main" id="{9817491A-BBF5-4257-9E6A-A96B3C3047EE}"/>
            </a:ext>
          </a:extLst>
        </xdr:cNvPr>
        <xdr:cNvCxnSpPr/>
      </xdr:nvCxnSpPr>
      <xdr:spPr>
        <a:xfrm>
          <a:off x="22072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92219</xdr:rowOff>
    </xdr:from>
    <xdr:ext cx="469744" cy="259045"/>
    <xdr:sp macro="" textlink="">
      <xdr:nvSpPr>
        <xdr:cNvPr id="599" name="【児童館】&#10;一人当たり面積最大値テキスト">
          <a:extLst>
            <a:ext uri="{FF2B5EF4-FFF2-40B4-BE49-F238E27FC236}">
              <a16:creationId xmlns:a16="http://schemas.microsoft.com/office/drawing/2014/main" id="{12CC66CA-93A7-4C05-8C86-E305EEBC48CB}"/>
            </a:ext>
          </a:extLst>
        </xdr:cNvPr>
        <xdr:cNvSpPr txBox="1"/>
      </xdr:nvSpPr>
      <xdr:spPr>
        <a:xfrm>
          <a:off x="22199600" y="1312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145542</xdr:rowOff>
    </xdr:from>
    <xdr:to>
      <xdr:col>116</xdr:col>
      <xdr:colOff>152400</xdr:colOff>
      <xdr:row>77</xdr:row>
      <xdr:rowOff>145542</xdr:rowOff>
    </xdr:to>
    <xdr:cxnSp macro="">
      <xdr:nvCxnSpPr>
        <xdr:cNvPr id="600" name="直線コネクタ 599">
          <a:extLst>
            <a:ext uri="{FF2B5EF4-FFF2-40B4-BE49-F238E27FC236}">
              <a16:creationId xmlns:a16="http://schemas.microsoft.com/office/drawing/2014/main" id="{F7AF8C49-D70E-4E2F-8F33-AAD2B3572DFB}"/>
            </a:ext>
          </a:extLst>
        </xdr:cNvPr>
        <xdr:cNvCxnSpPr/>
      </xdr:nvCxnSpPr>
      <xdr:spPr>
        <a:xfrm>
          <a:off x="22072600" y="1334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50309</xdr:rowOff>
    </xdr:from>
    <xdr:ext cx="469744" cy="259045"/>
    <xdr:sp macro="" textlink="">
      <xdr:nvSpPr>
        <xdr:cNvPr id="601" name="【児童館】&#10;一人当たり面積平均値テキスト">
          <a:extLst>
            <a:ext uri="{FF2B5EF4-FFF2-40B4-BE49-F238E27FC236}">
              <a16:creationId xmlns:a16="http://schemas.microsoft.com/office/drawing/2014/main" id="{0B175B9E-1163-457F-8577-DFE0C4BA8486}"/>
            </a:ext>
          </a:extLst>
        </xdr:cNvPr>
        <xdr:cNvSpPr txBox="1"/>
      </xdr:nvSpPr>
      <xdr:spPr>
        <a:xfrm>
          <a:off x="22199600" y="1428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602" name="フローチャート: 判断 601">
          <a:extLst>
            <a:ext uri="{FF2B5EF4-FFF2-40B4-BE49-F238E27FC236}">
              <a16:creationId xmlns:a16="http://schemas.microsoft.com/office/drawing/2014/main" id="{C449A073-B7B1-4900-80D1-0769DB53BE36}"/>
            </a:ext>
          </a:extLst>
        </xdr:cNvPr>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03" name="フローチャート: 判断 602">
          <a:extLst>
            <a:ext uri="{FF2B5EF4-FFF2-40B4-BE49-F238E27FC236}">
              <a16:creationId xmlns:a16="http://schemas.microsoft.com/office/drawing/2014/main" id="{56FA892D-0FCC-443F-BF6B-DD7B2D904633}"/>
            </a:ext>
          </a:extLst>
        </xdr:cNvPr>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163322</xdr:rowOff>
    </xdr:from>
    <xdr:to>
      <xdr:col>107</xdr:col>
      <xdr:colOff>101600</xdr:colOff>
      <xdr:row>84</xdr:row>
      <xdr:rowOff>93472</xdr:rowOff>
    </xdr:to>
    <xdr:sp macro="" textlink="">
      <xdr:nvSpPr>
        <xdr:cNvPr id="604" name="フローチャート: 判断 603">
          <a:extLst>
            <a:ext uri="{FF2B5EF4-FFF2-40B4-BE49-F238E27FC236}">
              <a16:creationId xmlns:a16="http://schemas.microsoft.com/office/drawing/2014/main" id="{1830350C-C9A5-46EB-8777-D84BDCEC79A2}"/>
            </a:ext>
          </a:extLst>
        </xdr:cNvPr>
        <xdr:cNvSpPr/>
      </xdr:nvSpPr>
      <xdr:spPr>
        <a:xfrm>
          <a:off x="20383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126746</xdr:rowOff>
    </xdr:from>
    <xdr:to>
      <xdr:col>102</xdr:col>
      <xdr:colOff>165100</xdr:colOff>
      <xdr:row>84</xdr:row>
      <xdr:rowOff>56896</xdr:rowOff>
    </xdr:to>
    <xdr:sp macro="" textlink="">
      <xdr:nvSpPr>
        <xdr:cNvPr id="605" name="フローチャート: 判断 604">
          <a:extLst>
            <a:ext uri="{FF2B5EF4-FFF2-40B4-BE49-F238E27FC236}">
              <a16:creationId xmlns:a16="http://schemas.microsoft.com/office/drawing/2014/main" id="{285D95A3-DD52-49C7-BEF2-06454970DCA8}"/>
            </a:ext>
          </a:extLst>
        </xdr:cNvPr>
        <xdr:cNvSpPr/>
      </xdr:nvSpPr>
      <xdr:spPr>
        <a:xfrm>
          <a:off x="19494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135889</xdr:rowOff>
    </xdr:from>
    <xdr:to>
      <xdr:col>98</xdr:col>
      <xdr:colOff>38100</xdr:colOff>
      <xdr:row>84</xdr:row>
      <xdr:rowOff>66039</xdr:rowOff>
    </xdr:to>
    <xdr:sp macro="" textlink="">
      <xdr:nvSpPr>
        <xdr:cNvPr id="606" name="フローチャート: 判断 605">
          <a:extLst>
            <a:ext uri="{FF2B5EF4-FFF2-40B4-BE49-F238E27FC236}">
              <a16:creationId xmlns:a16="http://schemas.microsoft.com/office/drawing/2014/main" id="{6EBC6B36-60FB-4AB0-8997-7C672A30EEE0}"/>
            </a:ext>
          </a:extLst>
        </xdr:cNvPr>
        <xdr:cNvSpPr/>
      </xdr:nvSpPr>
      <xdr:spPr>
        <a:xfrm>
          <a:off x="18605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9D644AF1-D37C-4735-88DD-0D050E106D7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23A07D7F-99CB-4D57-8201-C44A3A6494F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0A2A741C-124D-4792-8063-202BCBB5272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71F6FD5E-CBC3-44E7-A4C6-202E6BAC951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582834E2-465F-484F-B9D0-6D3B6BBA30C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612" name="楕円 611">
          <a:extLst>
            <a:ext uri="{FF2B5EF4-FFF2-40B4-BE49-F238E27FC236}">
              <a16:creationId xmlns:a16="http://schemas.microsoft.com/office/drawing/2014/main" id="{B6FD0490-ADA0-4A17-960B-2A3732E291F7}"/>
            </a:ext>
          </a:extLst>
        </xdr:cNvPr>
        <xdr:cNvSpPr/>
      </xdr:nvSpPr>
      <xdr:spPr>
        <a:xfrm>
          <a:off x="221107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49040</xdr:rowOff>
    </xdr:from>
    <xdr:ext cx="469744" cy="259045"/>
    <xdr:sp macro="" textlink="">
      <xdr:nvSpPr>
        <xdr:cNvPr id="613" name="【児童館】&#10;一人当たり面積該当値テキスト">
          <a:extLst>
            <a:ext uri="{FF2B5EF4-FFF2-40B4-BE49-F238E27FC236}">
              <a16:creationId xmlns:a16="http://schemas.microsoft.com/office/drawing/2014/main" id="{7086EBE5-1EDB-49B0-89F3-2C2C11FEA55C}"/>
            </a:ext>
          </a:extLst>
        </xdr:cNvPr>
        <xdr:cNvSpPr txBox="1"/>
      </xdr:nvSpPr>
      <xdr:spPr>
        <a:xfrm>
          <a:off x="22199600" y="1410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83</xdr:row>
      <xdr:rowOff>17018</xdr:rowOff>
    </xdr:from>
    <xdr:to>
      <xdr:col>98</xdr:col>
      <xdr:colOff>38100</xdr:colOff>
      <xdr:row>83</xdr:row>
      <xdr:rowOff>118618</xdr:rowOff>
    </xdr:to>
    <xdr:sp macro="" textlink="">
      <xdr:nvSpPr>
        <xdr:cNvPr id="614" name="楕円 613">
          <a:extLst>
            <a:ext uri="{FF2B5EF4-FFF2-40B4-BE49-F238E27FC236}">
              <a16:creationId xmlns:a16="http://schemas.microsoft.com/office/drawing/2014/main" id="{966BA481-0A52-46C8-8C15-07F87CFCE38D}"/>
            </a:ext>
          </a:extLst>
        </xdr:cNvPr>
        <xdr:cNvSpPr/>
      </xdr:nvSpPr>
      <xdr:spPr>
        <a:xfrm>
          <a:off x="186055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55135</xdr:rowOff>
    </xdr:from>
    <xdr:ext cx="469744" cy="259045"/>
    <xdr:sp macro="" textlink="">
      <xdr:nvSpPr>
        <xdr:cNvPr id="615" name="n_1aveValue【児童館】&#10;一人当たり面積">
          <a:extLst>
            <a:ext uri="{FF2B5EF4-FFF2-40B4-BE49-F238E27FC236}">
              <a16:creationId xmlns:a16="http://schemas.microsoft.com/office/drawing/2014/main" id="{1658B801-4A76-4BED-B553-708114408B31}"/>
            </a:ext>
          </a:extLst>
        </xdr:cNvPr>
        <xdr:cNvSpPr txBox="1"/>
      </xdr:nvSpPr>
      <xdr:spPr>
        <a:xfrm>
          <a:off x="21075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109999</xdr:rowOff>
    </xdr:from>
    <xdr:ext cx="469744" cy="259045"/>
    <xdr:sp macro="" textlink="">
      <xdr:nvSpPr>
        <xdr:cNvPr id="616" name="n_2aveValue【児童館】&#10;一人当たり面積">
          <a:extLst>
            <a:ext uri="{FF2B5EF4-FFF2-40B4-BE49-F238E27FC236}">
              <a16:creationId xmlns:a16="http://schemas.microsoft.com/office/drawing/2014/main" id="{B6255721-6E4B-47AF-87E4-C8320EE03F46}"/>
            </a:ext>
          </a:extLst>
        </xdr:cNvPr>
        <xdr:cNvSpPr txBox="1"/>
      </xdr:nvSpPr>
      <xdr:spPr>
        <a:xfrm>
          <a:off x="20199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73423</xdr:rowOff>
    </xdr:from>
    <xdr:ext cx="469744" cy="259045"/>
    <xdr:sp macro="" textlink="">
      <xdr:nvSpPr>
        <xdr:cNvPr id="617" name="n_3aveValue【児童館】&#10;一人当たり面積">
          <a:extLst>
            <a:ext uri="{FF2B5EF4-FFF2-40B4-BE49-F238E27FC236}">
              <a16:creationId xmlns:a16="http://schemas.microsoft.com/office/drawing/2014/main" id="{A63ABE49-2687-4AC7-A43E-734A903E94E1}"/>
            </a:ext>
          </a:extLst>
        </xdr:cNvPr>
        <xdr:cNvSpPr txBox="1"/>
      </xdr:nvSpPr>
      <xdr:spPr>
        <a:xfrm>
          <a:off x="193104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57166</xdr:rowOff>
    </xdr:from>
    <xdr:ext cx="469744" cy="259045"/>
    <xdr:sp macro="" textlink="">
      <xdr:nvSpPr>
        <xdr:cNvPr id="618" name="n_4aveValue【児童館】&#10;一人当たり面積">
          <a:extLst>
            <a:ext uri="{FF2B5EF4-FFF2-40B4-BE49-F238E27FC236}">
              <a16:creationId xmlns:a16="http://schemas.microsoft.com/office/drawing/2014/main" id="{B2445D32-ACCA-48C1-8A8E-6CB6FB7A8127}"/>
            </a:ext>
          </a:extLst>
        </xdr:cNvPr>
        <xdr:cNvSpPr txBox="1"/>
      </xdr:nvSpPr>
      <xdr:spPr>
        <a:xfrm>
          <a:off x="18421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135145</xdr:rowOff>
    </xdr:from>
    <xdr:ext cx="469744" cy="259045"/>
    <xdr:sp macro="" textlink="">
      <xdr:nvSpPr>
        <xdr:cNvPr id="619" name="n_4mainValue【児童館】&#10;一人当たり面積">
          <a:extLst>
            <a:ext uri="{FF2B5EF4-FFF2-40B4-BE49-F238E27FC236}">
              <a16:creationId xmlns:a16="http://schemas.microsoft.com/office/drawing/2014/main" id="{B5D84E40-02BF-4E95-B64A-92A5DF01EB52}"/>
            </a:ext>
          </a:extLst>
        </xdr:cNvPr>
        <xdr:cNvSpPr txBox="1"/>
      </xdr:nvSpPr>
      <xdr:spPr>
        <a:xfrm>
          <a:off x="18421427" y="1402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0" name="正方形/長方形 619">
          <a:extLst>
            <a:ext uri="{FF2B5EF4-FFF2-40B4-BE49-F238E27FC236}">
              <a16:creationId xmlns:a16="http://schemas.microsoft.com/office/drawing/2014/main" id="{886F13ED-7340-4B70-9C90-4C0DF115745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1" name="正方形/長方形 620">
          <a:extLst>
            <a:ext uri="{FF2B5EF4-FFF2-40B4-BE49-F238E27FC236}">
              <a16:creationId xmlns:a16="http://schemas.microsoft.com/office/drawing/2014/main" id="{53A59B3C-CD00-4EBE-ADD6-0A85579A4AF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2" name="正方形/長方形 621">
          <a:extLst>
            <a:ext uri="{FF2B5EF4-FFF2-40B4-BE49-F238E27FC236}">
              <a16:creationId xmlns:a16="http://schemas.microsoft.com/office/drawing/2014/main" id="{21459A1B-DF91-43D4-AB79-E90C9B89867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3" name="正方形/長方形 622">
          <a:extLst>
            <a:ext uri="{FF2B5EF4-FFF2-40B4-BE49-F238E27FC236}">
              <a16:creationId xmlns:a16="http://schemas.microsoft.com/office/drawing/2014/main" id="{345C87A2-B736-4F68-9827-7BD77FD99A6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4" name="正方形/長方形 623">
          <a:extLst>
            <a:ext uri="{FF2B5EF4-FFF2-40B4-BE49-F238E27FC236}">
              <a16:creationId xmlns:a16="http://schemas.microsoft.com/office/drawing/2014/main" id="{C63E6348-015F-4874-AFA6-E0787BA36CF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5" name="正方形/長方形 624">
          <a:extLst>
            <a:ext uri="{FF2B5EF4-FFF2-40B4-BE49-F238E27FC236}">
              <a16:creationId xmlns:a16="http://schemas.microsoft.com/office/drawing/2014/main" id="{F0999E38-8780-415B-A1BA-D2B9E385A81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6" name="正方形/長方形 625">
          <a:extLst>
            <a:ext uri="{FF2B5EF4-FFF2-40B4-BE49-F238E27FC236}">
              <a16:creationId xmlns:a16="http://schemas.microsoft.com/office/drawing/2014/main" id="{B89D183C-C573-481D-8203-2D63B6E7E15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7" name="正方形/長方形 626">
          <a:extLst>
            <a:ext uri="{FF2B5EF4-FFF2-40B4-BE49-F238E27FC236}">
              <a16:creationId xmlns:a16="http://schemas.microsoft.com/office/drawing/2014/main" id="{D3A6B318-2F2D-4577-8F05-C56A5716B02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8" name="テキスト ボックス 627">
          <a:extLst>
            <a:ext uri="{FF2B5EF4-FFF2-40B4-BE49-F238E27FC236}">
              <a16:creationId xmlns:a16="http://schemas.microsoft.com/office/drawing/2014/main" id="{B3994415-48A0-4F94-A4E0-AA0F2D15AFA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9" name="直線コネクタ 628">
          <a:extLst>
            <a:ext uri="{FF2B5EF4-FFF2-40B4-BE49-F238E27FC236}">
              <a16:creationId xmlns:a16="http://schemas.microsoft.com/office/drawing/2014/main" id="{BA3C7C3E-D940-4BD4-85B3-F3DA7A32BC5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0" name="テキスト ボックス 629">
          <a:extLst>
            <a:ext uri="{FF2B5EF4-FFF2-40B4-BE49-F238E27FC236}">
              <a16:creationId xmlns:a16="http://schemas.microsoft.com/office/drawing/2014/main" id="{D5218DA3-260F-4CF3-846D-EFC5CC0B066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1" name="直線コネクタ 630">
          <a:extLst>
            <a:ext uri="{FF2B5EF4-FFF2-40B4-BE49-F238E27FC236}">
              <a16:creationId xmlns:a16="http://schemas.microsoft.com/office/drawing/2014/main" id="{56505F57-6D93-44DB-8CCB-4678320359E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2" name="テキスト ボックス 631">
          <a:extLst>
            <a:ext uri="{FF2B5EF4-FFF2-40B4-BE49-F238E27FC236}">
              <a16:creationId xmlns:a16="http://schemas.microsoft.com/office/drawing/2014/main" id="{B31E0DDC-1C0A-4D91-A49C-BBE17A056ED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3" name="直線コネクタ 632">
          <a:extLst>
            <a:ext uri="{FF2B5EF4-FFF2-40B4-BE49-F238E27FC236}">
              <a16:creationId xmlns:a16="http://schemas.microsoft.com/office/drawing/2014/main" id="{FE490D83-0889-45B1-9D81-4F6AD4BB045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4" name="テキスト ボックス 633">
          <a:extLst>
            <a:ext uri="{FF2B5EF4-FFF2-40B4-BE49-F238E27FC236}">
              <a16:creationId xmlns:a16="http://schemas.microsoft.com/office/drawing/2014/main" id="{D27FBA5B-59EE-49BA-BAF6-722AFFBEE7C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5" name="直線コネクタ 634">
          <a:extLst>
            <a:ext uri="{FF2B5EF4-FFF2-40B4-BE49-F238E27FC236}">
              <a16:creationId xmlns:a16="http://schemas.microsoft.com/office/drawing/2014/main" id="{2E851C68-1730-4F9F-A63F-4E813A7796E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6" name="テキスト ボックス 635">
          <a:extLst>
            <a:ext uri="{FF2B5EF4-FFF2-40B4-BE49-F238E27FC236}">
              <a16:creationId xmlns:a16="http://schemas.microsoft.com/office/drawing/2014/main" id="{EB1A1135-DD99-4A4A-87DA-0579D68F435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7" name="直線コネクタ 636">
          <a:extLst>
            <a:ext uri="{FF2B5EF4-FFF2-40B4-BE49-F238E27FC236}">
              <a16:creationId xmlns:a16="http://schemas.microsoft.com/office/drawing/2014/main" id="{24949E38-1757-4D27-8915-CAA1C998205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8" name="テキスト ボックス 637">
          <a:extLst>
            <a:ext uri="{FF2B5EF4-FFF2-40B4-BE49-F238E27FC236}">
              <a16:creationId xmlns:a16="http://schemas.microsoft.com/office/drawing/2014/main" id="{5B4FBE5C-D511-4FC6-AA31-0187DFD05D1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9" name="直線コネクタ 638">
          <a:extLst>
            <a:ext uri="{FF2B5EF4-FFF2-40B4-BE49-F238E27FC236}">
              <a16:creationId xmlns:a16="http://schemas.microsoft.com/office/drawing/2014/main" id="{DD6AF0E7-3A24-401B-AF43-7837CCE1108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0" name="テキスト ボックス 639">
          <a:extLst>
            <a:ext uri="{FF2B5EF4-FFF2-40B4-BE49-F238E27FC236}">
              <a16:creationId xmlns:a16="http://schemas.microsoft.com/office/drawing/2014/main" id="{BC975308-ED9E-40F0-81DF-A6EE82BA0A4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1" name="直線コネクタ 640">
          <a:extLst>
            <a:ext uri="{FF2B5EF4-FFF2-40B4-BE49-F238E27FC236}">
              <a16:creationId xmlns:a16="http://schemas.microsoft.com/office/drawing/2014/main" id="{C2587D20-F286-4B53-898E-A10BB4A7080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2" name="テキスト ボックス 641">
          <a:extLst>
            <a:ext uri="{FF2B5EF4-FFF2-40B4-BE49-F238E27FC236}">
              <a16:creationId xmlns:a16="http://schemas.microsoft.com/office/drawing/2014/main" id="{EA0B67A0-5EB1-4640-8B01-D435A40D3AC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3" name="直線コネクタ 642">
          <a:extLst>
            <a:ext uri="{FF2B5EF4-FFF2-40B4-BE49-F238E27FC236}">
              <a16:creationId xmlns:a16="http://schemas.microsoft.com/office/drawing/2014/main" id="{592E150E-DD30-4D53-8D2B-D4C7C96346B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公民館】&#10;有形固定資産減価償却率グラフ枠">
          <a:extLst>
            <a:ext uri="{FF2B5EF4-FFF2-40B4-BE49-F238E27FC236}">
              <a16:creationId xmlns:a16="http://schemas.microsoft.com/office/drawing/2014/main" id="{29B8E862-6E7F-4048-AF60-F15F9DDE6DC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151312</xdr:rowOff>
    </xdr:from>
    <xdr:to>
      <xdr:col>85</xdr:col>
      <xdr:colOff>126364</xdr:colOff>
      <xdr:row>108</xdr:row>
      <xdr:rowOff>149679</xdr:rowOff>
    </xdr:to>
    <xdr:cxnSp macro="">
      <xdr:nvCxnSpPr>
        <xdr:cNvPr id="645" name="直線コネクタ 644">
          <a:extLst>
            <a:ext uri="{FF2B5EF4-FFF2-40B4-BE49-F238E27FC236}">
              <a16:creationId xmlns:a16="http://schemas.microsoft.com/office/drawing/2014/main" id="{C57EB9FE-394A-4833-8C69-F92985752040}"/>
            </a:ext>
          </a:extLst>
        </xdr:cNvPr>
        <xdr:cNvCxnSpPr/>
      </xdr:nvCxnSpPr>
      <xdr:spPr>
        <a:xfrm flipV="1">
          <a:off x="16318864" y="17296312"/>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153506</xdr:rowOff>
    </xdr:from>
    <xdr:ext cx="405111" cy="259045"/>
    <xdr:sp macro="" textlink="">
      <xdr:nvSpPr>
        <xdr:cNvPr id="646" name="【公民館】&#10;有形固定資産減価償却率最小値テキスト">
          <a:extLst>
            <a:ext uri="{FF2B5EF4-FFF2-40B4-BE49-F238E27FC236}">
              <a16:creationId xmlns:a16="http://schemas.microsoft.com/office/drawing/2014/main" id="{B998B95C-5A92-46A7-A57A-EB44DFB14B81}"/>
            </a:ext>
          </a:extLst>
        </xdr:cNvPr>
        <xdr:cNvSpPr txBox="1"/>
      </xdr:nvSpPr>
      <xdr:spPr>
        <a:xfrm>
          <a:off x="16357600" y="1867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149679</xdr:rowOff>
    </xdr:from>
    <xdr:to>
      <xdr:col>86</xdr:col>
      <xdr:colOff>25400</xdr:colOff>
      <xdr:row>108</xdr:row>
      <xdr:rowOff>149679</xdr:rowOff>
    </xdr:to>
    <xdr:cxnSp macro="">
      <xdr:nvCxnSpPr>
        <xdr:cNvPr id="647" name="直線コネクタ 646">
          <a:extLst>
            <a:ext uri="{FF2B5EF4-FFF2-40B4-BE49-F238E27FC236}">
              <a16:creationId xmlns:a16="http://schemas.microsoft.com/office/drawing/2014/main" id="{898CED86-6702-4483-88FA-84F5F94F1967}"/>
            </a:ext>
          </a:extLst>
        </xdr:cNvPr>
        <xdr:cNvCxnSpPr/>
      </xdr:nvCxnSpPr>
      <xdr:spPr>
        <a:xfrm>
          <a:off x="16230600" y="1866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97989</xdr:rowOff>
    </xdr:from>
    <xdr:ext cx="405111" cy="259045"/>
    <xdr:sp macro="" textlink="">
      <xdr:nvSpPr>
        <xdr:cNvPr id="648" name="【公民館】&#10;有形固定資産減価償却率最大値テキスト">
          <a:extLst>
            <a:ext uri="{FF2B5EF4-FFF2-40B4-BE49-F238E27FC236}">
              <a16:creationId xmlns:a16="http://schemas.microsoft.com/office/drawing/2014/main" id="{910CD27E-21D2-4CA8-B55C-5696F34ED693}"/>
            </a:ext>
          </a:extLst>
        </xdr:cNvPr>
        <xdr:cNvSpPr txBox="1"/>
      </xdr:nvSpPr>
      <xdr:spPr>
        <a:xfrm>
          <a:off x="16357600" y="170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151312</xdr:rowOff>
    </xdr:from>
    <xdr:to>
      <xdr:col>86</xdr:col>
      <xdr:colOff>25400</xdr:colOff>
      <xdr:row>100</xdr:row>
      <xdr:rowOff>151312</xdr:rowOff>
    </xdr:to>
    <xdr:cxnSp macro="">
      <xdr:nvCxnSpPr>
        <xdr:cNvPr id="649" name="直線コネクタ 648">
          <a:extLst>
            <a:ext uri="{FF2B5EF4-FFF2-40B4-BE49-F238E27FC236}">
              <a16:creationId xmlns:a16="http://schemas.microsoft.com/office/drawing/2014/main" id="{19601EA7-B967-4E13-B862-3DEC4CCA2894}"/>
            </a:ext>
          </a:extLst>
        </xdr:cNvPr>
        <xdr:cNvCxnSpPr/>
      </xdr:nvCxnSpPr>
      <xdr:spPr>
        <a:xfrm>
          <a:off x="16230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77306</xdr:rowOff>
    </xdr:from>
    <xdr:ext cx="405111" cy="259045"/>
    <xdr:sp macro="" textlink="">
      <xdr:nvSpPr>
        <xdr:cNvPr id="650" name="【公民館】&#10;有形固定資産減価償却率平均値テキスト">
          <a:extLst>
            <a:ext uri="{FF2B5EF4-FFF2-40B4-BE49-F238E27FC236}">
              <a16:creationId xmlns:a16="http://schemas.microsoft.com/office/drawing/2014/main" id="{823DEF52-D92D-4C44-8DDF-BB221B507D50}"/>
            </a:ext>
          </a:extLst>
        </xdr:cNvPr>
        <xdr:cNvSpPr txBox="1"/>
      </xdr:nvSpPr>
      <xdr:spPr>
        <a:xfrm>
          <a:off x="16357600" y="18079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651" name="フローチャート: 判断 650">
          <a:extLst>
            <a:ext uri="{FF2B5EF4-FFF2-40B4-BE49-F238E27FC236}">
              <a16:creationId xmlns:a16="http://schemas.microsoft.com/office/drawing/2014/main" id="{89714F00-4D2F-4A17-AAB7-B6287C18B040}"/>
            </a:ext>
          </a:extLst>
        </xdr:cNvPr>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144599</xdr:rowOff>
    </xdr:from>
    <xdr:to>
      <xdr:col>81</xdr:col>
      <xdr:colOff>101600</xdr:colOff>
      <xdr:row>106</xdr:row>
      <xdr:rowOff>74749</xdr:rowOff>
    </xdr:to>
    <xdr:sp macro="" textlink="">
      <xdr:nvSpPr>
        <xdr:cNvPr id="652" name="フローチャート: 判断 651">
          <a:extLst>
            <a:ext uri="{FF2B5EF4-FFF2-40B4-BE49-F238E27FC236}">
              <a16:creationId xmlns:a16="http://schemas.microsoft.com/office/drawing/2014/main" id="{8663F4D5-295D-4797-9C6D-53466281BF3F}"/>
            </a:ext>
          </a:extLst>
        </xdr:cNvPr>
        <xdr:cNvSpPr/>
      </xdr:nvSpPr>
      <xdr:spPr>
        <a:xfrm>
          <a:off x="15430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141332</xdr:rowOff>
    </xdr:from>
    <xdr:to>
      <xdr:col>76</xdr:col>
      <xdr:colOff>165100</xdr:colOff>
      <xdr:row>106</xdr:row>
      <xdr:rowOff>71482</xdr:rowOff>
    </xdr:to>
    <xdr:sp macro="" textlink="">
      <xdr:nvSpPr>
        <xdr:cNvPr id="653" name="フローチャート: 判断 652">
          <a:extLst>
            <a:ext uri="{FF2B5EF4-FFF2-40B4-BE49-F238E27FC236}">
              <a16:creationId xmlns:a16="http://schemas.microsoft.com/office/drawing/2014/main" id="{CD2EE065-7B6A-4138-9843-A548FE135D7A}"/>
            </a:ext>
          </a:extLst>
        </xdr:cNvPr>
        <xdr:cNvSpPr/>
      </xdr:nvSpPr>
      <xdr:spPr>
        <a:xfrm>
          <a:off x="14541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654" name="フローチャート: 判断 653">
          <a:extLst>
            <a:ext uri="{FF2B5EF4-FFF2-40B4-BE49-F238E27FC236}">
              <a16:creationId xmlns:a16="http://schemas.microsoft.com/office/drawing/2014/main" id="{F7110027-0BA3-4231-AFA1-3F80916D1CF8}"/>
            </a:ext>
          </a:extLst>
        </xdr:cNvPr>
        <xdr:cNvSpPr/>
      </xdr:nvSpPr>
      <xdr:spPr>
        <a:xfrm>
          <a:off x="1365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655" name="フローチャート: 判断 654">
          <a:extLst>
            <a:ext uri="{FF2B5EF4-FFF2-40B4-BE49-F238E27FC236}">
              <a16:creationId xmlns:a16="http://schemas.microsoft.com/office/drawing/2014/main" id="{ACB23211-E621-48BE-B5EA-5A45BC5E811D}"/>
            </a:ext>
          </a:extLst>
        </xdr:cNvPr>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EC5B7A43-BD6B-45F0-B849-42DAA4E7D8A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33F1B17F-63FD-42E2-ACF4-2C190966593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DCBF6952-8879-4A5A-95EC-D64A208C3AF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C8DA5969-840D-44E0-83D4-DB8F3663B9C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00DC2A58-AD52-49E5-9E87-D46F3396D37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661" name="楕円 660">
          <a:extLst>
            <a:ext uri="{FF2B5EF4-FFF2-40B4-BE49-F238E27FC236}">
              <a16:creationId xmlns:a16="http://schemas.microsoft.com/office/drawing/2014/main" id="{B0185D0C-BE55-40DA-96D6-2F83433B8EB7}"/>
            </a:ext>
          </a:extLst>
        </xdr:cNvPr>
        <xdr:cNvSpPr/>
      </xdr:nvSpPr>
      <xdr:spPr>
        <a:xfrm>
          <a:off x="162687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142983</xdr:rowOff>
    </xdr:from>
    <xdr:ext cx="405111" cy="259045"/>
    <xdr:sp macro="" textlink="">
      <xdr:nvSpPr>
        <xdr:cNvPr id="662" name="【公民館】&#10;有形固定資産減価償却率該当値テキスト">
          <a:extLst>
            <a:ext uri="{FF2B5EF4-FFF2-40B4-BE49-F238E27FC236}">
              <a16:creationId xmlns:a16="http://schemas.microsoft.com/office/drawing/2014/main" id="{016CB5A1-C3DB-4604-AB9D-F93B86B3F1C0}"/>
            </a:ext>
          </a:extLst>
        </xdr:cNvPr>
        <xdr:cNvSpPr txBox="1"/>
      </xdr:nvSpPr>
      <xdr:spPr>
        <a:xfrm>
          <a:off x="16357600" y="1763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102</xdr:row>
      <xdr:rowOff>30299</xdr:rowOff>
    </xdr:from>
    <xdr:to>
      <xdr:col>67</xdr:col>
      <xdr:colOff>101600</xdr:colOff>
      <xdr:row>102</xdr:row>
      <xdr:rowOff>131899</xdr:rowOff>
    </xdr:to>
    <xdr:sp macro="" textlink="">
      <xdr:nvSpPr>
        <xdr:cNvPr id="663" name="楕円 662">
          <a:extLst>
            <a:ext uri="{FF2B5EF4-FFF2-40B4-BE49-F238E27FC236}">
              <a16:creationId xmlns:a16="http://schemas.microsoft.com/office/drawing/2014/main" id="{17F57B02-B4B3-4EE9-A019-C536E2868D19}"/>
            </a:ext>
          </a:extLst>
        </xdr:cNvPr>
        <xdr:cNvSpPr/>
      </xdr:nvSpPr>
      <xdr:spPr>
        <a:xfrm>
          <a:off x="12763500" y="175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91276</xdr:rowOff>
    </xdr:from>
    <xdr:ext cx="405111" cy="259045"/>
    <xdr:sp macro="" textlink="">
      <xdr:nvSpPr>
        <xdr:cNvPr id="664" name="n_1aveValue【公民館】&#10;有形固定資産減価償却率">
          <a:extLst>
            <a:ext uri="{FF2B5EF4-FFF2-40B4-BE49-F238E27FC236}">
              <a16:creationId xmlns:a16="http://schemas.microsoft.com/office/drawing/2014/main" id="{9E0CCFA3-A343-45FD-99F1-801A0909E264}"/>
            </a:ext>
          </a:extLst>
        </xdr:cNvPr>
        <xdr:cNvSpPr txBox="1"/>
      </xdr:nvSpPr>
      <xdr:spPr>
        <a:xfrm>
          <a:off x="15266044" y="1792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88009</xdr:rowOff>
    </xdr:from>
    <xdr:ext cx="405111" cy="259045"/>
    <xdr:sp macro="" textlink="">
      <xdr:nvSpPr>
        <xdr:cNvPr id="665" name="n_2aveValue【公民館】&#10;有形固定資産減価償却率">
          <a:extLst>
            <a:ext uri="{FF2B5EF4-FFF2-40B4-BE49-F238E27FC236}">
              <a16:creationId xmlns:a16="http://schemas.microsoft.com/office/drawing/2014/main" id="{7EBBFF1E-E204-4F97-B827-0E276B18FEEC}"/>
            </a:ext>
          </a:extLst>
        </xdr:cNvPr>
        <xdr:cNvSpPr txBox="1"/>
      </xdr:nvSpPr>
      <xdr:spPr>
        <a:xfrm>
          <a:off x="14389744" y="1791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154957</xdr:rowOff>
    </xdr:from>
    <xdr:ext cx="405111" cy="259045"/>
    <xdr:sp macro="" textlink="">
      <xdr:nvSpPr>
        <xdr:cNvPr id="666" name="n_3aveValue【公民館】&#10;有形固定資産減価償却率">
          <a:extLst>
            <a:ext uri="{FF2B5EF4-FFF2-40B4-BE49-F238E27FC236}">
              <a16:creationId xmlns:a16="http://schemas.microsoft.com/office/drawing/2014/main" id="{B9557CA1-E192-4E98-8830-1F00E98BDFC2}"/>
            </a:ext>
          </a:extLst>
        </xdr:cNvPr>
        <xdr:cNvSpPr txBox="1"/>
      </xdr:nvSpPr>
      <xdr:spPr>
        <a:xfrm>
          <a:off x="13500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170378</xdr:rowOff>
    </xdr:from>
    <xdr:ext cx="405111" cy="259045"/>
    <xdr:sp macro="" textlink="">
      <xdr:nvSpPr>
        <xdr:cNvPr id="667" name="n_4aveValue【公民館】&#10;有形固定資産減価償却率">
          <a:extLst>
            <a:ext uri="{FF2B5EF4-FFF2-40B4-BE49-F238E27FC236}">
              <a16:creationId xmlns:a16="http://schemas.microsoft.com/office/drawing/2014/main" id="{A7569AEE-FA9B-4C41-8408-D36A9138F1D3}"/>
            </a:ext>
          </a:extLst>
        </xdr:cNvPr>
        <xdr:cNvSpPr txBox="1"/>
      </xdr:nvSpPr>
      <xdr:spPr>
        <a:xfrm>
          <a:off x="12611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148426</xdr:rowOff>
    </xdr:from>
    <xdr:ext cx="405111" cy="259045"/>
    <xdr:sp macro="" textlink="">
      <xdr:nvSpPr>
        <xdr:cNvPr id="668" name="n_4mainValue【公民館】&#10;有形固定資産減価償却率">
          <a:extLst>
            <a:ext uri="{FF2B5EF4-FFF2-40B4-BE49-F238E27FC236}">
              <a16:creationId xmlns:a16="http://schemas.microsoft.com/office/drawing/2014/main" id="{7B6EA127-00AF-46EF-9547-E19981EE0AE5}"/>
            </a:ext>
          </a:extLst>
        </xdr:cNvPr>
        <xdr:cNvSpPr txBox="1"/>
      </xdr:nvSpPr>
      <xdr:spPr>
        <a:xfrm>
          <a:off x="12611744" y="1729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a:extLst>
            <a:ext uri="{FF2B5EF4-FFF2-40B4-BE49-F238E27FC236}">
              <a16:creationId xmlns:a16="http://schemas.microsoft.com/office/drawing/2014/main" id="{AC317FA5-C273-452E-B09C-BC8D78001FE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a:extLst>
            <a:ext uri="{FF2B5EF4-FFF2-40B4-BE49-F238E27FC236}">
              <a16:creationId xmlns:a16="http://schemas.microsoft.com/office/drawing/2014/main" id="{4D8E6E96-A792-4D17-B744-774F4EBEB24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a:extLst>
            <a:ext uri="{FF2B5EF4-FFF2-40B4-BE49-F238E27FC236}">
              <a16:creationId xmlns:a16="http://schemas.microsoft.com/office/drawing/2014/main" id="{752B7441-2E03-4CD9-83CE-CE4E45D6C41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a:extLst>
            <a:ext uri="{FF2B5EF4-FFF2-40B4-BE49-F238E27FC236}">
              <a16:creationId xmlns:a16="http://schemas.microsoft.com/office/drawing/2014/main" id="{A003D43C-A6FC-4ADF-AFBF-42FD3B7B390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a:extLst>
            <a:ext uri="{FF2B5EF4-FFF2-40B4-BE49-F238E27FC236}">
              <a16:creationId xmlns:a16="http://schemas.microsoft.com/office/drawing/2014/main" id="{40068F54-7AAF-413A-9871-7EC1A922060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a:extLst>
            <a:ext uri="{FF2B5EF4-FFF2-40B4-BE49-F238E27FC236}">
              <a16:creationId xmlns:a16="http://schemas.microsoft.com/office/drawing/2014/main" id="{F1F8CD7C-76EF-428D-ACAB-1B020AD6B1B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a:extLst>
            <a:ext uri="{FF2B5EF4-FFF2-40B4-BE49-F238E27FC236}">
              <a16:creationId xmlns:a16="http://schemas.microsoft.com/office/drawing/2014/main" id="{262B2E0D-651B-45CA-B1B4-B1BE687BFD1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a:extLst>
            <a:ext uri="{FF2B5EF4-FFF2-40B4-BE49-F238E27FC236}">
              <a16:creationId xmlns:a16="http://schemas.microsoft.com/office/drawing/2014/main" id="{EF37C18C-F69A-414A-AB38-C9C9E37F813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a:extLst>
            <a:ext uri="{FF2B5EF4-FFF2-40B4-BE49-F238E27FC236}">
              <a16:creationId xmlns:a16="http://schemas.microsoft.com/office/drawing/2014/main" id="{CCEA96F4-4FA1-460E-87E5-8D3596AE2B8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a:extLst>
            <a:ext uri="{FF2B5EF4-FFF2-40B4-BE49-F238E27FC236}">
              <a16:creationId xmlns:a16="http://schemas.microsoft.com/office/drawing/2014/main" id="{CD6C3B20-9BAF-42EF-9595-01E12FF864D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9" name="直線コネクタ 678">
          <a:extLst>
            <a:ext uri="{FF2B5EF4-FFF2-40B4-BE49-F238E27FC236}">
              <a16:creationId xmlns:a16="http://schemas.microsoft.com/office/drawing/2014/main" id="{3F573D59-D42B-4AD5-AA73-406B7C95B39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0" name="テキスト ボックス 679">
          <a:extLst>
            <a:ext uri="{FF2B5EF4-FFF2-40B4-BE49-F238E27FC236}">
              <a16:creationId xmlns:a16="http://schemas.microsoft.com/office/drawing/2014/main" id="{CB7BE862-1C3A-456D-8A2E-0A69B42BA92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1" name="直線コネクタ 680">
          <a:extLst>
            <a:ext uri="{FF2B5EF4-FFF2-40B4-BE49-F238E27FC236}">
              <a16:creationId xmlns:a16="http://schemas.microsoft.com/office/drawing/2014/main" id="{FD9D005D-BC97-40B9-9D6F-AE41598C49A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2" name="テキスト ボックス 681">
          <a:extLst>
            <a:ext uri="{FF2B5EF4-FFF2-40B4-BE49-F238E27FC236}">
              <a16:creationId xmlns:a16="http://schemas.microsoft.com/office/drawing/2014/main" id="{0CE9FF71-F3F0-47E2-9EA5-1B7513D7DA5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3" name="直線コネクタ 682">
          <a:extLst>
            <a:ext uri="{FF2B5EF4-FFF2-40B4-BE49-F238E27FC236}">
              <a16:creationId xmlns:a16="http://schemas.microsoft.com/office/drawing/2014/main" id="{84938518-1982-4C6C-B3BE-06B9F23ADDC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4" name="テキスト ボックス 683">
          <a:extLst>
            <a:ext uri="{FF2B5EF4-FFF2-40B4-BE49-F238E27FC236}">
              <a16:creationId xmlns:a16="http://schemas.microsoft.com/office/drawing/2014/main" id="{42A34182-657A-40D4-BF7E-C2A7BBFA5EE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5" name="直線コネクタ 684">
          <a:extLst>
            <a:ext uri="{FF2B5EF4-FFF2-40B4-BE49-F238E27FC236}">
              <a16:creationId xmlns:a16="http://schemas.microsoft.com/office/drawing/2014/main" id="{ADBD30E6-BC65-4592-8383-1084B48069D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6" name="テキスト ボックス 685">
          <a:extLst>
            <a:ext uri="{FF2B5EF4-FFF2-40B4-BE49-F238E27FC236}">
              <a16:creationId xmlns:a16="http://schemas.microsoft.com/office/drawing/2014/main" id="{9E5B0E0D-D6D2-458D-9351-2ECBC1CB74C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7" name="直線コネクタ 686">
          <a:extLst>
            <a:ext uri="{FF2B5EF4-FFF2-40B4-BE49-F238E27FC236}">
              <a16:creationId xmlns:a16="http://schemas.microsoft.com/office/drawing/2014/main" id="{6B43576D-E886-49F4-B646-0A4A32A3610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8" name="テキスト ボックス 687">
          <a:extLst>
            <a:ext uri="{FF2B5EF4-FFF2-40B4-BE49-F238E27FC236}">
              <a16:creationId xmlns:a16="http://schemas.microsoft.com/office/drawing/2014/main" id="{9478E6FB-7B91-42D0-A6CD-BB81E972F24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9" name="直線コネクタ 688">
          <a:extLst>
            <a:ext uri="{FF2B5EF4-FFF2-40B4-BE49-F238E27FC236}">
              <a16:creationId xmlns:a16="http://schemas.microsoft.com/office/drawing/2014/main" id="{C098BCFC-AABB-4FD0-B6FC-F66B403A5B2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0" name="テキスト ボックス 689">
          <a:extLst>
            <a:ext uri="{FF2B5EF4-FFF2-40B4-BE49-F238E27FC236}">
              <a16:creationId xmlns:a16="http://schemas.microsoft.com/office/drawing/2014/main" id="{06CEEA77-0B05-4FD6-A298-1E92CD4A2FF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1" name="直線コネクタ 690">
          <a:extLst>
            <a:ext uri="{FF2B5EF4-FFF2-40B4-BE49-F238E27FC236}">
              <a16:creationId xmlns:a16="http://schemas.microsoft.com/office/drawing/2014/main" id="{08B46700-60D7-434C-8C4A-B2BC171CDC3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2" name="テキスト ボックス 691">
          <a:extLst>
            <a:ext uri="{FF2B5EF4-FFF2-40B4-BE49-F238E27FC236}">
              <a16:creationId xmlns:a16="http://schemas.microsoft.com/office/drawing/2014/main" id="{9D43621A-9291-4154-BBDB-7914DB3BD6C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3" name="【公民館】&#10;一人当たり面積グラフ枠">
          <a:extLst>
            <a:ext uri="{FF2B5EF4-FFF2-40B4-BE49-F238E27FC236}">
              <a16:creationId xmlns:a16="http://schemas.microsoft.com/office/drawing/2014/main" id="{EA8949BC-156F-484A-8AD7-F6E369F327F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84364</xdr:rowOff>
    </xdr:to>
    <xdr:cxnSp macro="">
      <xdr:nvCxnSpPr>
        <xdr:cNvPr id="694" name="直線コネクタ 693">
          <a:extLst>
            <a:ext uri="{FF2B5EF4-FFF2-40B4-BE49-F238E27FC236}">
              <a16:creationId xmlns:a16="http://schemas.microsoft.com/office/drawing/2014/main" id="{769D7BAC-E6D8-4B11-A7F5-148B715D78D6}"/>
            </a:ext>
          </a:extLst>
        </xdr:cNvPr>
        <xdr:cNvCxnSpPr/>
      </xdr:nvCxnSpPr>
      <xdr:spPr>
        <a:xfrm flipV="1">
          <a:off x="22160864" y="17139557"/>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88191</xdr:rowOff>
    </xdr:from>
    <xdr:ext cx="469744" cy="259045"/>
    <xdr:sp macro="" textlink="">
      <xdr:nvSpPr>
        <xdr:cNvPr id="695" name="【公民館】&#10;一人当たり面積最小値テキスト">
          <a:extLst>
            <a:ext uri="{FF2B5EF4-FFF2-40B4-BE49-F238E27FC236}">
              <a16:creationId xmlns:a16="http://schemas.microsoft.com/office/drawing/2014/main" id="{58348317-F8B4-4876-BEA7-2E2C7EAA98D6}"/>
            </a:ext>
          </a:extLst>
        </xdr:cNvPr>
        <xdr:cNvSpPr txBox="1"/>
      </xdr:nvSpPr>
      <xdr:spPr>
        <a:xfrm>
          <a:off x="22199600" y="1860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84364</xdr:rowOff>
    </xdr:from>
    <xdr:to>
      <xdr:col>116</xdr:col>
      <xdr:colOff>152400</xdr:colOff>
      <xdr:row>108</xdr:row>
      <xdr:rowOff>84364</xdr:rowOff>
    </xdr:to>
    <xdr:cxnSp macro="">
      <xdr:nvCxnSpPr>
        <xdr:cNvPr id="696" name="直線コネクタ 695">
          <a:extLst>
            <a:ext uri="{FF2B5EF4-FFF2-40B4-BE49-F238E27FC236}">
              <a16:creationId xmlns:a16="http://schemas.microsoft.com/office/drawing/2014/main" id="{8B0E2CC8-12AE-4459-AC96-77AFE91DED00}"/>
            </a:ext>
          </a:extLst>
        </xdr:cNvPr>
        <xdr:cNvCxnSpPr/>
      </xdr:nvCxnSpPr>
      <xdr:spPr>
        <a:xfrm>
          <a:off x="22072600" y="1860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697" name="【公民館】&#10;一人当たり面積最大値テキスト">
          <a:extLst>
            <a:ext uri="{FF2B5EF4-FFF2-40B4-BE49-F238E27FC236}">
              <a16:creationId xmlns:a16="http://schemas.microsoft.com/office/drawing/2014/main" id="{920FBDFF-2C87-40DE-AF8C-D53E4B0F2A33}"/>
            </a:ext>
          </a:extLst>
        </xdr:cNvPr>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698" name="直線コネクタ 697">
          <a:extLst>
            <a:ext uri="{FF2B5EF4-FFF2-40B4-BE49-F238E27FC236}">
              <a16:creationId xmlns:a16="http://schemas.microsoft.com/office/drawing/2014/main" id="{8B7C6419-9D91-4D10-A84B-0A32466849C2}"/>
            </a:ext>
          </a:extLst>
        </xdr:cNvPr>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23784</xdr:rowOff>
    </xdr:from>
    <xdr:ext cx="469744" cy="259045"/>
    <xdr:sp macro="" textlink="">
      <xdr:nvSpPr>
        <xdr:cNvPr id="699" name="【公民館】&#10;一人当たり面積平均値テキスト">
          <a:extLst>
            <a:ext uri="{FF2B5EF4-FFF2-40B4-BE49-F238E27FC236}">
              <a16:creationId xmlns:a16="http://schemas.microsoft.com/office/drawing/2014/main" id="{9539A09D-5E1A-4290-983A-AAF6BEAB2CD0}"/>
            </a:ext>
          </a:extLst>
        </xdr:cNvPr>
        <xdr:cNvSpPr txBox="1"/>
      </xdr:nvSpPr>
      <xdr:spPr>
        <a:xfrm>
          <a:off x="22199600" y="18026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xdr:rowOff>
    </xdr:from>
    <xdr:to>
      <xdr:col>116</xdr:col>
      <xdr:colOff>114300</xdr:colOff>
      <xdr:row>106</xdr:row>
      <xdr:rowOff>102507</xdr:rowOff>
    </xdr:to>
    <xdr:sp macro="" textlink="">
      <xdr:nvSpPr>
        <xdr:cNvPr id="700" name="フローチャート: 判断 699">
          <a:extLst>
            <a:ext uri="{FF2B5EF4-FFF2-40B4-BE49-F238E27FC236}">
              <a16:creationId xmlns:a16="http://schemas.microsoft.com/office/drawing/2014/main" id="{D4A3CAFD-CC4B-4D15-8F77-0A128F5B2CD5}"/>
            </a:ext>
          </a:extLst>
        </xdr:cNvPr>
        <xdr:cNvSpPr/>
      </xdr:nvSpPr>
      <xdr:spPr>
        <a:xfrm>
          <a:off x="221107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5806</xdr:rowOff>
    </xdr:from>
    <xdr:to>
      <xdr:col>112</xdr:col>
      <xdr:colOff>38100</xdr:colOff>
      <xdr:row>106</xdr:row>
      <xdr:rowOff>107406</xdr:rowOff>
    </xdr:to>
    <xdr:sp macro="" textlink="">
      <xdr:nvSpPr>
        <xdr:cNvPr id="701" name="フローチャート: 判断 700">
          <a:extLst>
            <a:ext uri="{FF2B5EF4-FFF2-40B4-BE49-F238E27FC236}">
              <a16:creationId xmlns:a16="http://schemas.microsoft.com/office/drawing/2014/main" id="{31DFBD61-4A45-4162-A849-A0FD0884A187}"/>
            </a:ext>
          </a:extLst>
        </xdr:cNvPr>
        <xdr:cNvSpPr/>
      </xdr:nvSpPr>
      <xdr:spPr>
        <a:xfrm>
          <a:off x="212725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170724</xdr:rowOff>
    </xdr:from>
    <xdr:to>
      <xdr:col>107</xdr:col>
      <xdr:colOff>101600</xdr:colOff>
      <xdr:row>106</xdr:row>
      <xdr:rowOff>100874</xdr:rowOff>
    </xdr:to>
    <xdr:sp macro="" textlink="">
      <xdr:nvSpPr>
        <xdr:cNvPr id="702" name="フローチャート: 判断 701">
          <a:extLst>
            <a:ext uri="{FF2B5EF4-FFF2-40B4-BE49-F238E27FC236}">
              <a16:creationId xmlns:a16="http://schemas.microsoft.com/office/drawing/2014/main" id="{A82E5211-F44B-4C5D-A30C-167B466E1A01}"/>
            </a:ext>
          </a:extLst>
        </xdr:cNvPr>
        <xdr:cNvSpPr/>
      </xdr:nvSpPr>
      <xdr:spPr>
        <a:xfrm>
          <a:off x="20383500" y="1817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129902</xdr:rowOff>
    </xdr:from>
    <xdr:to>
      <xdr:col>102</xdr:col>
      <xdr:colOff>165100</xdr:colOff>
      <xdr:row>106</xdr:row>
      <xdr:rowOff>60052</xdr:rowOff>
    </xdr:to>
    <xdr:sp macro="" textlink="">
      <xdr:nvSpPr>
        <xdr:cNvPr id="703" name="フローチャート: 判断 702">
          <a:extLst>
            <a:ext uri="{FF2B5EF4-FFF2-40B4-BE49-F238E27FC236}">
              <a16:creationId xmlns:a16="http://schemas.microsoft.com/office/drawing/2014/main" id="{53ACB73A-17D8-4824-9ADD-E0337EAD6512}"/>
            </a:ext>
          </a:extLst>
        </xdr:cNvPr>
        <xdr:cNvSpPr/>
      </xdr:nvSpPr>
      <xdr:spPr>
        <a:xfrm>
          <a:off x="19494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165826</xdr:rowOff>
    </xdr:from>
    <xdr:to>
      <xdr:col>98</xdr:col>
      <xdr:colOff>38100</xdr:colOff>
      <xdr:row>106</xdr:row>
      <xdr:rowOff>95976</xdr:rowOff>
    </xdr:to>
    <xdr:sp macro="" textlink="">
      <xdr:nvSpPr>
        <xdr:cNvPr id="704" name="フローチャート: 判断 703">
          <a:extLst>
            <a:ext uri="{FF2B5EF4-FFF2-40B4-BE49-F238E27FC236}">
              <a16:creationId xmlns:a16="http://schemas.microsoft.com/office/drawing/2014/main" id="{81A625B8-FC12-484C-A519-89C4F7D5F0E2}"/>
            </a:ext>
          </a:extLst>
        </xdr:cNvPr>
        <xdr:cNvSpPr/>
      </xdr:nvSpPr>
      <xdr:spPr>
        <a:xfrm>
          <a:off x="186055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C9E787D4-DB53-4402-B00F-6A46FC8E56A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E9DEC43C-6FAF-4107-AAFE-0E1420A57F3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4A288AD1-30C7-4E1E-BA50-BEB98809AEA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1B5C3326-1977-4EC1-AF91-5FE31B16AEB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72E4CE12-BA04-427A-8DB0-09DD4E64C0C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61323</xdr:rowOff>
    </xdr:from>
    <xdr:to>
      <xdr:col>116</xdr:col>
      <xdr:colOff>114300</xdr:colOff>
      <xdr:row>107</xdr:row>
      <xdr:rowOff>162923</xdr:rowOff>
    </xdr:to>
    <xdr:sp macro="" textlink="">
      <xdr:nvSpPr>
        <xdr:cNvPr id="710" name="楕円 709">
          <a:extLst>
            <a:ext uri="{FF2B5EF4-FFF2-40B4-BE49-F238E27FC236}">
              <a16:creationId xmlns:a16="http://schemas.microsoft.com/office/drawing/2014/main" id="{15E95AE8-5B3B-4C0D-A7CB-16CDF861176D}"/>
            </a:ext>
          </a:extLst>
        </xdr:cNvPr>
        <xdr:cNvSpPr/>
      </xdr:nvSpPr>
      <xdr:spPr>
        <a:xfrm>
          <a:off x="221107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39750</xdr:rowOff>
    </xdr:from>
    <xdr:ext cx="469744" cy="259045"/>
    <xdr:sp macro="" textlink="">
      <xdr:nvSpPr>
        <xdr:cNvPr id="711" name="【公民館】&#10;一人当たり面積該当値テキスト">
          <a:extLst>
            <a:ext uri="{FF2B5EF4-FFF2-40B4-BE49-F238E27FC236}">
              <a16:creationId xmlns:a16="http://schemas.microsoft.com/office/drawing/2014/main" id="{8F9D1E34-93D8-4D1E-9D43-CD838700A1FA}"/>
            </a:ext>
          </a:extLst>
        </xdr:cNvPr>
        <xdr:cNvSpPr txBox="1"/>
      </xdr:nvSpPr>
      <xdr:spPr>
        <a:xfrm>
          <a:off x="22199600" y="1838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106</xdr:row>
      <xdr:rowOff>72752</xdr:rowOff>
    </xdr:from>
    <xdr:to>
      <xdr:col>98</xdr:col>
      <xdr:colOff>38100</xdr:colOff>
      <xdr:row>107</xdr:row>
      <xdr:rowOff>2902</xdr:rowOff>
    </xdr:to>
    <xdr:sp macro="" textlink="">
      <xdr:nvSpPr>
        <xdr:cNvPr id="712" name="楕円 711">
          <a:extLst>
            <a:ext uri="{FF2B5EF4-FFF2-40B4-BE49-F238E27FC236}">
              <a16:creationId xmlns:a16="http://schemas.microsoft.com/office/drawing/2014/main" id="{D796CC0F-4B44-4457-A4AD-C0D058C3ECFB}"/>
            </a:ext>
          </a:extLst>
        </xdr:cNvPr>
        <xdr:cNvSpPr/>
      </xdr:nvSpPr>
      <xdr:spPr>
        <a:xfrm>
          <a:off x="186055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123933</xdr:rowOff>
    </xdr:from>
    <xdr:ext cx="469744" cy="259045"/>
    <xdr:sp macro="" textlink="">
      <xdr:nvSpPr>
        <xdr:cNvPr id="713" name="n_1aveValue【公民館】&#10;一人当たり面積">
          <a:extLst>
            <a:ext uri="{FF2B5EF4-FFF2-40B4-BE49-F238E27FC236}">
              <a16:creationId xmlns:a16="http://schemas.microsoft.com/office/drawing/2014/main" id="{CE0C5CA0-5A09-485C-8D4F-F5DFCA0755C7}"/>
            </a:ext>
          </a:extLst>
        </xdr:cNvPr>
        <xdr:cNvSpPr txBox="1"/>
      </xdr:nvSpPr>
      <xdr:spPr>
        <a:xfrm>
          <a:off x="21075727" y="1795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117401</xdr:rowOff>
    </xdr:from>
    <xdr:ext cx="469744" cy="259045"/>
    <xdr:sp macro="" textlink="">
      <xdr:nvSpPr>
        <xdr:cNvPr id="714" name="n_2aveValue【公民館】&#10;一人当たり面積">
          <a:extLst>
            <a:ext uri="{FF2B5EF4-FFF2-40B4-BE49-F238E27FC236}">
              <a16:creationId xmlns:a16="http://schemas.microsoft.com/office/drawing/2014/main" id="{E5DC261F-58B5-4675-8949-F962812D5FB4}"/>
            </a:ext>
          </a:extLst>
        </xdr:cNvPr>
        <xdr:cNvSpPr txBox="1"/>
      </xdr:nvSpPr>
      <xdr:spPr>
        <a:xfrm>
          <a:off x="20199427" y="179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76579</xdr:rowOff>
    </xdr:from>
    <xdr:ext cx="469744" cy="259045"/>
    <xdr:sp macro="" textlink="">
      <xdr:nvSpPr>
        <xdr:cNvPr id="715" name="n_3aveValue【公民館】&#10;一人当たり面積">
          <a:extLst>
            <a:ext uri="{FF2B5EF4-FFF2-40B4-BE49-F238E27FC236}">
              <a16:creationId xmlns:a16="http://schemas.microsoft.com/office/drawing/2014/main" id="{D59D9B06-4A08-4455-87A7-163DDD19C75E}"/>
            </a:ext>
          </a:extLst>
        </xdr:cNvPr>
        <xdr:cNvSpPr txBox="1"/>
      </xdr:nvSpPr>
      <xdr:spPr>
        <a:xfrm>
          <a:off x="19310427" y="179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112503</xdr:rowOff>
    </xdr:from>
    <xdr:ext cx="469744" cy="259045"/>
    <xdr:sp macro="" textlink="">
      <xdr:nvSpPr>
        <xdr:cNvPr id="716" name="n_4aveValue【公民館】&#10;一人当たり面積">
          <a:extLst>
            <a:ext uri="{FF2B5EF4-FFF2-40B4-BE49-F238E27FC236}">
              <a16:creationId xmlns:a16="http://schemas.microsoft.com/office/drawing/2014/main" id="{4FC369EC-377C-4154-8214-5E4A0E45EA55}"/>
            </a:ext>
          </a:extLst>
        </xdr:cNvPr>
        <xdr:cNvSpPr txBox="1"/>
      </xdr:nvSpPr>
      <xdr:spPr>
        <a:xfrm>
          <a:off x="18421427" y="1794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165479</xdr:rowOff>
    </xdr:from>
    <xdr:ext cx="469744" cy="259045"/>
    <xdr:sp macro="" textlink="">
      <xdr:nvSpPr>
        <xdr:cNvPr id="717" name="n_4mainValue【公民館】&#10;一人当たり面積">
          <a:extLst>
            <a:ext uri="{FF2B5EF4-FFF2-40B4-BE49-F238E27FC236}">
              <a16:creationId xmlns:a16="http://schemas.microsoft.com/office/drawing/2014/main" id="{75FC067C-5B06-42EB-9562-0405818FC873}"/>
            </a:ext>
          </a:extLst>
        </xdr:cNvPr>
        <xdr:cNvSpPr txBox="1"/>
      </xdr:nvSpPr>
      <xdr:spPr>
        <a:xfrm>
          <a:off x="18421427" y="1833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a:extLst>
            <a:ext uri="{FF2B5EF4-FFF2-40B4-BE49-F238E27FC236}">
              <a16:creationId xmlns:a16="http://schemas.microsoft.com/office/drawing/2014/main" id="{B4DCFC6F-9977-47B7-B607-AE4D468A7B0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a:extLst>
            <a:ext uri="{FF2B5EF4-FFF2-40B4-BE49-F238E27FC236}">
              <a16:creationId xmlns:a16="http://schemas.microsoft.com/office/drawing/2014/main" id="{C4A5A69C-BD7A-4A8B-B313-8A990C74906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a:extLst>
            <a:ext uri="{FF2B5EF4-FFF2-40B4-BE49-F238E27FC236}">
              <a16:creationId xmlns:a16="http://schemas.microsoft.com/office/drawing/2014/main" id="{5D684DA9-D7D0-4C8C-9E99-DCBA13B2310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道路、保育園等の有形固定資産減価償却率が全国平均、長野県平均と比較して高い傾向にあるため、更新等について検討する必要がある。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3101A10-2950-4587-8AA0-153FA083CA6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F5F1130-3D9F-4DD9-AA17-24D2D5619DF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BB2E896-42B0-4806-A86C-4B0F75F631F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53AE753-FC6A-4582-B420-AFDF0645512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長野県御代田町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AB9B502-6FBF-4CE4-BF4C-C95924D3FA5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F97C4EA-705C-4CCB-9462-DDD63DCC4BF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9B16151-6B5D-4F72-B1ED-82B432F1AB1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5A941B3-0BAD-4A5B-8BBE-029402190EE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7CBCCD7-47A4-4080-B5E1-707817689A0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DA2E47D-30E8-496A-8702-1C52E997634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15,880
15,511
58.79
8,301,989
8,022,119
253,799
4,206,963
5,590,759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D0CF561-6627-4BC9-AA9A-779E8B61EDC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0F16391-C134-4396-842A-546A0DFE6A8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320604E-F0EE-4B0E-BAC7-770F8D227E1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6EC42EF-9326-4466-A18E-C26E78B6C4B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A3188EB-85AC-4539-92E7-5459628B685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0138D03-60B5-4559-B383-71FEB584E48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ADD3777-4095-4DBA-A87C-7D5E39F3FAD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43409D3-40B8-4E55-B9A7-2FC2325D32F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3989343-BFF5-45C9-B3C6-EC6FB3D422B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06C0006-A1E8-4C3B-B072-CA2464724B6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343AB8A-F420-4D1B-BCBE-A58AB444CA1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4A19551-B11B-4C6D-A505-B512C1B7756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281BAAE-F013-4431-BD3E-B88D81E9170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D7E004D-2618-45FE-9143-2516ABA9F7C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7665E3C-49AD-4CB7-BF0A-E05B1B0440F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B0C32C1-54EF-41B7-947E-5758793CC7F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7DDD178-84AB-47B2-8516-B74943BEBE6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F709FB6-B10B-44EE-8D42-E8C765FF75E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204A279-8FE6-4488-B522-7D9785016DC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7924AD8-9815-4944-8FF3-7AA37502116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B923733-65F6-41CE-900F-17B23E4C59A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F73F1A6-2708-4A7E-9581-49ED1B10C7D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FCB3A21-F1ED-429C-AD72-D1A09B76AFC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EA7A85B-57B6-41B4-93D5-33029F3579E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F43231D-0C06-43AB-82E0-E1B2B21EDE7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47025B2-654D-43B6-97ED-89EB00C21D0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DC7419A-D6C3-4338-8627-C016F4119D3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8ECA45B-B8E9-447A-8F9D-413B2557AC3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B59D52A-C464-496A-90E3-FD43A2F5A57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4C7EEB2-BDD1-4A2C-A7D0-8BE0F5FA1A8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C5BD701-7392-475E-A579-30102CA2B80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DFD3121-8BE6-49CA-85DB-26FDEF9EA43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E5D3AA7-757C-48F3-ACBD-112075A79AD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E9453F95-46E5-4B2C-847A-53B83BC92FD6}"/>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938EB77-41D5-4C32-A9FC-8BF98D02887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CD8B0A2-09F5-4EA6-97F4-BF051EF334F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CF3F9F2-F8A2-499F-BDAE-1BB7AE7160B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BF5B6FB-F3FD-4C22-BF31-97DEA6D3FBD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26186C9-C502-4B82-B442-CB814898884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8954A4D-CB4E-45FC-9A81-59DF3D1ED15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F62683D-C07E-427C-A35E-CFEE3D388A1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A82DC7AA-04B9-4F68-9FA3-2AF18D0F5E5A}"/>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3393719-6C81-4DD4-AFDF-91085AF0977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5391D829-1B4B-4E81-B814-4D610EAC3B4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xdr:rowOff>
    </xdr:from>
    <xdr:to>
      <xdr:col>24</xdr:col>
      <xdr:colOff>62865</xdr:colOff>
      <xdr:row>42</xdr:row>
      <xdr:rowOff>131445</xdr:rowOff>
    </xdr:to>
    <xdr:cxnSp macro="">
      <xdr:nvCxnSpPr>
        <xdr:cNvPr id="56" name="直線コネクタ 55">
          <a:extLst>
            <a:ext uri="{FF2B5EF4-FFF2-40B4-BE49-F238E27FC236}">
              <a16:creationId xmlns:a16="http://schemas.microsoft.com/office/drawing/2014/main" id="{3F02AB7B-8CB2-46BF-BF7C-189D1510D832}"/>
            </a:ext>
          </a:extLst>
        </xdr:cNvPr>
        <xdr:cNvCxnSpPr/>
      </xdr:nvCxnSpPr>
      <xdr:spPr>
        <a:xfrm flipV="1">
          <a:off x="4634865" y="584073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135272</xdr:rowOff>
    </xdr:from>
    <xdr:ext cx="405111" cy="259045"/>
    <xdr:sp macro="" textlink="">
      <xdr:nvSpPr>
        <xdr:cNvPr id="57" name="【図書館】&#10;有形固定資産減価償却率最小値テキスト">
          <a:extLst>
            <a:ext uri="{FF2B5EF4-FFF2-40B4-BE49-F238E27FC236}">
              <a16:creationId xmlns:a16="http://schemas.microsoft.com/office/drawing/2014/main" id="{0BB84A69-872A-4A92-A27C-FE0059D139E9}"/>
            </a:ext>
          </a:extLst>
        </xdr:cNvPr>
        <xdr:cNvSpPr txBox="1"/>
      </xdr:nvSpPr>
      <xdr:spPr>
        <a:xfrm>
          <a:off x="4673600" y="73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131445</xdr:rowOff>
    </xdr:from>
    <xdr:to>
      <xdr:col>24</xdr:col>
      <xdr:colOff>152400</xdr:colOff>
      <xdr:row>42</xdr:row>
      <xdr:rowOff>131445</xdr:rowOff>
    </xdr:to>
    <xdr:cxnSp macro="">
      <xdr:nvCxnSpPr>
        <xdr:cNvPr id="58" name="直線コネクタ 57">
          <a:extLst>
            <a:ext uri="{FF2B5EF4-FFF2-40B4-BE49-F238E27FC236}">
              <a16:creationId xmlns:a16="http://schemas.microsoft.com/office/drawing/2014/main" id="{408CA224-CD1F-49B2-AB60-EDF78D497BA4}"/>
            </a:ext>
          </a:extLst>
        </xdr:cNvPr>
        <xdr:cNvCxnSpPr/>
      </xdr:nvCxnSpPr>
      <xdr:spPr>
        <a:xfrm>
          <a:off x="4546600" y="733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129557</xdr:rowOff>
    </xdr:from>
    <xdr:ext cx="340478" cy="259045"/>
    <xdr:sp macro="" textlink="">
      <xdr:nvSpPr>
        <xdr:cNvPr id="59" name="【図書館】&#10;有形固定資産減価償却率最大値テキスト">
          <a:extLst>
            <a:ext uri="{FF2B5EF4-FFF2-40B4-BE49-F238E27FC236}">
              <a16:creationId xmlns:a16="http://schemas.microsoft.com/office/drawing/2014/main" id="{04B2393D-20FE-4030-AF3B-4B82A300DF22}"/>
            </a:ext>
          </a:extLst>
        </xdr:cNvPr>
        <xdr:cNvSpPr txBox="1"/>
      </xdr:nvSpPr>
      <xdr:spPr>
        <a:xfrm>
          <a:off x="4673600" y="56159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xdr:rowOff>
    </xdr:from>
    <xdr:to>
      <xdr:col>24</xdr:col>
      <xdr:colOff>152400</xdr:colOff>
      <xdr:row>34</xdr:row>
      <xdr:rowOff>11430</xdr:rowOff>
    </xdr:to>
    <xdr:cxnSp macro="">
      <xdr:nvCxnSpPr>
        <xdr:cNvPr id="60" name="直線コネクタ 59">
          <a:extLst>
            <a:ext uri="{FF2B5EF4-FFF2-40B4-BE49-F238E27FC236}">
              <a16:creationId xmlns:a16="http://schemas.microsoft.com/office/drawing/2014/main" id="{7223244C-DD6A-4BAB-8425-99DB8B093F48}"/>
            </a:ext>
          </a:extLst>
        </xdr:cNvPr>
        <xdr:cNvCxnSpPr/>
      </xdr:nvCxnSpPr>
      <xdr:spPr>
        <a:xfrm>
          <a:off x="4546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70502</xdr:rowOff>
    </xdr:from>
    <xdr:ext cx="405111" cy="259045"/>
    <xdr:sp macro="" textlink="">
      <xdr:nvSpPr>
        <xdr:cNvPr id="61" name="【図書館】&#10;有形固定資産減価償却率平均値テキスト">
          <a:extLst>
            <a:ext uri="{FF2B5EF4-FFF2-40B4-BE49-F238E27FC236}">
              <a16:creationId xmlns:a16="http://schemas.microsoft.com/office/drawing/2014/main" id="{8747D2B8-E0BA-4F6B-8DA2-25177D7BBEC3}"/>
            </a:ext>
          </a:extLst>
        </xdr:cNvPr>
        <xdr:cNvSpPr txBox="1"/>
      </xdr:nvSpPr>
      <xdr:spPr>
        <a:xfrm>
          <a:off x="4673600" y="658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92075</xdr:rowOff>
    </xdr:from>
    <xdr:to>
      <xdr:col>24</xdr:col>
      <xdr:colOff>114300</xdr:colOff>
      <xdr:row>39</xdr:row>
      <xdr:rowOff>22225</xdr:rowOff>
    </xdr:to>
    <xdr:sp macro="" textlink="">
      <xdr:nvSpPr>
        <xdr:cNvPr id="62" name="フローチャート: 判断 61">
          <a:extLst>
            <a:ext uri="{FF2B5EF4-FFF2-40B4-BE49-F238E27FC236}">
              <a16:creationId xmlns:a16="http://schemas.microsoft.com/office/drawing/2014/main" id="{F6CAE203-F04C-4B16-930C-69872B257E78}"/>
            </a:ext>
          </a:extLst>
        </xdr:cNvPr>
        <xdr:cNvSpPr/>
      </xdr:nvSpPr>
      <xdr:spPr>
        <a:xfrm>
          <a:off x="4584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17780</xdr:rowOff>
    </xdr:from>
    <xdr:to>
      <xdr:col>20</xdr:col>
      <xdr:colOff>38100</xdr:colOff>
      <xdr:row>38</xdr:row>
      <xdr:rowOff>119380</xdr:rowOff>
    </xdr:to>
    <xdr:sp macro="" textlink="">
      <xdr:nvSpPr>
        <xdr:cNvPr id="63" name="フローチャート: 判断 62">
          <a:extLst>
            <a:ext uri="{FF2B5EF4-FFF2-40B4-BE49-F238E27FC236}">
              <a16:creationId xmlns:a16="http://schemas.microsoft.com/office/drawing/2014/main" id="{E810B556-C287-4068-9782-A49FAD1909BF}"/>
            </a:ext>
          </a:extLst>
        </xdr:cNvPr>
        <xdr:cNvSpPr/>
      </xdr:nvSpPr>
      <xdr:spPr>
        <a:xfrm>
          <a:off x="3746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id="{79051312-2862-48FF-9B31-B92769D83429}"/>
            </a:ext>
          </a:extLst>
        </xdr:cNvPr>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164465</xdr:rowOff>
    </xdr:from>
    <xdr:to>
      <xdr:col>10</xdr:col>
      <xdr:colOff>165100</xdr:colOff>
      <xdr:row>38</xdr:row>
      <xdr:rowOff>94615</xdr:rowOff>
    </xdr:to>
    <xdr:sp macro="" textlink="">
      <xdr:nvSpPr>
        <xdr:cNvPr id="65" name="フローチャート: 判断 64">
          <a:extLst>
            <a:ext uri="{FF2B5EF4-FFF2-40B4-BE49-F238E27FC236}">
              <a16:creationId xmlns:a16="http://schemas.microsoft.com/office/drawing/2014/main" id="{5005EAC3-B498-4263-95E2-163108C029A5}"/>
            </a:ext>
          </a:extLst>
        </xdr:cNvPr>
        <xdr:cNvSpPr/>
      </xdr:nvSpPr>
      <xdr:spPr>
        <a:xfrm>
          <a:off x="1968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151130</xdr:rowOff>
    </xdr:from>
    <xdr:to>
      <xdr:col>6</xdr:col>
      <xdr:colOff>38100</xdr:colOff>
      <xdr:row>38</xdr:row>
      <xdr:rowOff>81280</xdr:rowOff>
    </xdr:to>
    <xdr:sp macro="" textlink="">
      <xdr:nvSpPr>
        <xdr:cNvPr id="66" name="フローチャート: 判断 65">
          <a:extLst>
            <a:ext uri="{FF2B5EF4-FFF2-40B4-BE49-F238E27FC236}">
              <a16:creationId xmlns:a16="http://schemas.microsoft.com/office/drawing/2014/main" id="{FD79046D-542B-4A6E-910C-C9D6E9EB7E51}"/>
            </a:ext>
          </a:extLst>
        </xdr:cNvPr>
        <xdr:cNvSpPr/>
      </xdr:nvSpPr>
      <xdr:spPr>
        <a:xfrm>
          <a:off x="107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8674293-928C-40B0-AA05-932912AA3A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7CEBC1B-BB02-4D58-8E29-55513F10255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BE7DC64-83A5-4E77-8E1C-002278DB364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8A83BAF-AB17-4D82-A7EC-C0697488B28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C20AF86-21BF-4EDE-B325-FCBBC107B4F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50165</xdr:rowOff>
    </xdr:from>
    <xdr:to>
      <xdr:col>6</xdr:col>
      <xdr:colOff>38100</xdr:colOff>
      <xdr:row>36</xdr:row>
      <xdr:rowOff>151765</xdr:rowOff>
    </xdr:to>
    <xdr:sp macro="" textlink="">
      <xdr:nvSpPr>
        <xdr:cNvPr id="72" name="楕円 71">
          <a:extLst>
            <a:ext uri="{FF2B5EF4-FFF2-40B4-BE49-F238E27FC236}">
              <a16:creationId xmlns:a16="http://schemas.microsoft.com/office/drawing/2014/main" id="{C412CCBC-48DA-4EB2-8100-90044A13F08D}"/>
            </a:ext>
          </a:extLst>
        </xdr:cNvPr>
        <xdr:cNvSpPr/>
      </xdr:nvSpPr>
      <xdr:spPr>
        <a:xfrm>
          <a:off x="1079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135907</xdr:rowOff>
    </xdr:from>
    <xdr:ext cx="405111" cy="259045"/>
    <xdr:sp macro="" textlink="">
      <xdr:nvSpPr>
        <xdr:cNvPr id="73" name="n_1aveValue【図書館】&#10;有形固定資産減価償却率">
          <a:extLst>
            <a:ext uri="{FF2B5EF4-FFF2-40B4-BE49-F238E27FC236}">
              <a16:creationId xmlns:a16="http://schemas.microsoft.com/office/drawing/2014/main" id="{120D6B20-C85F-4A28-A517-C443B2CE370D}"/>
            </a:ext>
          </a:extLst>
        </xdr:cNvPr>
        <xdr:cNvSpPr txBox="1"/>
      </xdr:nvSpPr>
      <xdr:spPr>
        <a:xfrm>
          <a:off x="358204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74" name="n_2aveValue【図書館】&#10;有形固定資産減価償却率">
          <a:extLst>
            <a:ext uri="{FF2B5EF4-FFF2-40B4-BE49-F238E27FC236}">
              <a16:creationId xmlns:a16="http://schemas.microsoft.com/office/drawing/2014/main" id="{2D2CB7BE-7B3E-484C-8FBA-3F86506EDB19}"/>
            </a:ext>
          </a:extLst>
        </xdr:cNvPr>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111142</xdr:rowOff>
    </xdr:from>
    <xdr:ext cx="405111" cy="259045"/>
    <xdr:sp macro="" textlink="">
      <xdr:nvSpPr>
        <xdr:cNvPr id="75" name="n_3aveValue【図書館】&#10;有形固定資産減価償却率">
          <a:extLst>
            <a:ext uri="{FF2B5EF4-FFF2-40B4-BE49-F238E27FC236}">
              <a16:creationId xmlns:a16="http://schemas.microsoft.com/office/drawing/2014/main" id="{F95C2B96-47E7-4491-8DAA-7B90F10596E7}"/>
            </a:ext>
          </a:extLst>
        </xdr:cNvPr>
        <xdr:cNvSpPr txBox="1"/>
      </xdr:nvSpPr>
      <xdr:spPr>
        <a:xfrm>
          <a:off x="1816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72407</xdr:rowOff>
    </xdr:from>
    <xdr:ext cx="405111" cy="259045"/>
    <xdr:sp macro="" textlink="">
      <xdr:nvSpPr>
        <xdr:cNvPr id="76" name="n_4aveValue【図書館】&#10;有形固定資産減価償却率">
          <a:extLst>
            <a:ext uri="{FF2B5EF4-FFF2-40B4-BE49-F238E27FC236}">
              <a16:creationId xmlns:a16="http://schemas.microsoft.com/office/drawing/2014/main" id="{7733EF7C-8566-4513-9754-4B5D5D9B2A46}"/>
            </a:ext>
          </a:extLst>
        </xdr:cNvPr>
        <xdr:cNvSpPr txBox="1"/>
      </xdr:nvSpPr>
      <xdr:spPr>
        <a:xfrm>
          <a:off x="927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168292</xdr:rowOff>
    </xdr:from>
    <xdr:ext cx="405111" cy="259045"/>
    <xdr:sp macro="" textlink="">
      <xdr:nvSpPr>
        <xdr:cNvPr id="77" name="n_4mainValue【図書館】&#10;有形固定資産減価償却率">
          <a:extLst>
            <a:ext uri="{FF2B5EF4-FFF2-40B4-BE49-F238E27FC236}">
              <a16:creationId xmlns:a16="http://schemas.microsoft.com/office/drawing/2014/main" id="{8ECED243-F127-4227-AF8A-DADC41EE340F}"/>
            </a:ext>
          </a:extLst>
        </xdr:cNvPr>
        <xdr:cNvSpPr txBox="1"/>
      </xdr:nvSpPr>
      <xdr:spPr>
        <a:xfrm>
          <a:off x="927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552D39E6-6BCF-401C-9BE4-A3BAA7A8939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19D3B157-FCE9-45A1-B7EB-DED49CAECC7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3EDA55FC-13BF-4479-9A5C-14E16E52AC1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C8F03DBB-80D2-44C0-BC6E-6305FABFF46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B31CD49E-4C50-4346-9E85-CC17ED036CF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45B72612-0DED-4FD4-B013-FA6C0C1F8BC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377A6B13-DE12-4AD4-B249-65061490B74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364C1587-18F9-4469-AAD0-E78BEC4B943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a16="http://schemas.microsoft.com/office/drawing/2014/main" id="{C25C2E05-6539-4B48-9AE1-7C3EE72904C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F56E5DF7-004C-434C-B51F-AD5E6E725FF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a:extLst>
            <a:ext uri="{FF2B5EF4-FFF2-40B4-BE49-F238E27FC236}">
              <a16:creationId xmlns:a16="http://schemas.microsoft.com/office/drawing/2014/main" id="{2C7C467D-2B37-4B48-B9C1-3071F70DCCE2}"/>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a:extLst>
            <a:ext uri="{FF2B5EF4-FFF2-40B4-BE49-F238E27FC236}">
              <a16:creationId xmlns:a16="http://schemas.microsoft.com/office/drawing/2014/main" id="{363FD4D7-3BC7-47A3-8160-93AB6CF5FA18}"/>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a:extLst>
            <a:ext uri="{FF2B5EF4-FFF2-40B4-BE49-F238E27FC236}">
              <a16:creationId xmlns:a16="http://schemas.microsoft.com/office/drawing/2014/main" id="{EBE30829-BD05-45B5-962A-7A4043AAC853}"/>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a:extLst>
            <a:ext uri="{FF2B5EF4-FFF2-40B4-BE49-F238E27FC236}">
              <a16:creationId xmlns:a16="http://schemas.microsoft.com/office/drawing/2014/main" id="{C7AAE90E-242E-4893-91DE-21BB01CE449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a:extLst>
            <a:ext uri="{FF2B5EF4-FFF2-40B4-BE49-F238E27FC236}">
              <a16:creationId xmlns:a16="http://schemas.microsoft.com/office/drawing/2014/main" id="{02003C98-A188-4FD0-8AE8-4ACCE8AE02C8}"/>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a:extLst>
            <a:ext uri="{FF2B5EF4-FFF2-40B4-BE49-F238E27FC236}">
              <a16:creationId xmlns:a16="http://schemas.microsoft.com/office/drawing/2014/main" id="{F009742C-DA95-4683-B383-9D9BB6035512}"/>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a:extLst>
            <a:ext uri="{FF2B5EF4-FFF2-40B4-BE49-F238E27FC236}">
              <a16:creationId xmlns:a16="http://schemas.microsoft.com/office/drawing/2014/main" id="{E6CCDB5E-2C44-4536-9E22-CD773D0FB3E8}"/>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a:extLst>
            <a:ext uri="{FF2B5EF4-FFF2-40B4-BE49-F238E27FC236}">
              <a16:creationId xmlns:a16="http://schemas.microsoft.com/office/drawing/2014/main" id="{E6AC2721-58E1-49DC-8E53-5FA1473AA8B6}"/>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a:extLst>
            <a:ext uri="{FF2B5EF4-FFF2-40B4-BE49-F238E27FC236}">
              <a16:creationId xmlns:a16="http://schemas.microsoft.com/office/drawing/2014/main" id="{EF6DA355-D04F-4CB7-B93C-22EB60F40BBB}"/>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a:extLst>
            <a:ext uri="{FF2B5EF4-FFF2-40B4-BE49-F238E27FC236}">
              <a16:creationId xmlns:a16="http://schemas.microsoft.com/office/drawing/2014/main" id="{EC447740-3FD3-4860-98E3-220F1A097C1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a:extLst>
            <a:ext uri="{FF2B5EF4-FFF2-40B4-BE49-F238E27FC236}">
              <a16:creationId xmlns:a16="http://schemas.microsoft.com/office/drawing/2014/main" id="{C4632ABB-F9FC-4461-989C-AF5465278697}"/>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a:extLst>
            <a:ext uri="{FF2B5EF4-FFF2-40B4-BE49-F238E27FC236}">
              <a16:creationId xmlns:a16="http://schemas.microsoft.com/office/drawing/2014/main" id="{2DE04FD0-85D0-4F11-AA4B-E7A0A030A14C}"/>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C58E7BB7-C1B7-4EF4-8259-200C8F565F5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53628D0B-AEE5-44C8-95B0-392BE6A5321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8A63B450-E91B-4F50-8A56-7CE5DD0E734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108857</xdr:rowOff>
    </xdr:from>
    <xdr:to>
      <xdr:col>54</xdr:col>
      <xdr:colOff>189865</xdr:colOff>
      <xdr:row>41</xdr:row>
      <xdr:rowOff>111578</xdr:rowOff>
    </xdr:to>
    <xdr:cxnSp macro="">
      <xdr:nvCxnSpPr>
        <xdr:cNvPr id="103" name="直線コネクタ 102">
          <a:extLst>
            <a:ext uri="{FF2B5EF4-FFF2-40B4-BE49-F238E27FC236}">
              <a16:creationId xmlns:a16="http://schemas.microsoft.com/office/drawing/2014/main" id="{E0145711-4C82-403A-A8DB-EB8769D101D6}"/>
            </a:ext>
          </a:extLst>
        </xdr:cNvPr>
        <xdr:cNvCxnSpPr/>
      </xdr:nvCxnSpPr>
      <xdr:spPr>
        <a:xfrm flipV="1">
          <a:off x="10476865" y="55952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04" name="【図書館】&#10;一人当たり面積最小値テキスト">
          <a:extLst>
            <a:ext uri="{FF2B5EF4-FFF2-40B4-BE49-F238E27FC236}">
              <a16:creationId xmlns:a16="http://schemas.microsoft.com/office/drawing/2014/main" id="{AE520BFD-B8C2-4C43-8C4E-A318E0CF2F1F}"/>
            </a:ext>
          </a:extLst>
        </xdr:cNvPr>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05" name="直線コネクタ 104">
          <a:extLst>
            <a:ext uri="{FF2B5EF4-FFF2-40B4-BE49-F238E27FC236}">
              <a16:creationId xmlns:a16="http://schemas.microsoft.com/office/drawing/2014/main" id="{71EA2035-FF8B-4807-B538-6A602BF601C4}"/>
            </a:ext>
          </a:extLst>
        </xdr:cNvPr>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55534</xdr:rowOff>
    </xdr:from>
    <xdr:ext cx="469744" cy="259045"/>
    <xdr:sp macro="" textlink="">
      <xdr:nvSpPr>
        <xdr:cNvPr id="106" name="【図書館】&#10;一人当たり面積最大値テキスト">
          <a:extLst>
            <a:ext uri="{FF2B5EF4-FFF2-40B4-BE49-F238E27FC236}">
              <a16:creationId xmlns:a16="http://schemas.microsoft.com/office/drawing/2014/main" id="{BB34CB0A-9102-4179-B4F9-B59455D3DFCA}"/>
            </a:ext>
          </a:extLst>
        </xdr:cNvPr>
        <xdr:cNvSpPr txBox="1"/>
      </xdr:nvSpPr>
      <xdr:spPr>
        <a:xfrm>
          <a:off x="10515600" y="537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108857</xdr:rowOff>
    </xdr:from>
    <xdr:to>
      <xdr:col>55</xdr:col>
      <xdr:colOff>88900</xdr:colOff>
      <xdr:row>32</xdr:row>
      <xdr:rowOff>108857</xdr:rowOff>
    </xdr:to>
    <xdr:cxnSp macro="">
      <xdr:nvCxnSpPr>
        <xdr:cNvPr id="107" name="直線コネクタ 106">
          <a:extLst>
            <a:ext uri="{FF2B5EF4-FFF2-40B4-BE49-F238E27FC236}">
              <a16:creationId xmlns:a16="http://schemas.microsoft.com/office/drawing/2014/main" id="{D96769C9-7FCD-4BE1-A22B-B6C1019E438D}"/>
            </a:ext>
          </a:extLst>
        </xdr:cNvPr>
        <xdr:cNvCxnSpPr/>
      </xdr:nvCxnSpPr>
      <xdr:spPr>
        <a:xfrm>
          <a:off x="10388600" y="559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93634</xdr:rowOff>
    </xdr:from>
    <xdr:ext cx="469744" cy="259045"/>
    <xdr:sp macro="" textlink="">
      <xdr:nvSpPr>
        <xdr:cNvPr id="108" name="【図書館】&#10;一人当たり面積平均値テキスト">
          <a:extLst>
            <a:ext uri="{FF2B5EF4-FFF2-40B4-BE49-F238E27FC236}">
              <a16:creationId xmlns:a16="http://schemas.microsoft.com/office/drawing/2014/main" id="{C244CA87-0920-4C20-986E-4DCEFA45376C}"/>
            </a:ext>
          </a:extLst>
        </xdr:cNvPr>
        <xdr:cNvSpPr txBox="1"/>
      </xdr:nvSpPr>
      <xdr:spPr>
        <a:xfrm>
          <a:off x="10515600" y="6437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115207</xdr:rowOff>
    </xdr:from>
    <xdr:to>
      <xdr:col>55</xdr:col>
      <xdr:colOff>50800</xdr:colOff>
      <xdr:row>38</xdr:row>
      <xdr:rowOff>45357</xdr:rowOff>
    </xdr:to>
    <xdr:sp macro="" textlink="">
      <xdr:nvSpPr>
        <xdr:cNvPr id="109" name="フローチャート: 判断 108">
          <a:extLst>
            <a:ext uri="{FF2B5EF4-FFF2-40B4-BE49-F238E27FC236}">
              <a16:creationId xmlns:a16="http://schemas.microsoft.com/office/drawing/2014/main" id="{6793B90B-2D67-4051-ACCF-C762D99739F3}"/>
            </a:ext>
          </a:extLst>
        </xdr:cNvPr>
        <xdr:cNvSpPr/>
      </xdr:nvSpPr>
      <xdr:spPr>
        <a:xfrm>
          <a:off x="104267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52615</xdr:rowOff>
    </xdr:from>
    <xdr:to>
      <xdr:col>50</xdr:col>
      <xdr:colOff>165100</xdr:colOff>
      <xdr:row>38</xdr:row>
      <xdr:rowOff>154215</xdr:rowOff>
    </xdr:to>
    <xdr:sp macro="" textlink="">
      <xdr:nvSpPr>
        <xdr:cNvPr id="110" name="フローチャート: 判断 109">
          <a:extLst>
            <a:ext uri="{FF2B5EF4-FFF2-40B4-BE49-F238E27FC236}">
              <a16:creationId xmlns:a16="http://schemas.microsoft.com/office/drawing/2014/main" id="{1DE39C46-8380-4D87-A065-3330863DEB90}"/>
            </a:ext>
          </a:extLst>
        </xdr:cNvPr>
        <xdr:cNvSpPr/>
      </xdr:nvSpPr>
      <xdr:spPr>
        <a:xfrm>
          <a:off x="9588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85272</xdr:rowOff>
    </xdr:from>
    <xdr:to>
      <xdr:col>46</xdr:col>
      <xdr:colOff>38100</xdr:colOff>
      <xdr:row>39</xdr:row>
      <xdr:rowOff>15422</xdr:rowOff>
    </xdr:to>
    <xdr:sp macro="" textlink="">
      <xdr:nvSpPr>
        <xdr:cNvPr id="111" name="フローチャート: 判断 110">
          <a:extLst>
            <a:ext uri="{FF2B5EF4-FFF2-40B4-BE49-F238E27FC236}">
              <a16:creationId xmlns:a16="http://schemas.microsoft.com/office/drawing/2014/main" id="{2829047D-33EB-439D-B485-342DD96B82CC}"/>
            </a:ext>
          </a:extLst>
        </xdr:cNvPr>
        <xdr:cNvSpPr/>
      </xdr:nvSpPr>
      <xdr:spPr>
        <a:xfrm>
          <a:off x="86995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19957</xdr:rowOff>
    </xdr:from>
    <xdr:to>
      <xdr:col>41</xdr:col>
      <xdr:colOff>101600</xdr:colOff>
      <xdr:row>38</xdr:row>
      <xdr:rowOff>121557</xdr:rowOff>
    </xdr:to>
    <xdr:sp macro="" textlink="">
      <xdr:nvSpPr>
        <xdr:cNvPr id="112" name="フローチャート: 判断 111">
          <a:extLst>
            <a:ext uri="{FF2B5EF4-FFF2-40B4-BE49-F238E27FC236}">
              <a16:creationId xmlns:a16="http://schemas.microsoft.com/office/drawing/2014/main" id="{417278C5-C971-4BEE-8DEA-41ED31AE5F7D}"/>
            </a:ext>
          </a:extLst>
        </xdr:cNvPr>
        <xdr:cNvSpPr/>
      </xdr:nvSpPr>
      <xdr:spPr>
        <a:xfrm>
          <a:off x="78105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41728</xdr:rowOff>
    </xdr:from>
    <xdr:to>
      <xdr:col>36</xdr:col>
      <xdr:colOff>165100</xdr:colOff>
      <xdr:row>38</xdr:row>
      <xdr:rowOff>143328</xdr:rowOff>
    </xdr:to>
    <xdr:sp macro="" textlink="">
      <xdr:nvSpPr>
        <xdr:cNvPr id="113" name="フローチャート: 判断 112">
          <a:extLst>
            <a:ext uri="{FF2B5EF4-FFF2-40B4-BE49-F238E27FC236}">
              <a16:creationId xmlns:a16="http://schemas.microsoft.com/office/drawing/2014/main" id="{39F15987-3669-4815-9EF9-569B7FD54DB5}"/>
            </a:ext>
          </a:extLst>
        </xdr:cNvPr>
        <xdr:cNvSpPr/>
      </xdr:nvSpPr>
      <xdr:spPr>
        <a:xfrm>
          <a:off x="6921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6F4C0D71-B4F1-498B-9322-9586ECFDB1E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F22401B4-CE31-4CD8-B09D-AEA47CB1ABB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3719DE00-B039-4EEF-8E1C-929D276944D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78AAF5F5-807A-4DB6-B6B3-BA3FBB3A9D6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A5B1DF0A-BB51-4409-800D-8FEBF0D2254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33565</xdr:rowOff>
    </xdr:from>
    <xdr:to>
      <xdr:col>36</xdr:col>
      <xdr:colOff>165100</xdr:colOff>
      <xdr:row>39</xdr:row>
      <xdr:rowOff>135165</xdr:rowOff>
    </xdr:to>
    <xdr:sp macro="" textlink="">
      <xdr:nvSpPr>
        <xdr:cNvPr id="119" name="楕円 118">
          <a:extLst>
            <a:ext uri="{FF2B5EF4-FFF2-40B4-BE49-F238E27FC236}">
              <a16:creationId xmlns:a16="http://schemas.microsoft.com/office/drawing/2014/main" id="{95420830-4056-461A-A8A0-A9443D868AB8}"/>
            </a:ext>
          </a:extLst>
        </xdr:cNvPr>
        <xdr:cNvSpPr/>
      </xdr:nvSpPr>
      <xdr:spPr>
        <a:xfrm>
          <a:off x="6921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170741</xdr:rowOff>
    </xdr:from>
    <xdr:ext cx="469744" cy="259045"/>
    <xdr:sp macro="" textlink="">
      <xdr:nvSpPr>
        <xdr:cNvPr id="120" name="n_1aveValue【図書館】&#10;一人当たり面積">
          <a:extLst>
            <a:ext uri="{FF2B5EF4-FFF2-40B4-BE49-F238E27FC236}">
              <a16:creationId xmlns:a16="http://schemas.microsoft.com/office/drawing/2014/main" id="{76E1F674-B905-44AA-BFD5-75160548A0FE}"/>
            </a:ext>
          </a:extLst>
        </xdr:cNvPr>
        <xdr:cNvSpPr txBox="1"/>
      </xdr:nvSpPr>
      <xdr:spPr>
        <a:xfrm>
          <a:off x="9391727"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31949</xdr:rowOff>
    </xdr:from>
    <xdr:ext cx="469744" cy="259045"/>
    <xdr:sp macro="" textlink="">
      <xdr:nvSpPr>
        <xdr:cNvPr id="121" name="n_2aveValue【図書館】&#10;一人当たり面積">
          <a:extLst>
            <a:ext uri="{FF2B5EF4-FFF2-40B4-BE49-F238E27FC236}">
              <a16:creationId xmlns:a16="http://schemas.microsoft.com/office/drawing/2014/main" id="{E80B8EC0-87E0-4F94-AF1B-FEB9B12D4618}"/>
            </a:ext>
          </a:extLst>
        </xdr:cNvPr>
        <xdr:cNvSpPr txBox="1"/>
      </xdr:nvSpPr>
      <xdr:spPr>
        <a:xfrm>
          <a:off x="8515427" y="637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138084</xdr:rowOff>
    </xdr:from>
    <xdr:ext cx="469744" cy="259045"/>
    <xdr:sp macro="" textlink="">
      <xdr:nvSpPr>
        <xdr:cNvPr id="122" name="n_3aveValue【図書館】&#10;一人当たり面積">
          <a:extLst>
            <a:ext uri="{FF2B5EF4-FFF2-40B4-BE49-F238E27FC236}">
              <a16:creationId xmlns:a16="http://schemas.microsoft.com/office/drawing/2014/main" id="{FF873CCB-6D37-4F43-AB33-B04303FEE54F}"/>
            </a:ext>
          </a:extLst>
        </xdr:cNvPr>
        <xdr:cNvSpPr txBox="1"/>
      </xdr:nvSpPr>
      <xdr:spPr>
        <a:xfrm>
          <a:off x="7626427" y="63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159855</xdr:rowOff>
    </xdr:from>
    <xdr:ext cx="469744" cy="259045"/>
    <xdr:sp macro="" textlink="">
      <xdr:nvSpPr>
        <xdr:cNvPr id="123" name="n_4aveValue【図書館】&#10;一人当たり面積">
          <a:extLst>
            <a:ext uri="{FF2B5EF4-FFF2-40B4-BE49-F238E27FC236}">
              <a16:creationId xmlns:a16="http://schemas.microsoft.com/office/drawing/2014/main" id="{A3323665-7BE5-4289-AEF1-3E5E1939E48C}"/>
            </a:ext>
          </a:extLst>
        </xdr:cNvPr>
        <xdr:cNvSpPr txBox="1"/>
      </xdr:nvSpPr>
      <xdr:spPr>
        <a:xfrm>
          <a:off x="67374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126292</xdr:rowOff>
    </xdr:from>
    <xdr:ext cx="469744" cy="259045"/>
    <xdr:sp macro="" textlink="">
      <xdr:nvSpPr>
        <xdr:cNvPr id="124" name="n_4mainValue【図書館】&#10;一人当たり面積">
          <a:extLst>
            <a:ext uri="{FF2B5EF4-FFF2-40B4-BE49-F238E27FC236}">
              <a16:creationId xmlns:a16="http://schemas.microsoft.com/office/drawing/2014/main" id="{BDABEACA-10E0-4776-A9FC-15E97B21BF69}"/>
            </a:ext>
          </a:extLst>
        </xdr:cNvPr>
        <xdr:cNvSpPr txBox="1"/>
      </xdr:nvSpPr>
      <xdr:spPr>
        <a:xfrm>
          <a:off x="6737427" y="681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7C3AF183-7959-4F1B-994C-78D365F6F34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484E64FD-9B17-4548-B175-F2A359DF600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7F1E1A27-4DEE-430A-812B-56E6F77F7BA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CDBED8C8-C537-4BCF-81D9-1C119682EC2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7E6280C6-C924-498D-AFA6-D3F83026C69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6DFCD528-5641-4469-9E69-9ABC97B2BB2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6552B2C9-D185-4684-BF10-65F18B6012D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9535C418-2E5B-4DD8-8EE6-C76AA819C1A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39094DFE-6699-4232-A2F5-C9AC64C3B30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CDDD9370-506F-43A8-A5BF-50E28ECB206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5" name="テキスト ボックス 134">
          <a:extLst>
            <a:ext uri="{FF2B5EF4-FFF2-40B4-BE49-F238E27FC236}">
              <a16:creationId xmlns:a16="http://schemas.microsoft.com/office/drawing/2014/main" id="{2C1C6C5D-D008-406E-B945-D02ED36941C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a:extLst>
            <a:ext uri="{FF2B5EF4-FFF2-40B4-BE49-F238E27FC236}">
              <a16:creationId xmlns:a16="http://schemas.microsoft.com/office/drawing/2014/main" id="{E3D908AA-CAFF-4396-8725-5AC49E027DA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37" name="テキスト ボックス 136">
          <a:extLst>
            <a:ext uri="{FF2B5EF4-FFF2-40B4-BE49-F238E27FC236}">
              <a16:creationId xmlns:a16="http://schemas.microsoft.com/office/drawing/2014/main" id="{6532063F-4CE5-45F4-860E-E3775153902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a:extLst>
            <a:ext uri="{FF2B5EF4-FFF2-40B4-BE49-F238E27FC236}">
              <a16:creationId xmlns:a16="http://schemas.microsoft.com/office/drawing/2014/main" id="{4C2AEBE4-2394-47FC-B6B0-59A44647E1D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a:extLst>
            <a:ext uri="{FF2B5EF4-FFF2-40B4-BE49-F238E27FC236}">
              <a16:creationId xmlns:a16="http://schemas.microsoft.com/office/drawing/2014/main" id="{C725163F-86F1-48A9-9150-9F5FD2DD92C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a:extLst>
            <a:ext uri="{FF2B5EF4-FFF2-40B4-BE49-F238E27FC236}">
              <a16:creationId xmlns:a16="http://schemas.microsoft.com/office/drawing/2014/main" id="{4CFD5360-286D-4606-9079-7D33A825BAE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a:extLst>
            <a:ext uri="{FF2B5EF4-FFF2-40B4-BE49-F238E27FC236}">
              <a16:creationId xmlns:a16="http://schemas.microsoft.com/office/drawing/2014/main" id="{85514F7D-1A26-4B2A-95F8-27860016D0E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a:extLst>
            <a:ext uri="{FF2B5EF4-FFF2-40B4-BE49-F238E27FC236}">
              <a16:creationId xmlns:a16="http://schemas.microsoft.com/office/drawing/2014/main" id="{DBD8E722-C0EA-49D8-AF17-B499B5188B0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a:extLst>
            <a:ext uri="{FF2B5EF4-FFF2-40B4-BE49-F238E27FC236}">
              <a16:creationId xmlns:a16="http://schemas.microsoft.com/office/drawing/2014/main" id="{5F48C376-F7BA-4876-A34D-829D4912CC4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a:extLst>
            <a:ext uri="{FF2B5EF4-FFF2-40B4-BE49-F238E27FC236}">
              <a16:creationId xmlns:a16="http://schemas.microsoft.com/office/drawing/2014/main" id="{C5C7983C-C123-4EF0-A75C-EAB063E2D92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5" name="テキスト ボックス 144">
          <a:extLst>
            <a:ext uri="{FF2B5EF4-FFF2-40B4-BE49-F238E27FC236}">
              <a16:creationId xmlns:a16="http://schemas.microsoft.com/office/drawing/2014/main" id="{EB107601-2979-4DAD-9549-CC78123AB38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a:extLst>
            <a:ext uri="{FF2B5EF4-FFF2-40B4-BE49-F238E27FC236}">
              <a16:creationId xmlns:a16="http://schemas.microsoft.com/office/drawing/2014/main" id="{614F22BB-EBC7-456D-A1D3-4DE734ED251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47" name="テキスト ボックス 146">
          <a:extLst>
            <a:ext uri="{FF2B5EF4-FFF2-40B4-BE49-F238E27FC236}">
              <a16:creationId xmlns:a16="http://schemas.microsoft.com/office/drawing/2014/main" id="{223457AC-4956-475E-9208-CCC6567A255B}"/>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a:extLst>
            <a:ext uri="{FF2B5EF4-FFF2-40B4-BE49-F238E27FC236}">
              <a16:creationId xmlns:a16="http://schemas.microsoft.com/office/drawing/2014/main" id="{E3D5638F-BEA7-40E9-AC29-0FD579F1E15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55245</xdr:rowOff>
    </xdr:to>
    <xdr:cxnSp macro="">
      <xdr:nvCxnSpPr>
        <xdr:cNvPr id="149" name="直線コネクタ 148">
          <a:extLst>
            <a:ext uri="{FF2B5EF4-FFF2-40B4-BE49-F238E27FC236}">
              <a16:creationId xmlns:a16="http://schemas.microsoft.com/office/drawing/2014/main" id="{30D0A957-351D-4DE8-9E8E-308116542F67}"/>
            </a:ext>
          </a:extLst>
        </xdr:cNvPr>
        <xdr:cNvCxnSpPr/>
      </xdr:nvCxnSpPr>
      <xdr:spPr>
        <a:xfrm flipV="1">
          <a:off x="4634865" y="970026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405111" cy="259045"/>
    <xdr:sp macro="" textlink="">
      <xdr:nvSpPr>
        <xdr:cNvPr id="150" name="【体育館・プール】&#10;有形固定資産減価償却率最小値テキスト">
          <a:extLst>
            <a:ext uri="{FF2B5EF4-FFF2-40B4-BE49-F238E27FC236}">
              <a16:creationId xmlns:a16="http://schemas.microsoft.com/office/drawing/2014/main" id="{B395C103-51C5-4A2A-B4DF-E7BC11A48EBF}"/>
            </a:ext>
          </a:extLst>
        </xdr:cNvPr>
        <xdr:cNvSpPr txBox="1"/>
      </xdr:nvSpPr>
      <xdr:spPr>
        <a:xfrm>
          <a:off x="4673600" y="1103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51" name="直線コネクタ 150">
          <a:extLst>
            <a:ext uri="{FF2B5EF4-FFF2-40B4-BE49-F238E27FC236}">
              <a16:creationId xmlns:a16="http://schemas.microsoft.com/office/drawing/2014/main" id="{D7C1E9C2-236D-4152-855E-FDA145B0424D}"/>
            </a:ext>
          </a:extLst>
        </xdr:cNvPr>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52" name="【体育館・プール】&#10;有形固定資産減価償却率最大値テキスト">
          <a:extLst>
            <a:ext uri="{FF2B5EF4-FFF2-40B4-BE49-F238E27FC236}">
              <a16:creationId xmlns:a16="http://schemas.microsoft.com/office/drawing/2014/main" id="{23262102-4D3D-42A7-8DB6-32DA9A7EFC46}"/>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53" name="直線コネクタ 152">
          <a:extLst>
            <a:ext uri="{FF2B5EF4-FFF2-40B4-BE49-F238E27FC236}">
              <a16:creationId xmlns:a16="http://schemas.microsoft.com/office/drawing/2014/main" id="{13613FA7-B49E-4FCC-8CA2-69C222DEDC0B}"/>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145432</xdr:rowOff>
    </xdr:from>
    <xdr:ext cx="405111" cy="259045"/>
    <xdr:sp macro="" textlink="">
      <xdr:nvSpPr>
        <xdr:cNvPr id="154" name="【体育館・プール】&#10;有形固定資産減価償却率平均値テキスト">
          <a:extLst>
            <a:ext uri="{FF2B5EF4-FFF2-40B4-BE49-F238E27FC236}">
              <a16:creationId xmlns:a16="http://schemas.microsoft.com/office/drawing/2014/main" id="{CDD24155-4FF9-4179-8F81-14BD321C32D5}"/>
            </a:ext>
          </a:extLst>
        </xdr:cNvPr>
        <xdr:cNvSpPr txBox="1"/>
      </xdr:nvSpPr>
      <xdr:spPr>
        <a:xfrm>
          <a:off x="4673600" y="10260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122555</xdr:rowOff>
    </xdr:from>
    <xdr:to>
      <xdr:col>24</xdr:col>
      <xdr:colOff>114300</xdr:colOff>
      <xdr:row>61</xdr:row>
      <xdr:rowOff>52705</xdr:rowOff>
    </xdr:to>
    <xdr:sp macro="" textlink="">
      <xdr:nvSpPr>
        <xdr:cNvPr id="155" name="フローチャート: 判断 154">
          <a:extLst>
            <a:ext uri="{FF2B5EF4-FFF2-40B4-BE49-F238E27FC236}">
              <a16:creationId xmlns:a16="http://schemas.microsoft.com/office/drawing/2014/main" id="{FF5E5A8C-130F-4108-B4DA-9E19CE05748D}"/>
            </a:ext>
          </a:extLst>
        </xdr:cNvPr>
        <xdr:cNvSpPr/>
      </xdr:nvSpPr>
      <xdr:spPr>
        <a:xfrm>
          <a:off x="4584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156" name="フローチャート: 判断 155">
          <a:extLst>
            <a:ext uri="{FF2B5EF4-FFF2-40B4-BE49-F238E27FC236}">
              <a16:creationId xmlns:a16="http://schemas.microsoft.com/office/drawing/2014/main" id="{583CD418-7B7E-4CBF-855C-5AB574E40897}"/>
            </a:ext>
          </a:extLst>
        </xdr:cNvPr>
        <xdr:cNvSpPr/>
      </xdr:nvSpPr>
      <xdr:spPr>
        <a:xfrm>
          <a:off x="3746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111125</xdr:rowOff>
    </xdr:from>
    <xdr:to>
      <xdr:col>15</xdr:col>
      <xdr:colOff>101600</xdr:colOff>
      <xdr:row>61</xdr:row>
      <xdr:rowOff>41275</xdr:rowOff>
    </xdr:to>
    <xdr:sp macro="" textlink="">
      <xdr:nvSpPr>
        <xdr:cNvPr id="157" name="フローチャート: 判断 156">
          <a:extLst>
            <a:ext uri="{FF2B5EF4-FFF2-40B4-BE49-F238E27FC236}">
              <a16:creationId xmlns:a16="http://schemas.microsoft.com/office/drawing/2014/main" id="{191C5E33-B651-457F-8770-8B1B0A643A17}"/>
            </a:ext>
          </a:extLst>
        </xdr:cNvPr>
        <xdr:cNvSpPr/>
      </xdr:nvSpPr>
      <xdr:spPr>
        <a:xfrm>
          <a:off x="2857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78740</xdr:rowOff>
    </xdr:from>
    <xdr:to>
      <xdr:col>10</xdr:col>
      <xdr:colOff>165100</xdr:colOff>
      <xdr:row>61</xdr:row>
      <xdr:rowOff>8890</xdr:rowOff>
    </xdr:to>
    <xdr:sp macro="" textlink="">
      <xdr:nvSpPr>
        <xdr:cNvPr id="158" name="フローチャート: 判断 157">
          <a:extLst>
            <a:ext uri="{FF2B5EF4-FFF2-40B4-BE49-F238E27FC236}">
              <a16:creationId xmlns:a16="http://schemas.microsoft.com/office/drawing/2014/main" id="{D23A7A01-B00B-459E-8D4C-E2BBD118F191}"/>
            </a:ext>
          </a:extLst>
        </xdr:cNvPr>
        <xdr:cNvSpPr/>
      </xdr:nvSpPr>
      <xdr:spPr>
        <a:xfrm>
          <a:off x="196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126365</xdr:rowOff>
    </xdr:from>
    <xdr:to>
      <xdr:col>6</xdr:col>
      <xdr:colOff>38100</xdr:colOff>
      <xdr:row>61</xdr:row>
      <xdr:rowOff>56515</xdr:rowOff>
    </xdr:to>
    <xdr:sp macro="" textlink="">
      <xdr:nvSpPr>
        <xdr:cNvPr id="159" name="フローチャート: 判断 158">
          <a:extLst>
            <a:ext uri="{FF2B5EF4-FFF2-40B4-BE49-F238E27FC236}">
              <a16:creationId xmlns:a16="http://schemas.microsoft.com/office/drawing/2014/main" id="{1DA88EC1-EC46-4934-81FB-D49D2C309D62}"/>
            </a:ext>
          </a:extLst>
        </xdr:cNvPr>
        <xdr:cNvSpPr/>
      </xdr:nvSpPr>
      <xdr:spPr>
        <a:xfrm>
          <a:off x="1079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B903B19E-14C4-497F-BA2B-18C81274F13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53655259-AF8B-41AB-9812-C2086286936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B06AF30E-31D3-4617-94AB-CDB634B686D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2F197FB1-8823-43B9-A1D7-65691A78D43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7A3CF7EE-3604-4B62-A120-D1173805F5E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141605</xdr:rowOff>
    </xdr:from>
    <xdr:to>
      <xdr:col>24</xdr:col>
      <xdr:colOff>114300</xdr:colOff>
      <xdr:row>63</xdr:row>
      <xdr:rowOff>71755</xdr:rowOff>
    </xdr:to>
    <xdr:sp macro="" textlink="">
      <xdr:nvSpPr>
        <xdr:cNvPr id="165" name="楕円 164">
          <a:extLst>
            <a:ext uri="{FF2B5EF4-FFF2-40B4-BE49-F238E27FC236}">
              <a16:creationId xmlns:a16="http://schemas.microsoft.com/office/drawing/2014/main" id="{B8EAA384-8FDA-486A-83BE-17F8A75D48C1}"/>
            </a:ext>
          </a:extLst>
        </xdr:cNvPr>
        <xdr:cNvSpPr/>
      </xdr:nvSpPr>
      <xdr:spPr>
        <a:xfrm>
          <a:off x="45847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120032</xdr:rowOff>
    </xdr:from>
    <xdr:ext cx="405111" cy="259045"/>
    <xdr:sp macro="" textlink="">
      <xdr:nvSpPr>
        <xdr:cNvPr id="166" name="【体育館・プール】&#10;有形固定資産減価償却率該当値テキスト">
          <a:extLst>
            <a:ext uri="{FF2B5EF4-FFF2-40B4-BE49-F238E27FC236}">
              <a16:creationId xmlns:a16="http://schemas.microsoft.com/office/drawing/2014/main" id="{F05170FF-D78B-4719-9D78-ADDB44378694}"/>
            </a:ext>
          </a:extLst>
        </xdr:cNvPr>
        <xdr:cNvSpPr txBox="1"/>
      </xdr:nvSpPr>
      <xdr:spPr>
        <a:xfrm>
          <a:off x="4673600"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60</xdr:row>
      <xdr:rowOff>34925</xdr:rowOff>
    </xdr:from>
    <xdr:to>
      <xdr:col>6</xdr:col>
      <xdr:colOff>38100</xdr:colOff>
      <xdr:row>60</xdr:row>
      <xdr:rowOff>136525</xdr:rowOff>
    </xdr:to>
    <xdr:sp macro="" textlink="">
      <xdr:nvSpPr>
        <xdr:cNvPr id="167" name="楕円 166">
          <a:extLst>
            <a:ext uri="{FF2B5EF4-FFF2-40B4-BE49-F238E27FC236}">
              <a16:creationId xmlns:a16="http://schemas.microsoft.com/office/drawing/2014/main" id="{1AD5A571-2723-4E32-9B21-C8C98FF569ED}"/>
            </a:ext>
          </a:extLst>
        </xdr:cNvPr>
        <xdr:cNvSpPr/>
      </xdr:nvSpPr>
      <xdr:spPr>
        <a:xfrm>
          <a:off x="1079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90187</xdr:rowOff>
    </xdr:from>
    <xdr:ext cx="405111" cy="259045"/>
    <xdr:sp macro="" textlink="">
      <xdr:nvSpPr>
        <xdr:cNvPr id="168" name="n_1aveValue【体育館・プール】&#10;有形固定資産減価償却率">
          <a:extLst>
            <a:ext uri="{FF2B5EF4-FFF2-40B4-BE49-F238E27FC236}">
              <a16:creationId xmlns:a16="http://schemas.microsoft.com/office/drawing/2014/main" id="{03A9AA96-F733-412F-8EAB-B903508A5683}"/>
            </a:ext>
          </a:extLst>
        </xdr:cNvPr>
        <xdr:cNvSpPr txBox="1"/>
      </xdr:nvSpPr>
      <xdr:spPr>
        <a:xfrm>
          <a:off x="3582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57802</xdr:rowOff>
    </xdr:from>
    <xdr:ext cx="405111" cy="259045"/>
    <xdr:sp macro="" textlink="">
      <xdr:nvSpPr>
        <xdr:cNvPr id="169" name="n_2aveValue【体育館・プール】&#10;有形固定資産減価償却率">
          <a:extLst>
            <a:ext uri="{FF2B5EF4-FFF2-40B4-BE49-F238E27FC236}">
              <a16:creationId xmlns:a16="http://schemas.microsoft.com/office/drawing/2014/main" id="{B0F30E4D-72ED-48EB-821A-48528C168FD1}"/>
            </a:ext>
          </a:extLst>
        </xdr:cNvPr>
        <xdr:cNvSpPr txBox="1"/>
      </xdr:nvSpPr>
      <xdr:spPr>
        <a:xfrm>
          <a:off x="2705744" y="1017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25417</xdr:rowOff>
    </xdr:from>
    <xdr:ext cx="405111" cy="259045"/>
    <xdr:sp macro="" textlink="">
      <xdr:nvSpPr>
        <xdr:cNvPr id="170" name="n_3aveValue【体育館・プール】&#10;有形固定資産減価償却率">
          <a:extLst>
            <a:ext uri="{FF2B5EF4-FFF2-40B4-BE49-F238E27FC236}">
              <a16:creationId xmlns:a16="http://schemas.microsoft.com/office/drawing/2014/main" id="{0913CF37-4EA0-43EB-9571-307CF14E9B2E}"/>
            </a:ext>
          </a:extLst>
        </xdr:cNvPr>
        <xdr:cNvSpPr txBox="1"/>
      </xdr:nvSpPr>
      <xdr:spPr>
        <a:xfrm>
          <a:off x="18167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47642</xdr:rowOff>
    </xdr:from>
    <xdr:ext cx="405111" cy="259045"/>
    <xdr:sp macro="" textlink="">
      <xdr:nvSpPr>
        <xdr:cNvPr id="171" name="n_4aveValue【体育館・プール】&#10;有形固定資産減価償却率">
          <a:extLst>
            <a:ext uri="{FF2B5EF4-FFF2-40B4-BE49-F238E27FC236}">
              <a16:creationId xmlns:a16="http://schemas.microsoft.com/office/drawing/2014/main" id="{4D011CAD-DEBA-4592-938E-7D25A5B957FD}"/>
            </a:ext>
          </a:extLst>
        </xdr:cNvPr>
        <xdr:cNvSpPr txBox="1"/>
      </xdr:nvSpPr>
      <xdr:spPr>
        <a:xfrm>
          <a:off x="927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153052</xdr:rowOff>
    </xdr:from>
    <xdr:ext cx="405111" cy="259045"/>
    <xdr:sp macro="" textlink="">
      <xdr:nvSpPr>
        <xdr:cNvPr id="172" name="n_4mainValue【体育館・プール】&#10;有形固定資産減価償却率">
          <a:extLst>
            <a:ext uri="{FF2B5EF4-FFF2-40B4-BE49-F238E27FC236}">
              <a16:creationId xmlns:a16="http://schemas.microsoft.com/office/drawing/2014/main" id="{F248A2FD-FCD6-4A7D-8157-C2BF584912F3}"/>
            </a:ext>
          </a:extLst>
        </xdr:cNvPr>
        <xdr:cNvSpPr txBox="1"/>
      </xdr:nvSpPr>
      <xdr:spPr>
        <a:xfrm>
          <a:off x="927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a:extLst>
            <a:ext uri="{FF2B5EF4-FFF2-40B4-BE49-F238E27FC236}">
              <a16:creationId xmlns:a16="http://schemas.microsoft.com/office/drawing/2014/main" id="{E4951EA2-00FD-4818-AC05-ECA08B9A5DE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a:extLst>
            <a:ext uri="{FF2B5EF4-FFF2-40B4-BE49-F238E27FC236}">
              <a16:creationId xmlns:a16="http://schemas.microsoft.com/office/drawing/2014/main" id="{CA5F0745-144F-4D5A-B38F-B24D12EE9A7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a:extLst>
            <a:ext uri="{FF2B5EF4-FFF2-40B4-BE49-F238E27FC236}">
              <a16:creationId xmlns:a16="http://schemas.microsoft.com/office/drawing/2014/main" id="{29425DEA-0165-41FD-91B0-28AA9E0722C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a:extLst>
            <a:ext uri="{FF2B5EF4-FFF2-40B4-BE49-F238E27FC236}">
              <a16:creationId xmlns:a16="http://schemas.microsoft.com/office/drawing/2014/main" id="{FA05D6FB-B776-42CC-9DD7-C8CF6614DC5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a:extLst>
            <a:ext uri="{FF2B5EF4-FFF2-40B4-BE49-F238E27FC236}">
              <a16:creationId xmlns:a16="http://schemas.microsoft.com/office/drawing/2014/main" id="{B36627E4-2ACF-4381-8BFE-EA76964F238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a:extLst>
            <a:ext uri="{FF2B5EF4-FFF2-40B4-BE49-F238E27FC236}">
              <a16:creationId xmlns:a16="http://schemas.microsoft.com/office/drawing/2014/main" id="{4EFDE38E-3EE5-49FA-879A-B7FC4BC31CB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a:extLst>
            <a:ext uri="{FF2B5EF4-FFF2-40B4-BE49-F238E27FC236}">
              <a16:creationId xmlns:a16="http://schemas.microsoft.com/office/drawing/2014/main" id="{5BD434DC-2DFC-492C-AB41-08626A03365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a:extLst>
            <a:ext uri="{FF2B5EF4-FFF2-40B4-BE49-F238E27FC236}">
              <a16:creationId xmlns:a16="http://schemas.microsoft.com/office/drawing/2014/main" id="{C30E7D14-67FC-4911-8193-5F6C30C7287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a:extLst>
            <a:ext uri="{FF2B5EF4-FFF2-40B4-BE49-F238E27FC236}">
              <a16:creationId xmlns:a16="http://schemas.microsoft.com/office/drawing/2014/main" id="{4E558A99-427A-4D48-90D9-DD272730390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a:extLst>
            <a:ext uri="{FF2B5EF4-FFF2-40B4-BE49-F238E27FC236}">
              <a16:creationId xmlns:a16="http://schemas.microsoft.com/office/drawing/2014/main" id="{BB45B377-3580-45D5-9593-4D6252FE846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a:extLst>
            <a:ext uri="{FF2B5EF4-FFF2-40B4-BE49-F238E27FC236}">
              <a16:creationId xmlns:a16="http://schemas.microsoft.com/office/drawing/2014/main" id="{F785BAAE-41F2-4E1D-BF4A-3810B17AA11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4" name="テキスト ボックス 183">
          <a:extLst>
            <a:ext uri="{FF2B5EF4-FFF2-40B4-BE49-F238E27FC236}">
              <a16:creationId xmlns:a16="http://schemas.microsoft.com/office/drawing/2014/main" id="{AA1599ED-CB5A-41F8-BBAD-BF0442C721C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a:extLst>
            <a:ext uri="{FF2B5EF4-FFF2-40B4-BE49-F238E27FC236}">
              <a16:creationId xmlns:a16="http://schemas.microsoft.com/office/drawing/2014/main" id="{ED1AEAC5-07F2-4571-B67F-C89962CCC43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6" name="テキスト ボックス 185">
          <a:extLst>
            <a:ext uri="{FF2B5EF4-FFF2-40B4-BE49-F238E27FC236}">
              <a16:creationId xmlns:a16="http://schemas.microsoft.com/office/drawing/2014/main" id="{FC4D2835-ACBA-487F-9EC7-D5845D75B63D}"/>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a:extLst>
            <a:ext uri="{FF2B5EF4-FFF2-40B4-BE49-F238E27FC236}">
              <a16:creationId xmlns:a16="http://schemas.microsoft.com/office/drawing/2014/main" id="{B0E4E0C0-E96B-4268-B4EA-8EE9EF189AC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8" name="テキスト ボックス 187">
          <a:extLst>
            <a:ext uri="{FF2B5EF4-FFF2-40B4-BE49-F238E27FC236}">
              <a16:creationId xmlns:a16="http://schemas.microsoft.com/office/drawing/2014/main" id="{BA1157AC-3835-43A9-AA3C-C0FC0B5211F8}"/>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a:extLst>
            <a:ext uri="{FF2B5EF4-FFF2-40B4-BE49-F238E27FC236}">
              <a16:creationId xmlns:a16="http://schemas.microsoft.com/office/drawing/2014/main" id="{9F63E7F9-860E-49E4-A55D-0EC25947146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0" name="テキスト ボックス 189">
          <a:extLst>
            <a:ext uri="{FF2B5EF4-FFF2-40B4-BE49-F238E27FC236}">
              <a16:creationId xmlns:a16="http://schemas.microsoft.com/office/drawing/2014/main" id="{AC2B2BC5-285E-4283-8B18-6F9A499ECD9C}"/>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a:extLst>
            <a:ext uri="{FF2B5EF4-FFF2-40B4-BE49-F238E27FC236}">
              <a16:creationId xmlns:a16="http://schemas.microsoft.com/office/drawing/2014/main" id="{7FEBE558-580E-4520-823E-5F525857C0B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2" name="テキスト ボックス 191">
          <a:extLst>
            <a:ext uri="{FF2B5EF4-FFF2-40B4-BE49-F238E27FC236}">
              <a16:creationId xmlns:a16="http://schemas.microsoft.com/office/drawing/2014/main" id="{1FB27B8F-DFBB-4F7D-A00B-6226225045C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a:extLst>
            <a:ext uri="{FF2B5EF4-FFF2-40B4-BE49-F238E27FC236}">
              <a16:creationId xmlns:a16="http://schemas.microsoft.com/office/drawing/2014/main" id="{19AC523F-4592-4946-8B67-E94EAE430D6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4" name="テキスト ボックス 193">
          <a:extLst>
            <a:ext uri="{FF2B5EF4-FFF2-40B4-BE49-F238E27FC236}">
              <a16:creationId xmlns:a16="http://schemas.microsoft.com/office/drawing/2014/main" id="{9FBA6395-9562-4EF0-83F6-CB1317D066A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体育館・プール】&#10;一人当たり面積グラフ枠">
          <a:extLst>
            <a:ext uri="{FF2B5EF4-FFF2-40B4-BE49-F238E27FC236}">
              <a16:creationId xmlns:a16="http://schemas.microsoft.com/office/drawing/2014/main" id="{C6912F53-C239-4FF8-BFE1-04EE5D3C96B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88900</xdr:rowOff>
    </xdr:from>
    <xdr:to>
      <xdr:col>54</xdr:col>
      <xdr:colOff>189865</xdr:colOff>
      <xdr:row>63</xdr:row>
      <xdr:rowOff>139700</xdr:rowOff>
    </xdr:to>
    <xdr:cxnSp macro="">
      <xdr:nvCxnSpPr>
        <xdr:cNvPr id="196" name="直線コネクタ 195">
          <a:extLst>
            <a:ext uri="{FF2B5EF4-FFF2-40B4-BE49-F238E27FC236}">
              <a16:creationId xmlns:a16="http://schemas.microsoft.com/office/drawing/2014/main" id="{9FDB1960-0D66-4613-AC26-44972D054E67}"/>
            </a:ext>
          </a:extLst>
        </xdr:cNvPr>
        <xdr:cNvCxnSpPr/>
      </xdr:nvCxnSpPr>
      <xdr:spPr>
        <a:xfrm flipV="1">
          <a:off x="10476865" y="9690100"/>
          <a:ext cx="0" cy="12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143527</xdr:rowOff>
    </xdr:from>
    <xdr:ext cx="469744" cy="259045"/>
    <xdr:sp macro="" textlink="">
      <xdr:nvSpPr>
        <xdr:cNvPr id="197" name="【体育館・プール】&#10;一人当たり面積最小値テキスト">
          <a:extLst>
            <a:ext uri="{FF2B5EF4-FFF2-40B4-BE49-F238E27FC236}">
              <a16:creationId xmlns:a16="http://schemas.microsoft.com/office/drawing/2014/main" id="{C6C42F0F-8C7E-40B0-9DCC-DA51F592310C}"/>
            </a:ext>
          </a:extLst>
        </xdr:cNvPr>
        <xdr:cNvSpPr txBox="1"/>
      </xdr:nvSpPr>
      <xdr:spPr>
        <a:xfrm>
          <a:off x="10515600" y="1094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139700</xdr:rowOff>
    </xdr:from>
    <xdr:to>
      <xdr:col>55</xdr:col>
      <xdr:colOff>88900</xdr:colOff>
      <xdr:row>63</xdr:row>
      <xdr:rowOff>139700</xdr:rowOff>
    </xdr:to>
    <xdr:cxnSp macro="">
      <xdr:nvCxnSpPr>
        <xdr:cNvPr id="198" name="直線コネクタ 197">
          <a:extLst>
            <a:ext uri="{FF2B5EF4-FFF2-40B4-BE49-F238E27FC236}">
              <a16:creationId xmlns:a16="http://schemas.microsoft.com/office/drawing/2014/main" id="{3EA8C27D-F1C1-40C8-A022-960F6E859DD7}"/>
            </a:ext>
          </a:extLst>
        </xdr:cNvPr>
        <xdr:cNvCxnSpPr/>
      </xdr:nvCxnSpPr>
      <xdr:spPr>
        <a:xfrm>
          <a:off x="10388600" y="1094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35577</xdr:rowOff>
    </xdr:from>
    <xdr:ext cx="469744" cy="259045"/>
    <xdr:sp macro="" textlink="">
      <xdr:nvSpPr>
        <xdr:cNvPr id="199" name="【体育館・プール】&#10;一人当たり面積最大値テキスト">
          <a:extLst>
            <a:ext uri="{FF2B5EF4-FFF2-40B4-BE49-F238E27FC236}">
              <a16:creationId xmlns:a16="http://schemas.microsoft.com/office/drawing/2014/main" id="{6A748D9D-ED07-45AE-8AA3-0203D39F067E}"/>
            </a:ext>
          </a:extLst>
        </xdr:cNvPr>
        <xdr:cNvSpPr txBox="1"/>
      </xdr:nvSpPr>
      <xdr:spPr>
        <a:xfrm>
          <a:off x="10515600" y="946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88900</xdr:rowOff>
    </xdr:from>
    <xdr:to>
      <xdr:col>55</xdr:col>
      <xdr:colOff>88900</xdr:colOff>
      <xdr:row>56</xdr:row>
      <xdr:rowOff>88900</xdr:rowOff>
    </xdr:to>
    <xdr:cxnSp macro="">
      <xdr:nvCxnSpPr>
        <xdr:cNvPr id="200" name="直線コネクタ 199">
          <a:extLst>
            <a:ext uri="{FF2B5EF4-FFF2-40B4-BE49-F238E27FC236}">
              <a16:creationId xmlns:a16="http://schemas.microsoft.com/office/drawing/2014/main" id="{399103C6-86B7-45A6-9386-20607837B595}"/>
            </a:ext>
          </a:extLst>
        </xdr:cNvPr>
        <xdr:cNvCxnSpPr/>
      </xdr:nvCxnSpPr>
      <xdr:spPr>
        <a:xfrm>
          <a:off x="10388600" y="969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55897</xdr:rowOff>
    </xdr:from>
    <xdr:ext cx="469744" cy="259045"/>
    <xdr:sp macro="" textlink="">
      <xdr:nvSpPr>
        <xdr:cNvPr id="201" name="【体育館・プール】&#10;一人当たり面積平均値テキスト">
          <a:extLst>
            <a:ext uri="{FF2B5EF4-FFF2-40B4-BE49-F238E27FC236}">
              <a16:creationId xmlns:a16="http://schemas.microsoft.com/office/drawing/2014/main" id="{6416DC37-A677-4C21-99A7-BA5C157C49CA}"/>
            </a:ext>
          </a:extLst>
        </xdr:cNvPr>
        <xdr:cNvSpPr txBox="1"/>
      </xdr:nvSpPr>
      <xdr:spPr>
        <a:xfrm>
          <a:off x="10515600" y="10342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33020</xdr:rowOff>
    </xdr:from>
    <xdr:to>
      <xdr:col>55</xdr:col>
      <xdr:colOff>50800</xdr:colOff>
      <xdr:row>61</xdr:row>
      <xdr:rowOff>134620</xdr:rowOff>
    </xdr:to>
    <xdr:sp macro="" textlink="">
      <xdr:nvSpPr>
        <xdr:cNvPr id="202" name="フローチャート: 判断 201">
          <a:extLst>
            <a:ext uri="{FF2B5EF4-FFF2-40B4-BE49-F238E27FC236}">
              <a16:creationId xmlns:a16="http://schemas.microsoft.com/office/drawing/2014/main" id="{2480C1A2-03FF-41C1-846B-F82F1E297E78}"/>
            </a:ext>
          </a:extLst>
        </xdr:cNvPr>
        <xdr:cNvSpPr/>
      </xdr:nvSpPr>
      <xdr:spPr>
        <a:xfrm>
          <a:off x="10426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78740</xdr:rowOff>
    </xdr:from>
    <xdr:to>
      <xdr:col>50</xdr:col>
      <xdr:colOff>165100</xdr:colOff>
      <xdr:row>62</xdr:row>
      <xdr:rowOff>8890</xdr:rowOff>
    </xdr:to>
    <xdr:sp macro="" textlink="">
      <xdr:nvSpPr>
        <xdr:cNvPr id="203" name="フローチャート: 判断 202">
          <a:extLst>
            <a:ext uri="{FF2B5EF4-FFF2-40B4-BE49-F238E27FC236}">
              <a16:creationId xmlns:a16="http://schemas.microsoft.com/office/drawing/2014/main" id="{524EE3D8-BE1E-443E-AFBA-E9197528ACB3}"/>
            </a:ext>
          </a:extLst>
        </xdr:cNvPr>
        <xdr:cNvSpPr/>
      </xdr:nvSpPr>
      <xdr:spPr>
        <a:xfrm>
          <a:off x="9588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110490</xdr:rowOff>
    </xdr:from>
    <xdr:to>
      <xdr:col>46</xdr:col>
      <xdr:colOff>38100</xdr:colOff>
      <xdr:row>62</xdr:row>
      <xdr:rowOff>40640</xdr:rowOff>
    </xdr:to>
    <xdr:sp macro="" textlink="">
      <xdr:nvSpPr>
        <xdr:cNvPr id="204" name="フローチャート: 判断 203">
          <a:extLst>
            <a:ext uri="{FF2B5EF4-FFF2-40B4-BE49-F238E27FC236}">
              <a16:creationId xmlns:a16="http://schemas.microsoft.com/office/drawing/2014/main" id="{5CA8BD57-D880-480F-90D1-FEE42ED5BEEA}"/>
            </a:ext>
          </a:extLst>
        </xdr:cNvPr>
        <xdr:cNvSpPr/>
      </xdr:nvSpPr>
      <xdr:spPr>
        <a:xfrm>
          <a:off x="8699500" y="1056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118110</xdr:rowOff>
    </xdr:from>
    <xdr:to>
      <xdr:col>41</xdr:col>
      <xdr:colOff>101600</xdr:colOff>
      <xdr:row>62</xdr:row>
      <xdr:rowOff>48260</xdr:rowOff>
    </xdr:to>
    <xdr:sp macro="" textlink="">
      <xdr:nvSpPr>
        <xdr:cNvPr id="205" name="フローチャート: 判断 204">
          <a:extLst>
            <a:ext uri="{FF2B5EF4-FFF2-40B4-BE49-F238E27FC236}">
              <a16:creationId xmlns:a16="http://schemas.microsoft.com/office/drawing/2014/main" id="{68D4CFA8-20B2-4F55-BBB7-FE2AB01EC8C0}"/>
            </a:ext>
          </a:extLst>
        </xdr:cNvPr>
        <xdr:cNvSpPr/>
      </xdr:nvSpPr>
      <xdr:spPr>
        <a:xfrm>
          <a:off x="7810500" y="10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144780</xdr:rowOff>
    </xdr:from>
    <xdr:to>
      <xdr:col>36</xdr:col>
      <xdr:colOff>165100</xdr:colOff>
      <xdr:row>62</xdr:row>
      <xdr:rowOff>74930</xdr:rowOff>
    </xdr:to>
    <xdr:sp macro="" textlink="">
      <xdr:nvSpPr>
        <xdr:cNvPr id="206" name="フローチャート: 判断 205">
          <a:extLst>
            <a:ext uri="{FF2B5EF4-FFF2-40B4-BE49-F238E27FC236}">
              <a16:creationId xmlns:a16="http://schemas.microsoft.com/office/drawing/2014/main" id="{4C1D196F-6BF0-4066-ADB6-73A3D74803F7}"/>
            </a:ext>
          </a:extLst>
        </xdr:cNvPr>
        <xdr:cNvSpPr/>
      </xdr:nvSpPr>
      <xdr:spPr>
        <a:xfrm>
          <a:off x="6921500" y="1060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E7F07738-D17F-4276-AE17-93C9AFEF7BA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F360C193-0DDB-43BC-872D-6D0A4A61513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EDC0823-893C-41C7-85E7-EFEB7EA181E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29CD79F8-9379-4B75-9FDD-61FE15F997C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249E30C5-E4BA-41F0-A269-F16DB95B751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12" name="楕円 211">
          <a:extLst>
            <a:ext uri="{FF2B5EF4-FFF2-40B4-BE49-F238E27FC236}">
              <a16:creationId xmlns:a16="http://schemas.microsoft.com/office/drawing/2014/main" id="{CEBE6263-C8DE-4335-BB8C-42D8F662E3C7}"/>
            </a:ext>
          </a:extLst>
        </xdr:cNvPr>
        <xdr:cNvSpPr/>
      </xdr:nvSpPr>
      <xdr:spPr>
        <a:xfrm>
          <a:off x="10426700" y="1083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121937</xdr:rowOff>
    </xdr:from>
    <xdr:ext cx="469744" cy="259045"/>
    <xdr:sp macro="" textlink="">
      <xdr:nvSpPr>
        <xdr:cNvPr id="213" name="【体育館・プール】&#10;一人当たり面積該当値テキスト">
          <a:extLst>
            <a:ext uri="{FF2B5EF4-FFF2-40B4-BE49-F238E27FC236}">
              <a16:creationId xmlns:a16="http://schemas.microsoft.com/office/drawing/2014/main" id="{8542804B-C5AE-48D0-82FB-18C5366338EF}"/>
            </a:ext>
          </a:extLst>
        </xdr:cNvPr>
        <xdr:cNvSpPr txBox="1"/>
      </xdr:nvSpPr>
      <xdr:spPr>
        <a:xfrm>
          <a:off x="10515600"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63</xdr:row>
      <xdr:rowOff>113030</xdr:rowOff>
    </xdr:from>
    <xdr:to>
      <xdr:col>36</xdr:col>
      <xdr:colOff>165100</xdr:colOff>
      <xdr:row>64</xdr:row>
      <xdr:rowOff>43180</xdr:rowOff>
    </xdr:to>
    <xdr:sp macro="" textlink="">
      <xdr:nvSpPr>
        <xdr:cNvPr id="214" name="楕円 213">
          <a:extLst>
            <a:ext uri="{FF2B5EF4-FFF2-40B4-BE49-F238E27FC236}">
              <a16:creationId xmlns:a16="http://schemas.microsoft.com/office/drawing/2014/main" id="{FF2A6098-3B22-4404-A853-9F9F6C00EE03}"/>
            </a:ext>
          </a:extLst>
        </xdr:cNvPr>
        <xdr:cNvSpPr/>
      </xdr:nvSpPr>
      <xdr:spPr>
        <a:xfrm>
          <a:off x="6921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25417</xdr:rowOff>
    </xdr:from>
    <xdr:ext cx="469744" cy="259045"/>
    <xdr:sp macro="" textlink="">
      <xdr:nvSpPr>
        <xdr:cNvPr id="215" name="n_1aveValue【体育館・プール】&#10;一人当たり面積">
          <a:extLst>
            <a:ext uri="{FF2B5EF4-FFF2-40B4-BE49-F238E27FC236}">
              <a16:creationId xmlns:a16="http://schemas.microsoft.com/office/drawing/2014/main" id="{7899E714-4F6F-4821-8FD8-8E9482E03400}"/>
            </a:ext>
          </a:extLst>
        </xdr:cNvPr>
        <xdr:cNvSpPr txBox="1"/>
      </xdr:nvSpPr>
      <xdr:spPr>
        <a:xfrm>
          <a:off x="93917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57167</xdr:rowOff>
    </xdr:from>
    <xdr:ext cx="469744" cy="259045"/>
    <xdr:sp macro="" textlink="">
      <xdr:nvSpPr>
        <xdr:cNvPr id="216" name="n_2aveValue【体育館・プール】&#10;一人当たり面積">
          <a:extLst>
            <a:ext uri="{FF2B5EF4-FFF2-40B4-BE49-F238E27FC236}">
              <a16:creationId xmlns:a16="http://schemas.microsoft.com/office/drawing/2014/main" id="{0AC99469-1716-40F2-9B1F-F0152849C055}"/>
            </a:ext>
          </a:extLst>
        </xdr:cNvPr>
        <xdr:cNvSpPr txBox="1"/>
      </xdr:nvSpPr>
      <xdr:spPr>
        <a:xfrm>
          <a:off x="8515427" y="1034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64787</xdr:rowOff>
    </xdr:from>
    <xdr:ext cx="469744" cy="259045"/>
    <xdr:sp macro="" textlink="">
      <xdr:nvSpPr>
        <xdr:cNvPr id="217" name="n_3aveValue【体育館・プール】&#10;一人当たり面積">
          <a:extLst>
            <a:ext uri="{FF2B5EF4-FFF2-40B4-BE49-F238E27FC236}">
              <a16:creationId xmlns:a16="http://schemas.microsoft.com/office/drawing/2014/main" id="{A1D60E88-8F0B-4A76-B81F-0807B16D98EE}"/>
            </a:ext>
          </a:extLst>
        </xdr:cNvPr>
        <xdr:cNvSpPr txBox="1"/>
      </xdr:nvSpPr>
      <xdr:spPr>
        <a:xfrm>
          <a:off x="7626427" y="103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91457</xdr:rowOff>
    </xdr:from>
    <xdr:ext cx="469744" cy="259045"/>
    <xdr:sp macro="" textlink="">
      <xdr:nvSpPr>
        <xdr:cNvPr id="218" name="n_4aveValue【体育館・プール】&#10;一人当たり面積">
          <a:extLst>
            <a:ext uri="{FF2B5EF4-FFF2-40B4-BE49-F238E27FC236}">
              <a16:creationId xmlns:a16="http://schemas.microsoft.com/office/drawing/2014/main" id="{055D5A42-631A-444B-80F9-8D7B80DA15E0}"/>
            </a:ext>
          </a:extLst>
        </xdr:cNvPr>
        <xdr:cNvSpPr txBox="1"/>
      </xdr:nvSpPr>
      <xdr:spPr>
        <a:xfrm>
          <a:off x="6737427" y="1037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34307</xdr:rowOff>
    </xdr:from>
    <xdr:ext cx="469744" cy="259045"/>
    <xdr:sp macro="" textlink="">
      <xdr:nvSpPr>
        <xdr:cNvPr id="219" name="n_4mainValue【体育館・プール】&#10;一人当たり面積">
          <a:extLst>
            <a:ext uri="{FF2B5EF4-FFF2-40B4-BE49-F238E27FC236}">
              <a16:creationId xmlns:a16="http://schemas.microsoft.com/office/drawing/2014/main" id="{ACBF7F52-E145-4989-8EB5-B1DF78C88F11}"/>
            </a:ext>
          </a:extLst>
        </xdr:cNvPr>
        <xdr:cNvSpPr txBox="1"/>
      </xdr:nvSpPr>
      <xdr:spPr>
        <a:xfrm>
          <a:off x="6737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a:extLst>
            <a:ext uri="{FF2B5EF4-FFF2-40B4-BE49-F238E27FC236}">
              <a16:creationId xmlns:a16="http://schemas.microsoft.com/office/drawing/2014/main" id="{2054925B-6C50-4560-9F46-B03511E1819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a:extLst>
            <a:ext uri="{FF2B5EF4-FFF2-40B4-BE49-F238E27FC236}">
              <a16:creationId xmlns:a16="http://schemas.microsoft.com/office/drawing/2014/main" id="{C330F08E-06EF-4396-8144-3E6F8EDB571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a:extLst>
            <a:ext uri="{FF2B5EF4-FFF2-40B4-BE49-F238E27FC236}">
              <a16:creationId xmlns:a16="http://schemas.microsoft.com/office/drawing/2014/main" id="{3BE63B7D-3F04-4957-93D5-F4F79AD7C9B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a:extLst>
            <a:ext uri="{FF2B5EF4-FFF2-40B4-BE49-F238E27FC236}">
              <a16:creationId xmlns:a16="http://schemas.microsoft.com/office/drawing/2014/main" id="{43E4DB8C-14DE-466D-8BDF-239023F9026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a:extLst>
            <a:ext uri="{FF2B5EF4-FFF2-40B4-BE49-F238E27FC236}">
              <a16:creationId xmlns:a16="http://schemas.microsoft.com/office/drawing/2014/main" id="{36C86B81-36B0-446D-8C89-05F217B1CBE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a:extLst>
            <a:ext uri="{FF2B5EF4-FFF2-40B4-BE49-F238E27FC236}">
              <a16:creationId xmlns:a16="http://schemas.microsoft.com/office/drawing/2014/main" id="{0F1385CC-A928-461D-B03C-BA9C328236F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a:extLst>
            <a:ext uri="{FF2B5EF4-FFF2-40B4-BE49-F238E27FC236}">
              <a16:creationId xmlns:a16="http://schemas.microsoft.com/office/drawing/2014/main" id="{C43B7044-8B38-4926-A428-868BCCB8177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a:extLst>
            <a:ext uri="{FF2B5EF4-FFF2-40B4-BE49-F238E27FC236}">
              <a16:creationId xmlns:a16="http://schemas.microsoft.com/office/drawing/2014/main" id="{80FC8E9F-102B-4408-B21F-B48F02A94F1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a:extLst>
            <a:ext uri="{FF2B5EF4-FFF2-40B4-BE49-F238E27FC236}">
              <a16:creationId xmlns:a16="http://schemas.microsoft.com/office/drawing/2014/main" id="{2702DE1D-337A-4CB5-9982-BD161E249C0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a:extLst>
            <a:ext uri="{FF2B5EF4-FFF2-40B4-BE49-F238E27FC236}">
              <a16:creationId xmlns:a16="http://schemas.microsoft.com/office/drawing/2014/main" id="{A4E25718-6444-4AEB-9476-01B3F8050DE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0" name="テキスト ボックス 229">
          <a:extLst>
            <a:ext uri="{FF2B5EF4-FFF2-40B4-BE49-F238E27FC236}">
              <a16:creationId xmlns:a16="http://schemas.microsoft.com/office/drawing/2014/main" id="{4B5E525C-3FC7-4D30-8728-1FF27D0A6E9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a:extLst>
            <a:ext uri="{FF2B5EF4-FFF2-40B4-BE49-F238E27FC236}">
              <a16:creationId xmlns:a16="http://schemas.microsoft.com/office/drawing/2014/main" id="{A66A05AE-2494-4A56-B1B1-A33BFD1AE0D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2" name="テキスト ボックス 231">
          <a:extLst>
            <a:ext uri="{FF2B5EF4-FFF2-40B4-BE49-F238E27FC236}">
              <a16:creationId xmlns:a16="http://schemas.microsoft.com/office/drawing/2014/main" id="{18E8B3E0-6AFC-4A04-8A06-8FEA445C380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a:extLst>
            <a:ext uri="{FF2B5EF4-FFF2-40B4-BE49-F238E27FC236}">
              <a16:creationId xmlns:a16="http://schemas.microsoft.com/office/drawing/2014/main" id="{914BF4D8-6987-490B-842B-EEF649B8926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a:extLst>
            <a:ext uri="{FF2B5EF4-FFF2-40B4-BE49-F238E27FC236}">
              <a16:creationId xmlns:a16="http://schemas.microsoft.com/office/drawing/2014/main" id="{66EBAF98-A961-48B4-B1D0-1CC229D7D81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a:extLst>
            <a:ext uri="{FF2B5EF4-FFF2-40B4-BE49-F238E27FC236}">
              <a16:creationId xmlns:a16="http://schemas.microsoft.com/office/drawing/2014/main" id="{51262C13-8AAD-4A21-9C3E-F10552DA2BC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a:extLst>
            <a:ext uri="{FF2B5EF4-FFF2-40B4-BE49-F238E27FC236}">
              <a16:creationId xmlns:a16="http://schemas.microsoft.com/office/drawing/2014/main" id="{5CC64505-C15F-458D-92BD-43456F5CE55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a:extLst>
            <a:ext uri="{FF2B5EF4-FFF2-40B4-BE49-F238E27FC236}">
              <a16:creationId xmlns:a16="http://schemas.microsoft.com/office/drawing/2014/main" id="{B8C5EF8D-EA92-429D-A1B1-D87D3AF8EEA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a:extLst>
            <a:ext uri="{FF2B5EF4-FFF2-40B4-BE49-F238E27FC236}">
              <a16:creationId xmlns:a16="http://schemas.microsoft.com/office/drawing/2014/main" id="{E906DDD8-EF28-40DF-B4C0-F75426BE05A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a:extLst>
            <a:ext uri="{FF2B5EF4-FFF2-40B4-BE49-F238E27FC236}">
              <a16:creationId xmlns:a16="http://schemas.microsoft.com/office/drawing/2014/main" id="{322485B6-B6DB-4584-AE3B-76B72ABE1DB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0" name="テキスト ボックス 239">
          <a:extLst>
            <a:ext uri="{FF2B5EF4-FFF2-40B4-BE49-F238E27FC236}">
              <a16:creationId xmlns:a16="http://schemas.microsoft.com/office/drawing/2014/main" id="{3C6FE7C8-7FEB-4240-802A-2565A0A9CB5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a:extLst>
            <a:ext uri="{FF2B5EF4-FFF2-40B4-BE49-F238E27FC236}">
              <a16:creationId xmlns:a16="http://schemas.microsoft.com/office/drawing/2014/main" id="{CC2B39BE-E3A2-4BBE-89CA-BA1F7B27267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2" name="テキスト ボックス 241">
          <a:extLst>
            <a:ext uri="{FF2B5EF4-FFF2-40B4-BE49-F238E27FC236}">
              <a16:creationId xmlns:a16="http://schemas.microsoft.com/office/drawing/2014/main" id="{1EFBAF9F-14DB-4B71-8AF9-7C39A158686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福祉施設】&#10;有形固定資産減価償却率グラフ枠">
          <a:extLst>
            <a:ext uri="{FF2B5EF4-FFF2-40B4-BE49-F238E27FC236}">
              <a16:creationId xmlns:a16="http://schemas.microsoft.com/office/drawing/2014/main" id="{835DE344-4E28-4E38-B6E0-C8C734EDEF8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36195</xdr:rowOff>
    </xdr:from>
    <xdr:to>
      <xdr:col>24</xdr:col>
      <xdr:colOff>62865</xdr:colOff>
      <xdr:row>85</xdr:row>
      <xdr:rowOff>95250</xdr:rowOff>
    </xdr:to>
    <xdr:cxnSp macro="">
      <xdr:nvCxnSpPr>
        <xdr:cNvPr id="244" name="直線コネクタ 243">
          <a:extLst>
            <a:ext uri="{FF2B5EF4-FFF2-40B4-BE49-F238E27FC236}">
              <a16:creationId xmlns:a16="http://schemas.microsoft.com/office/drawing/2014/main" id="{0F91F9B2-C9E5-4991-B01A-EF4DC5B6BD50}"/>
            </a:ext>
          </a:extLst>
        </xdr:cNvPr>
        <xdr:cNvCxnSpPr/>
      </xdr:nvCxnSpPr>
      <xdr:spPr>
        <a:xfrm flipV="1">
          <a:off x="4634865" y="134092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99077</xdr:rowOff>
    </xdr:from>
    <xdr:ext cx="405111" cy="259045"/>
    <xdr:sp macro="" textlink="">
      <xdr:nvSpPr>
        <xdr:cNvPr id="245" name="【福祉施設】&#10;有形固定資産減価償却率最小値テキスト">
          <a:extLst>
            <a:ext uri="{FF2B5EF4-FFF2-40B4-BE49-F238E27FC236}">
              <a16:creationId xmlns:a16="http://schemas.microsoft.com/office/drawing/2014/main" id="{CE3726F2-C698-4932-A3B4-235A80724535}"/>
            </a:ext>
          </a:extLst>
        </xdr:cNvPr>
        <xdr:cNvSpPr txBox="1"/>
      </xdr:nvSpPr>
      <xdr:spPr>
        <a:xfrm>
          <a:off x="4673600"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95250</xdr:rowOff>
    </xdr:from>
    <xdr:to>
      <xdr:col>24</xdr:col>
      <xdr:colOff>152400</xdr:colOff>
      <xdr:row>85</xdr:row>
      <xdr:rowOff>95250</xdr:rowOff>
    </xdr:to>
    <xdr:cxnSp macro="">
      <xdr:nvCxnSpPr>
        <xdr:cNvPr id="246" name="直線コネクタ 245">
          <a:extLst>
            <a:ext uri="{FF2B5EF4-FFF2-40B4-BE49-F238E27FC236}">
              <a16:creationId xmlns:a16="http://schemas.microsoft.com/office/drawing/2014/main" id="{624B3C7A-1F7B-43AD-A511-02D293F35193}"/>
            </a:ext>
          </a:extLst>
        </xdr:cNvPr>
        <xdr:cNvCxnSpPr/>
      </xdr:nvCxnSpPr>
      <xdr:spPr>
        <a:xfrm>
          <a:off x="4546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154322</xdr:rowOff>
    </xdr:from>
    <xdr:ext cx="405111" cy="259045"/>
    <xdr:sp macro="" textlink="">
      <xdr:nvSpPr>
        <xdr:cNvPr id="247" name="【福祉施設】&#10;有形固定資産減価償却率最大値テキスト">
          <a:extLst>
            <a:ext uri="{FF2B5EF4-FFF2-40B4-BE49-F238E27FC236}">
              <a16:creationId xmlns:a16="http://schemas.microsoft.com/office/drawing/2014/main" id="{6124CC31-EF3A-4E3D-BC22-85ED7B87CDCD}"/>
            </a:ext>
          </a:extLst>
        </xdr:cNvPr>
        <xdr:cNvSpPr txBox="1"/>
      </xdr:nvSpPr>
      <xdr:spPr>
        <a:xfrm>
          <a:off x="4673600" y="1318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36195</xdr:rowOff>
    </xdr:from>
    <xdr:to>
      <xdr:col>24</xdr:col>
      <xdr:colOff>152400</xdr:colOff>
      <xdr:row>78</xdr:row>
      <xdr:rowOff>36195</xdr:rowOff>
    </xdr:to>
    <xdr:cxnSp macro="">
      <xdr:nvCxnSpPr>
        <xdr:cNvPr id="248" name="直線コネクタ 247">
          <a:extLst>
            <a:ext uri="{FF2B5EF4-FFF2-40B4-BE49-F238E27FC236}">
              <a16:creationId xmlns:a16="http://schemas.microsoft.com/office/drawing/2014/main" id="{73A8AB1A-9B7C-4614-A0B5-C0CDB9800C47}"/>
            </a:ext>
          </a:extLst>
        </xdr:cNvPr>
        <xdr:cNvCxnSpPr/>
      </xdr:nvCxnSpPr>
      <xdr:spPr>
        <a:xfrm>
          <a:off x="4546600" y="134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49" name="【福祉施設】&#10;有形固定資産減価償却率平均値テキスト">
          <a:extLst>
            <a:ext uri="{FF2B5EF4-FFF2-40B4-BE49-F238E27FC236}">
              <a16:creationId xmlns:a16="http://schemas.microsoft.com/office/drawing/2014/main" id="{D0227FB2-D42C-48F9-8590-099F7E714AAB}"/>
            </a:ext>
          </a:extLst>
        </xdr:cNvPr>
        <xdr:cNvSpPr txBox="1"/>
      </xdr:nvSpPr>
      <xdr:spPr>
        <a:xfrm>
          <a:off x="4673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50" name="フローチャート: 判断 249">
          <a:extLst>
            <a:ext uri="{FF2B5EF4-FFF2-40B4-BE49-F238E27FC236}">
              <a16:creationId xmlns:a16="http://schemas.microsoft.com/office/drawing/2014/main" id="{E0F35D40-1D23-487C-9DEE-47153893D3FD}"/>
            </a:ext>
          </a:extLst>
        </xdr:cNvPr>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251" name="フローチャート: 判断 250">
          <a:extLst>
            <a:ext uri="{FF2B5EF4-FFF2-40B4-BE49-F238E27FC236}">
              <a16:creationId xmlns:a16="http://schemas.microsoft.com/office/drawing/2014/main" id="{8030FC21-BA9F-4F8B-953D-39C2FCBE15A0}"/>
            </a:ext>
          </a:extLst>
        </xdr:cNvPr>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52" name="フローチャート: 判断 251">
          <a:extLst>
            <a:ext uri="{FF2B5EF4-FFF2-40B4-BE49-F238E27FC236}">
              <a16:creationId xmlns:a16="http://schemas.microsoft.com/office/drawing/2014/main" id="{224F57F5-2EB7-4AF0-A002-68B01CF6E794}"/>
            </a:ext>
          </a:extLst>
        </xdr:cNvPr>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50164</xdr:rowOff>
    </xdr:from>
    <xdr:to>
      <xdr:col>10</xdr:col>
      <xdr:colOff>165100</xdr:colOff>
      <xdr:row>81</xdr:row>
      <xdr:rowOff>151764</xdr:rowOff>
    </xdr:to>
    <xdr:sp macro="" textlink="">
      <xdr:nvSpPr>
        <xdr:cNvPr id="253" name="フローチャート: 判断 252">
          <a:extLst>
            <a:ext uri="{FF2B5EF4-FFF2-40B4-BE49-F238E27FC236}">
              <a16:creationId xmlns:a16="http://schemas.microsoft.com/office/drawing/2014/main" id="{E933E673-3AB1-405C-B161-6B7A5799C244}"/>
            </a:ext>
          </a:extLst>
        </xdr:cNvPr>
        <xdr:cNvSpPr/>
      </xdr:nvSpPr>
      <xdr:spPr>
        <a:xfrm>
          <a:off x="1968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21589</xdr:rowOff>
    </xdr:from>
    <xdr:to>
      <xdr:col>6</xdr:col>
      <xdr:colOff>38100</xdr:colOff>
      <xdr:row>81</xdr:row>
      <xdr:rowOff>123189</xdr:rowOff>
    </xdr:to>
    <xdr:sp macro="" textlink="">
      <xdr:nvSpPr>
        <xdr:cNvPr id="254" name="フローチャート: 判断 253">
          <a:extLst>
            <a:ext uri="{FF2B5EF4-FFF2-40B4-BE49-F238E27FC236}">
              <a16:creationId xmlns:a16="http://schemas.microsoft.com/office/drawing/2014/main" id="{65D66735-1B39-4BCE-B558-64C756F7C6FB}"/>
            </a:ext>
          </a:extLst>
        </xdr:cNvPr>
        <xdr:cNvSpPr/>
      </xdr:nvSpPr>
      <xdr:spPr>
        <a:xfrm>
          <a:off x="1079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D742870F-B40C-4525-A1A2-F4B02F82E64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12789712-5173-43BA-9AC0-2CC660A4B3C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AE1CACE1-16FA-45EB-B89F-27A9FF8F9CB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9C7175FC-65BB-4BE6-B788-60B35301C4F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5144C540-4BA2-4602-9D2E-E7C64D25D7C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76836</xdr:rowOff>
    </xdr:from>
    <xdr:to>
      <xdr:col>24</xdr:col>
      <xdr:colOff>114300</xdr:colOff>
      <xdr:row>81</xdr:row>
      <xdr:rowOff>6986</xdr:rowOff>
    </xdr:to>
    <xdr:sp macro="" textlink="">
      <xdr:nvSpPr>
        <xdr:cNvPr id="260" name="楕円 259">
          <a:extLst>
            <a:ext uri="{FF2B5EF4-FFF2-40B4-BE49-F238E27FC236}">
              <a16:creationId xmlns:a16="http://schemas.microsoft.com/office/drawing/2014/main" id="{7CA4EFD0-1E9E-437B-A8D3-F30E51417493}"/>
            </a:ext>
          </a:extLst>
        </xdr:cNvPr>
        <xdr:cNvSpPr/>
      </xdr:nvSpPr>
      <xdr:spPr>
        <a:xfrm>
          <a:off x="45847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99713</xdr:rowOff>
    </xdr:from>
    <xdr:ext cx="405111" cy="259045"/>
    <xdr:sp macro="" textlink="">
      <xdr:nvSpPr>
        <xdr:cNvPr id="261" name="【福祉施設】&#10;有形固定資産減価償却率該当値テキスト">
          <a:extLst>
            <a:ext uri="{FF2B5EF4-FFF2-40B4-BE49-F238E27FC236}">
              <a16:creationId xmlns:a16="http://schemas.microsoft.com/office/drawing/2014/main" id="{3897975A-3154-4DBE-BA2A-BCBFFAA335AC}"/>
            </a:ext>
          </a:extLst>
        </xdr:cNvPr>
        <xdr:cNvSpPr txBox="1"/>
      </xdr:nvSpPr>
      <xdr:spPr>
        <a:xfrm>
          <a:off x="4673600" y="1364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78739</xdr:rowOff>
    </xdr:from>
    <xdr:to>
      <xdr:col>6</xdr:col>
      <xdr:colOff>38100</xdr:colOff>
      <xdr:row>80</xdr:row>
      <xdr:rowOff>8889</xdr:rowOff>
    </xdr:to>
    <xdr:sp macro="" textlink="">
      <xdr:nvSpPr>
        <xdr:cNvPr id="262" name="楕円 261">
          <a:extLst>
            <a:ext uri="{FF2B5EF4-FFF2-40B4-BE49-F238E27FC236}">
              <a16:creationId xmlns:a16="http://schemas.microsoft.com/office/drawing/2014/main" id="{645290FD-BD64-4DA4-8814-2E79688C4BB0}"/>
            </a:ext>
          </a:extLst>
        </xdr:cNvPr>
        <xdr:cNvSpPr/>
      </xdr:nvSpPr>
      <xdr:spPr>
        <a:xfrm>
          <a:off x="1079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80663</xdr:rowOff>
    </xdr:from>
    <xdr:ext cx="405111" cy="259045"/>
    <xdr:sp macro="" textlink="">
      <xdr:nvSpPr>
        <xdr:cNvPr id="263" name="n_1aveValue【福祉施設】&#10;有形固定資産減価償却率">
          <a:extLst>
            <a:ext uri="{FF2B5EF4-FFF2-40B4-BE49-F238E27FC236}">
              <a16:creationId xmlns:a16="http://schemas.microsoft.com/office/drawing/2014/main" id="{FD573DF8-5D7E-408B-B56F-C85221A1D561}"/>
            </a:ext>
          </a:extLst>
        </xdr:cNvPr>
        <xdr:cNvSpPr txBox="1"/>
      </xdr:nvSpPr>
      <xdr:spPr>
        <a:xfrm>
          <a:off x="3582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264" name="n_2aveValue【福祉施設】&#10;有形固定資産減価償却率">
          <a:extLst>
            <a:ext uri="{FF2B5EF4-FFF2-40B4-BE49-F238E27FC236}">
              <a16:creationId xmlns:a16="http://schemas.microsoft.com/office/drawing/2014/main" id="{2BC21A6F-3F81-4B6F-A5E2-89C07DD6A6D9}"/>
            </a:ext>
          </a:extLst>
        </xdr:cNvPr>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168291</xdr:rowOff>
    </xdr:from>
    <xdr:ext cx="405111" cy="259045"/>
    <xdr:sp macro="" textlink="">
      <xdr:nvSpPr>
        <xdr:cNvPr id="265" name="n_3aveValue【福祉施設】&#10;有形固定資産減価償却率">
          <a:extLst>
            <a:ext uri="{FF2B5EF4-FFF2-40B4-BE49-F238E27FC236}">
              <a16:creationId xmlns:a16="http://schemas.microsoft.com/office/drawing/2014/main" id="{18FE85AD-F84A-4747-93F6-0E9C3AC88CCA}"/>
            </a:ext>
          </a:extLst>
        </xdr:cNvPr>
        <xdr:cNvSpPr txBox="1"/>
      </xdr:nvSpPr>
      <xdr:spPr>
        <a:xfrm>
          <a:off x="1816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114316</xdr:rowOff>
    </xdr:from>
    <xdr:ext cx="405111" cy="259045"/>
    <xdr:sp macro="" textlink="">
      <xdr:nvSpPr>
        <xdr:cNvPr id="266" name="n_4aveValue【福祉施設】&#10;有形固定資産減価償却率">
          <a:extLst>
            <a:ext uri="{FF2B5EF4-FFF2-40B4-BE49-F238E27FC236}">
              <a16:creationId xmlns:a16="http://schemas.microsoft.com/office/drawing/2014/main" id="{69E2A4AE-82EF-4B50-8274-8E266514BF73}"/>
            </a:ext>
          </a:extLst>
        </xdr:cNvPr>
        <xdr:cNvSpPr txBox="1"/>
      </xdr:nvSpPr>
      <xdr:spPr>
        <a:xfrm>
          <a:off x="927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25416</xdr:rowOff>
    </xdr:from>
    <xdr:ext cx="405111" cy="259045"/>
    <xdr:sp macro="" textlink="">
      <xdr:nvSpPr>
        <xdr:cNvPr id="267" name="n_4mainValue【福祉施設】&#10;有形固定資産減価償却率">
          <a:extLst>
            <a:ext uri="{FF2B5EF4-FFF2-40B4-BE49-F238E27FC236}">
              <a16:creationId xmlns:a16="http://schemas.microsoft.com/office/drawing/2014/main" id="{F9DAFE71-03DD-490D-BA1E-17A08E1046AC}"/>
            </a:ext>
          </a:extLst>
        </xdr:cNvPr>
        <xdr:cNvSpPr txBox="1"/>
      </xdr:nvSpPr>
      <xdr:spPr>
        <a:xfrm>
          <a:off x="9277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id="{81046EC0-43A0-4C14-9EEB-438B6B14837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a16="http://schemas.microsoft.com/office/drawing/2014/main" id="{081FF4BD-44F6-4BBB-A2FA-669B389F3EF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a16="http://schemas.microsoft.com/office/drawing/2014/main" id="{B234AABF-FCC2-4793-B481-52DFA39D977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a16="http://schemas.microsoft.com/office/drawing/2014/main" id="{5AE8B859-3C8C-48C7-A065-B7B9E2C0608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a16="http://schemas.microsoft.com/office/drawing/2014/main" id="{25210F98-A34C-4696-A5A7-250A03FC3C7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a16="http://schemas.microsoft.com/office/drawing/2014/main" id="{7C325617-9E5E-49E4-B055-E23D3072072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a16="http://schemas.microsoft.com/office/drawing/2014/main" id="{8D84CA0A-5B61-46B9-86E5-F9406FA8806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a16="http://schemas.microsoft.com/office/drawing/2014/main" id="{80DDDB20-678C-45D6-8826-14DCFF4BBF6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a:extLst>
            <a:ext uri="{FF2B5EF4-FFF2-40B4-BE49-F238E27FC236}">
              <a16:creationId xmlns:a16="http://schemas.microsoft.com/office/drawing/2014/main" id="{55277872-D8FC-4AF8-92F7-B841951CA5C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a:extLst>
            <a:ext uri="{FF2B5EF4-FFF2-40B4-BE49-F238E27FC236}">
              <a16:creationId xmlns:a16="http://schemas.microsoft.com/office/drawing/2014/main" id="{05ABEB5D-8A5F-4481-9015-2679D254DE3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8" name="直線コネクタ 277">
          <a:extLst>
            <a:ext uri="{FF2B5EF4-FFF2-40B4-BE49-F238E27FC236}">
              <a16:creationId xmlns:a16="http://schemas.microsoft.com/office/drawing/2014/main" id="{87EDB3F7-1B90-490F-A802-4AA0AB6EEDAE}"/>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9" name="テキスト ボックス 278">
          <a:extLst>
            <a:ext uri="{FF2B5EF4-FFF2-40B4-BE49-F238E27FC236}">
              <a16:creationId xmlns:a16="http://schemas.microsoft.com/office/drawing/2014/main" id="{35EA83BB-E73C-49FA-AC80-97CC051DEDDC}"/>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0" name="直線コネクタ 279">
          <a:extLst>
            <a:ext uri="{FF2B5EF4-FFF2-40B4-BE49-F238E27FC236}">
              <a16:creationId xmlns:a16="http://schemas.microsoft.com/office/drawing/2014/main" id="{3A857B11-9BA4-4168-994B-EC0DBBA94FC1}"/>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1" name="テキスト ボックス 280">
          <a:extLst>
            <a:ext uri="{FF2B5EF4-FFF2-40B4-BE49-F238E27FC236}">
              <a16:creationId xmlns:a16="http://schemas.microsoft.com/office/drawing/2014/main" id="{CED20A9D-BBB4-426B-99AB-395E4D02DB3C}"/>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2" name="直線コネクタ 281">
          <a:extLst>
            <a:ext uri="{FF2B5EF4-FFF2-40B4-BE49-F238E27FC236}">
              <a16:creationId xmlns:a16="http://schemas.microsoft.com/office/drawing/2014/main" id="{8733F169-1272-4DC3-8E03-D5A7C9EE250D}"/>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3" name="テキスト ボックス 282">
          <a:extLst>
            <a:ext uri="{FF2B5EF4-FFF2-40B4-BE49-F238E27FC236}">
              <a16:creationId xmlns:a16="http://schemas.microsoft.com/office/drawing/2014/main" id="{ECD441EA-E5F4-4567-8653-F81D88BA2DCE}"/>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4" name="直線コネクタ 283">
          <a:extLst>
            <a:ext uri="{FF2B5EF4-FFF2-40B4-BE49-F238E27FC236}">
              <a16:creationId xmlns:a16="http://schemas.microsoft.com/office/drawing/2014/main" id="{C49D1344-A5A9-498B-A651-8413D1825327}"/>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5" name="テキスト ボックス 284">
          <a:extLst>
            <a:ext uri="{FF2B5EF4-FFF2-40B4-BE49-F238E27FC236}">
              <a16:creationId xmlns:a16="http://schemas.microsoft.com/office/drawing/2014/main" id="{61CDAEA3-6151-474E-B3E2-74D2DC80D6EE}"/>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6" name="直線コネクタ 285">
          <a:extLst>
            <a:ext uri="{FF2B5EF4-FFF2-40B4-BE49-F238E27FC236}">
              <a16:creationId xmlns:a16="http://schemas.microsoft.com/office/drawing/2014/main" id="{F41406A9-51F1-4678-89B9-81B0F28920C1}"/>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7" name="テキスト ボックス 286">
          <a:extLst>
            <a:ext uri="{FF2B5EF4-FFF2-40B4-BE49-F238E27FC236}">
              <a16:creationId xmlns:a16="http://schemas.microsoft.com/office/drawing/2014/main" id="{C2AE5A48-CD5A-4650-98DD-48F43E97FA89}"/>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8" name="直線コネクタ 287">
          <a:extLst>
            <a:ext uri="{FF2B5EF4-FFF2-40B4-BE49-F238E27FC236}">
              <a16:creationId xmlns:a16="http://schemas.microsoft.com/office/drawing/2014/main" id="{CCC4A544-FAB9-44CA-86AA-3FE714D18BD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9" name="テキスト ボックス 288">
          <a:extLst>
            <a:ext uri="{FF2B5EF4-FFF2-40B4-BE49-F238E27FC236}">
              <a16:creationId xmlns:a16="http://schemas.microsoft.com/office/drawing/2014/main" id="{27025A8F-F49A-4787-83D3-6DF21CE256F4}"/>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a:extLst>
            <a:ext uri="{FF2B5EF4-FFF2-40B4-BE49-F238E27FC236}">
              <a16:creationId xmlns:a16="http://schemas.microsoft.com/office/drawing/2014/main" id="{D9104726-69F6-40A8-B2B2-ED29A78707B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a:extLst>
            <a:ext uri="{FF2B5EF4-FFF2-40B4-BE49-F238E27FC236}">
              <a16:creationId xmlns:a16="http://schemas.microsoft.com/office/drawing/2014/main" id="{5195D685-5851-41DC-BAFC-917B1B7E311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福祉施設】&#10;一人当たり面積グラフ枠">
          <a:extLst>
            <a:ext uri="{FF2B5EF4-FFF2-40B4-BE49-F238E27FC236}">
              <a16:creationId xmlns:a16="http://schemas.microsoft.com/office/drawing/2014/main" id="{2393B2A3-F27F-410E-97DF-90CA54732D0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113212</xdr:rowOff>
    </xdr:to>
    <xdr:cxnSp macro="">
      <xdr:nvCxnSpPr>
        <xdr:cNvPr id="293" name="直線コネクタ 292">
          <a:extLst>
            <a:ext uri="{FF2B5EF4-FFF2-40B4-BE49-F238E27FC236}">
              <a16:creationId xmlns:a16="http://schemas.microsoft.com/office/drawing/2014/main" id="{E57C9F8E-1323-4273-9413-CCB0A5D21A1F}"/>
            </a:ext>
          </a:extLst>
        </xdr:cNvPr>
        <xdr:cNvCxnSpPr/>
      </xdr:nvCxnSpPr>
      <xdr:spPr>
        <a:xfrm flipV="1">
          <a:off x="10476865" y="13352418"/>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294" name="【福祉施設】&#10;一人当たり面積最小値テキスト">
          <a:extLst>
            <a:ext uri="{FF2B5EF4-FFF2-40B4-BE49-F238E27FC236}">
              <a16:creationId xmlns:a16="http://schemas.microsoft.com/office/drawing/2014/main" id="{1936BB71-9C33-4194-B91C-56BFD70342EE}"/>
            </a:ext>
          </a:extLst>
        </xdr:cNvPr>
        <xdr:cNvSpPr txBox="1"/>
      </xdr:nvSpPr>
      <xdr:spPr>
        <a:xfrm>
          <a:off x="10515600"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295" name="直線コネクタ 294">
          <a:extLst>
            <a:ext uri="{FF2B5EF4-FFF2-40B4-BE49-F238E27FC236}">
              <a16:creationId xmlns:a16="http://schemas.microsoft.com/office/drawing/2014/main" id="{AA3A6390-AB2E-4F35-8A64-15A2F2A0B64E}"/>
            </a:ext>
          </a:extLst>
        </xdr:cNvPr>
        <xdr:cNvCxnSpPr/>
      </xdr:nvCxnSpPr>
      <xdr:spPr>
        <a:xfrm>
          <a:off x="10388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296" name="【福祉施設】&#10;一人当たり面積最大値テキスト">
          <a:extLst>
            <a:ext uri="{FF2B5EF4-FFF2-40B4-BE49-F238E27FC236}">
              <a16:creationId xmlns:a16="http://schemas.microsoft.com/office/drawing/2014/main" id="{FCF4B008-CC67-41B1-AE46-A05010C9244E}"/>
            </a:ext>
          </a:extLst>
        </xdr:cNvPr>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297" name="直線コネクタ 296">
          <a:extLst>
            <a:ext uri="{FF2B5EF4-FFF2-40B4-BE49-F238E27FC236}">
              <a16:creationId xmlns:a16="http://schemas.microsoft.com/office/drawing/2014/main" id="{7F159112-4354-40B4-9516-7A370C16F365}"/>
            </a:ext>
          </a:extLst>
        </xdr:cNvPr>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170197</xdr:rowOff>
    </xdr:from>
    <xdr:ext cx="469744" cy="259045"/>
    <xdr:sp macro="" textlink="">
      <xdr:nvSpPr>
        <xdr:cNvPr id="298" name="【福祉施設】&#10;一人当たり面積平均値テキスト">
          <a:extLst>
            <a:ext uri="{FF2B5EF4-FFF2-40B4-BE49-F238E27FC236}">
              <a16:creationId xmlns:a16="http://schemas.microsoft.com/office/drawing/2014/main" id="{C35FE2E2-7C0E-4EBE-8EA0-7318EB9B8804}"/>
            </a:ext>
          </a:extLst>
        </xdr:cNvPr>
        <xdr:cNvSpPr txBox="1"/>
      </xdr:nvSpPr>
      <xdr:spPr>
        <a:xfrm>
          <a:off x="10515600" y="1405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299" name="フローチャート: 判断 298">
          <a:extLst>
            <a:ext uri="{FF2B5EF4-FFF2-40B4-BE49-F238E27FC236}">
              <a16:creationId xmlns:a16="http://schemas.microsoft.com/office/drawing/2014/main" id="{A13158A5-51E0-4934-A958-B1B97759DC94}"/>
            </a:ext>
          </a:extLst>
        </xdr:cNvPr>
        <xdr:cNvSpPr/>
      </xdr:nvSpPr>
      <xdr:spPr>
        <a:xfrm>
          <a:off x="10426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150586</xdr:rowOff>
    </xdr:from>
    <xdr:to>
      <xdr:col>50</xdr:col>
      <xdr:colOff>165100</xdr:colOff>
      <xdr:row>83</xdr:row>
      <xdr:rowOff>80736</xdr:rowOff>
    </xdr:to>
    <xdr:sp macro="" textlink="">
      <xdr:nvSpPr>
        <xdr:cNvPr id="300" name="フローチャート: 判断 299">
          <a:extLst>
            <a:ext uri="{FF2B5EF4-FFF2-40B4-BE49-F238E27FC236}">
              <a16:creationId xmlns:a16="http://schemas.microsoft.com/office/drawing/2014/main" id="{A1F3FACA-77CF-4D0E-99A8-305E352396CC}"/>
            </a:ext>
          </a:extLst>
        </xdr:cNvPr>
        <xdr:cNvSpPr/>
      </xdr:nvSpPr>
      <xdr:spPr>
        <a:xfrm>
          <a:off x="9588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37919</xdr:rowOff>
    </xdr:from>
    <xdr:to>
      <xdr:col>46</xdr:col>
      <xdr:colOff>38100</xdr:colOff>
      <xdr:row>83</xdr:row>
      <xdr:rowOff>139519</xdr:rowOff>
    </xdr:to>
    <xdr:sp macro="" textlink="">
      <xdr:nvSpPr>
        <xdr:cNvPr id="301" name="フローチャート: 判断 300">
          <a:extLst>
            <a:ext uri="{FF2B5EF4-FFF2-40B4-BE49-F238E27FC236}">
              <a16:creationId xmlns:a16="http://schemas.microsoft.com/office/drawing/2014/main" id="{87869853-5B48-48CC-84F5-2C565E4AFF62}"/>
            </a:ext>
          </a:extLst>
        </xdr:cNvPr>
        <xdr:cNvSpPr/>
      </xdr:nvSpPr>
      <xdr:spPr>
        <a:xfrm>
          <a:off x="8699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170180</xdr:rowOff>
    </xdr:from>
    <xdr:to>
      <xdr:col>41</xdr:col>
      <xdr:colOff>101600</xdr:colOff>
      <xdr:row>83</xdr:row>
      <xdr:rowOff>100330</xdr:rowOff>
    </xdr:to>
    <xdr:sp macro="" textlink="">
      <xdr:nvSpPr>
        <xdr:cNvPr id="302" name="フローチャート: 判断 301">
          <a:extLst>
            <a:ext uri="{FF2B5EF4-FFF2-40B4-BE49-F238E27FC236}">
              <a16:creationId xmlns:a16="http://schemas.microsoft.com/office/drawing/2014/main" id="{2E45234E-0D0C-4A0A-9ADD-B6AD72DE2108}"/>
            </a:ext>
          </a:extLst>
        </xdr:cNvPr>
        <xdr:cNvSpPr/>
      </xdr:nvSpPr>
      <xdr:spPr>
        <a:xfrm>
          <a:off x="781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11793</xdr:rowOff>
    </xdr:from>
    <xdr:to>
      <xdr:col>36</xdr:col>
      <xdr:colOff>165100</xdr:colOff>
      <xdr:row>83</xdr:row>
      <xdr:rowOff>113393</xdr:rowOff>
    </xdr:to>
    <xdr:sp macro="" textlink="">
      <xdr:nvSpPr>
        <xdr:cNvPr id="303" name="フローチャート: 判断 302">
          <a:extLst>
            <a:ext uri="{FF2B5EF4-FFF2-40B4-BE49-F238E27FC236}">
              <a16:creationId xmlns:a16="http://schemas.microsoft.com/office/drawing/2014/main" id="{6D83F8E3-8121-4C6C-94FF-A70610A0881B}"/>
            </a:ext>
          </a:extLst>
        </xdr:cNvPr>
        <xdr:cNvSpPr/>
      </xdr:nvSpPr>
      <xdr:spPr>
        <a:xfrm>
          <a:off x="6921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91351EB2-621F-4D53-B471-C70A59A6669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E3D515BE-5F1A-468F-A93C-A9F0D6B86B9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25541DEB-2916-491E-BB77-94ED4F53684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493FB218-834A-4096-B9F4-041ADF09127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EA5CED16-84AA-4D85-AC4F-1B4A30998B7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103232</xdr:rowOff>
    </xdr:from>
    <xdr:to>
      <xdr:col>55</xdr:col>
      <xdr:colOff>50800</xdr:colOff>
      <xdr:row>84</xdr:row>
      <xdr:rowOff>33382</xdr:rowOff>
    </xdr:to>
    <xdr:sp macro="" textlink="">
      <xdr:nvSpPr>
        <xdr:cNvPr id="309" name="楕円 308">
          <a:extLst>
            <a:ext uri="{FF2B5EF4-FFF2-40B4-BE49-F238E27FC236}">
              <a16:creationId xmlns:a16="http://schemas.microsoft.com/office/drawing/2014/main" id="{748860C8-76E0-4628-A6B8-DB4AAB1A32DE}"/>
            </a:ext>
          </a:extLst>
        </xdr:cNvPr>
        <xdr:cNvSpPr/>
      </xdr:nvSpPr>
      <xdr:spPr>
        <a:xfrm>
          <a:off x="104267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81659</xdr:rowOff>
    </xdr:from>
    <xdr:ext cx="469744" cy="259045"/>
    <xdr:sp macro="" textlink="">
      <xdr:nvSpPr>
        <xdr:cNvPr id="310" name="【福祉施設】&#10;一人当たり面積該当値テキスト">
          <a:extLst>
            <a:ext uri="{FF2B5EF4-FFF2-40B4-BE49-F238E27FC236}">
              <a16:creationId xmlns:a16="http://schemas.microsoft.com/office/drawing/2014/main" id="{60D65AC8-97E4-4EB0-BEFC-0E628F9033FB}"/>
            </a:ext>
          </a:extLst>
        </xdr:cNvPr>
        <xdr:cNvSpPr txBox="1"/>
      </xdr:nvSpPr>
      <xdr:spPr>
        <a:xfrm>
          <a:off x="10515600" y="1431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84</xdr:row>
      <xdr:rowOff>13426</xdr:rowOff>
    </xdr:from>
    <xdr:to>
      <xdr:col>36</xdr:col>
      <xdr:colOff>165100</xdr:colOff>
      <xdr:row>84</xdr:row>
      <xdr:rowOff>115026</xdr:rowOff>
    </xdr:to>
    <xdr:sp macro="" textlink="">
      <xdr:nvSpPr>
        <xdr:cNvPr id="311" name="楕円 310">
          <a:extLst>
            <a:ext uri="{FF2B5EF4-FFF2-40B4-BE49-F238E27FC236}">
              <a16:creationId xmlns:a16="http://schemas.microsoft.com/office/drawing/2014/main" id="{665FF3D7-61BF-4634-9A03-6B16792B624C}"/>
            </a:ext>
          </a:extLst>
        </xdr:cNvPr>
        <xdr:cNvSpPr/>
      </xdr:nvSpPr>
      <xdr:spPr>
        <a:xfrm>
          <a:off x="69215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97263</xdr:rowOff>
    </xdr:from>
    <xdr:ext cx="469744" cy="259045"/>
    <xdr:sp macro="" textlink="">
      <xdr:nvSpPr>
        <xdr:cNvPr id="312" name="n_1aveValue【福祉施設】&#10;一人当たり面積">
          <a:extLst>
            <a:ext uri="{FF2B5EF4-FFF2-40B4-BE49-F238E27FC236}">
              <a16:creationId xmlns:a16="http://schemas.microsoft.com/office/drawing/2014/main" id="{215D4F32-0684-4227-A021-81C31B05BDD1}"/>
            </a:ext>
          </a:extLst>
        </xdr:cNvPr>
        <xdr:cNvSpPr txBox="1"/>
      </xdr:nvSpPr>
      <xdr:spPr>
        <a:xfrm>
          <a:off x="93917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156046</xdr:rowOff>
    </xdr:from>
    <xdr:ext cx="469744" cy="259045"/>
    <xdr:sp macro="" textlink="">
      <xdr:nvSpPr>
        <xdr:cNvPr id="313" name="n_2aveValue【福祉施設】&#10;一人当たり面積">
          <a:extLst>
            <a:ext uri="{FF2B5EF4-FFF2-40B4-BE49-F238E27FC236}">
              <a16:creationId xmlns:a16="http://schemas.microsoft.com/office/drawing/2014/main" id="{42CD6EB1-F5E1-49F6-92AD-CAC6B730EAE8}"/>
            </a:ext>
          </a:extLst>
        </xdr:cNvPr>
        <xdr:cNvSpPr txBox="1"/>
      </xdr:nvSpPr>
      <xdr:spPr>
        <a:xfrm>
          <a:off x="8515427" y="1404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116857</xdr:rowOff>
    </xdr:from>
    <xdr:ext cx="469744" cy="259045"/>
    <xdr:sp macro="" textlink="">
      <xdr:nvSpPr>
        <xdr:cNvPr id="314" name="n_3aveValue【福祉施設】&#10;一人当たり面積">
          <a:extLst>
            <a:ext uri="{FF2B5EF4-FFF2-40B4-BE49-F238E27FC236}">
              <a16:creationId xmlns:a16="http://schemas.microsoft.com/office/drawing/2014/main" id="{B4AFA926-C740-492A-8253-39550D4EA37F}"/>
            </a:ext>
          </a:extLst>
        </xdr:cNvPr>
        <xdr:cNvSpPr txBox="1"/>
      </xdr:nvSpPr>
      <xdr:spPr>
        <a:xfrm>
          <a:off x="7626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129920</xdr:rowOff>
    </xdr:from>
    <xdr:ext cx="469744" cy="259045"/>
    <xdr:sp macro="" textlink="">
      <xdr:nvSpPr>
        <xdr:cNvPr id="315" name="n_4aveValue【福祉施設】&#10;一人当たり面積">
          <a:extLst>
            <a:ext uri="{FF2B5EF4-FFF2-40B4-BE49-F238E27FC236}">
              <a16:creationId xmlns:a16="http://schemas.microsoft.com/office/drawing/2014/main" id="{4439C07C-E2B0-42A5-A7C2-6098E515A594}"/>
            </a:ext>
          </a:extLst>
        </xdr:cNvPr>
        <xdr:cNvSpPr txBox="1"/>
      </xdr:nvSpPr>
      <xdr:spPr>
        <a:xfrm>
          <a:off x="6737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106153</xdr:rowOff>
    </xdr:from>
    <xdr:ext cx="469744" cy="259045"/>
    <xdr:sp macro="" textlink="">
      <xdr:nvSpPr>
        <xdr:cNvPr id="316" name="n_4mainValue【福祉施設】&#10;一人当たり面積">
          <a:extLst>
            <a:ext uri="{FF2B5EF4-FFF2-40B4-BE49-F238E27FC236}">
              <a16:creationId xmlns:a16="http://schemas.microsoft.com/office/drawing/2014/main" id="{BD67F04B-4AA7-42E0-934B-423E3A93F027}"/>
            </a:ext>
          </a:extLst>
        </xdr:cNvPr>
        <xdr:cNvSpPr txBox="1"/>
      </xdr:nvSpPr>
      <xdr:spPr>
        <a:xfrm>
          <a:off x="6737427" y="145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a:extLst>
            <a:ext uri="{FF2B5EF4-FFF2-40B4-BE49-F238E27FC236}">
              <a16:creationId xmlns:a16="http://schemas.microsoft.com/office/drawing/2014/main" id="{3A9CC531-1DA6-4EB9-B498-D01C2BA0EB0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a:extLst>
            <a:ext uri="{FF2B5EF4-FFF2-40B4-BE49-F238E27FC236}">
              <a16:creationId xmlns:a16="http://schemas.microsoft.com/office/drawing/2014/main" id="{3052EDD9-941B-4A5F-8BD2-DE2D5E23289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a:extLst>
            <a:ext uri="{FF2B5EF4-FFF2-40B4-BE49-F238E27FC236}">
              <a16:creationId xmlns:a16="http://schemas.microsoft.com/office/drawing/2014/main" id="{00352E8D-362E-4879-A9D6-B7035D519D2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a:extLst>
            <a:ext uri="{FF2B5EF4-FFF2-40B4-BE49-F238E27FC236}">
              <a16:creationId xmlns:a16="http://schemas.microsoft.com/office/drawing/2014/main" id="{DD99392A-9FCA-4AEE-B697-F7F8220969D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a:extLst>
            <a:ext uri="{FF2B5EF4-FFF2-40B4-BE49-F238E27FC236}">
              <a16:creationId xmlns:a16="http://schemas.microsoft.com/office/drawing/2014/main" id="{E55951DE-C2C5-4779-A5B1-D8E0D156F75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a:extLst>
            <a:ext uri="{FF2B5EF4-FFF2-40B4-BE49-F238E27FC236}">
              <a16:creationId xmlns:a16="http://schemas.microsoft.com/office/drawing/2014/main" id="{FD42FAFA-DC7E-49E2-949D-720F5D4AF9A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a:extLst>
            <a:ext uri="{FF2B5EF4-FFF2-40B4-BE49-F238E27FC236}">
              <a16:creationId xmlns:a16="http://schemas.microsoft.com/office/drawing/2014/main" id="{E89A5DE3-3FB6-43D7-8A63-B4B6354D567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a:extLst>
            <a:ext uri="{FF2B5EF4-FFF2-40B4-BE49-F238E27FC236}">
              <a16:creationId xmlns:a16="http://schemas.microsoft.com/office/drawing/2014/main" id="{DEC21D9B-E59C-4F7D-9F7E-5762E81D55F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a:extLst>
            <a:ext uri="{FF2B5EF4-FFF2-40B4-BE49-F238E27FC236}">
              <a16:creationId xmlns:a16="http://schemas.microsoft.com/office/drawing/2014/main" id="{D7E73BDE-7F35-4FDB-9C60-19FDC9B38BB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a:extLst>
            <a:ext uri="{FF2B5EF4-FFF2-40B4-BE49-F238E27FC236}">
              <a16:creationId xmlns:a16="http://schemas.microsoft.com/office/drawing/2014/main" id="{E0333D87-9CEA-4EC6-9F46-41E75DDD983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27" name="テキスト ボックス 326">
          <a:extLst>
            <a:ext uri="{FF2B5EF4-FFF2-40B4-BE49-F238E27FC236}">
              <a16:creationId xmlns:a16="http://schemas.microsoft.com/office/drawing/2014/main" id="{70F9D40D-5137-4229-A312-1AEB000738F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28" name="直線コネクタ 327">
          <a:extLst>
            <a:ext uri="{FF2B5EF4-FFF2-40B4-BE49-F238E27FC236}">
              <a16:creationId xmlns:a16="http://schemas.microsoft.com/office/drawing/2014/main" id="{D8EE4303-4E5E-4160-B5FF-0EF8B365F49E}"/>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29" name="テキスト ボックス 328">
          <a:extLst>
            <a:ext uri="{FF2B5EF4-FFF2-40B4-BE49-F238E27FC236}">
              <a16:creationId xmlns:a16="http://schemas.microsoft.com/office/drawing/2014/main" id="{17C669ED-5F70-4786-866C-9709A5C6ACEE}"/>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0" name="直線コネクタ 329">
          <a:extLst>
            <a:ext uri="{FF2B5EF4-FFF2-40B4-BE49-F238E27FC236}">
              <a16:creationId xmlns:a16="http://schemas.microsoft.com/office/drawing/2014/main" id="{82BC9DE7-0BF9-4B8E-90B0-AFF01798651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1" name="テキスト ボックス 330">
          <a:extLst>
            <a:ext uri="{FF2B5EF4-FFF2-40B4-BE49-F238E27FC236}">
              <a16:creationId xmlns:a16="http://schemas.microsoft.com/office/drawing/2014/main" id="{65CA65C8-B9BB-44CA-9354-8CE6B4A10F0D}"/>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2" name="直線コネクタ 331">
          <a:extLst>
            <a:ext uri="{FF2B5EF4-FFF2-40B4-BE49-F238E27FC236}">
              <a16:creationId xmlns:a16="http://schemas.microsoft.com/office/drawing/2014/main" id="{BE755C58-CF8E-4172-BE12-9CA02384C2AC}"/>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3" name="テキスト ボックス 332">
          <a:extLst>
            <a:ext uri="{FF2B5EF4-FFF2-40B4-BE49-F238E27FC236}">
              <a16:creationId xmlns:a16="http://schemas.microsoft.com/office/drawing/2014/main" id="{F8D6B65B-B525-4D05-8275-35F011BE7FB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4" name="直線コネクタ 333">
          <a:extLst>
            <a:ext uri="{FF2B5EF4-FFF2-40B4-BE49-F238E27FC236}">
              <a16:creationId xmlns:a16="http://schemas.microsoft.com/office/drawing/2014/main" id="{C8F5E390-1872-49E6-A379-AB9A5212C399}"/>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5" name="テキスト ボックス 334">
          <a:extLst>
            <a:ext uri="{FF2B5EF4-FFF2-40B4-BE49-F238E27FC236}">
              <a16:creationId xmlns:a16="http://schemas.microsoft.com/office/drawing/2014/main" id="{8174ACE9-83FA-450F-80CD-34B5A99A8085}"/>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6" name="直線コネクタ 335">
          <a:extLst>
            <a:ext uri="{FF2B5EF4-FFF2-40B4-BE49-F238E27FC236}">
              <a16:creationId xmlns:a16="http://schemas.microsoft.com/office/drawing/2014/main" id="{5E0B2FCF-ABA7-42C8-BD3F-D39604DADCF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7" name="テキスト ボックス 336">
          <a:extLst>
            <a:ext uri="{FF2B5EF4-FFF2-40B4-BE49-F238E27FC236}">
              <a16:creationId xmlns:a16="http://schemas.microsoft.com/office/drawing/2014/main" id="{EAA1794C-F3F8-4160-8E20-F051ADE5603B}"/>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8" name="直線コネクタ 337">
          <a:extLst>
            <a:ext uri="{FF2B5EF4-FFF2-40B4-BE49-F238E27FC236}">
              <a16:creationId xmlns:a16="http://schemas.microsoft.com/office/drawing/2014/main" id="{C4CEF186-A575-45EC-AC63-2CFD150D072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39" name="テキスト ボックス 338">
          <a:extLst>
            <a:ext uri="{FF2B5EF4-FFF2-40B4-BE49-F238E27FC236}">
              <a16:creationId xmlns:a16="http://schemas.microsoft.com/office/drawing/2014/main" id="{4D07755A-AEF4-428E-B3E0-542631B899B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a:extLst>
            <a:ext uri="{FF2B5EF4-FFF2-40B4-BE49-F238E27FC236}">
              <a16:creationId xmlns:a16="http://schemas.microsoft.com/office/drawing/2014/main" id="{AC4C65F1-30A4-452B-BEB8-E890F7D730B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41" name="【市民会館】&#10;有形固定資産減価償却率グラフ枠">
          <a:extLst>
            <a:ext uri="{FF2B5EF4-FFF2-40B4-BE49-F238E27FC236}">
              <a16:creationId xmlns:a16="http://schemas.microsoft.com/office/drawing/2014/main" id="{CEE00728-6A52-4285-ABD8-634B56112C8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30480</xdr:rowOff>
    </xdr:to>
    <xdr:cxnSp macro="">
      <xdr:nvCxnSpPr>
        <xdr:cNvPr id="342" name="直線コネクタ 341">
          <a:extLst>
            <a:ext uri="{FF2B5EF4-FFF2-40B4-BE49-F238E27FC236}">
              <a16:creationId xmlns:a16="http://schemas.microsoft.com/office/drawing/2014/main" id="{EDE71200-1F5B-4B94-BA07-4EA737B73842}"/>
            </a:ext>
          </a:extLst>
        </xdr:cNvPr>
        <xdr:cNvCxnSpPr/>
      </xdr:nvCxnSpPr>
      <xdr:spPr>
        <a:xfrm flipV="1">
          <a:off x="4634865" y="17162418"/>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34307</xdr:rowOff>
    </xdr:from>
    <xdr:ext cx="405111" cy="259045"/>
    <xdr:sp macro="" textlink="">
      <xdr:nvSpPr>
        <xdr:cNvPr id="343" name="【市民会館】&#10;有形固定資産減価償却率最小値テキスト">
          <a:extLst>
            <a:ext uri="{FF2B5EF4-FFF2-40B4-BE49-F238E27FC236}">
              <a16:creationId xmlns:a16="http://schemas.microsoft.com/office/drawing/2014/main" id="{6461A30B-D29B-44F2-8397-591EFC746828}"/>
            </a:ext>
          </a:extLst>
        </xdr:cNvPr>
        <xdr:cNvSpPr txBox="1"/>
      </xdr:nvSpPr>
      <xdr:spPr>
        <a:xfrm>
          <a:off x="4673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30480</xdr:rowOff>
    </xdr:from>
    <xdr:to>
      <xdr:col>24</xdr:col>
      <xdr:colOff>152400</xdr:colOff>
      <xdr:row>108</xdr:row>
      <xdr:rowOff>30480</xdr:rowOff>
    </xdr:to>
    <xdr:cxnSp macro="">
      <xdr:nvCxnSpPr>
        <xdr:cNvPr id="344" name="直線コネクタ 343">
          <a:extLst>
            <a:ext uri="{FF2B5EF4-FFF2-40B4-BE49-F238E27FC236}">
              <a16:creationId xmlns:a16="http://schemas.microsoft.com/office/drawing/2014/main" id="{DE460384-84FF-41C8-AC61-F6BEF82CE7F2}"/>
            </a:ext>
          </a:extLst>
        </xdr:cNvPr>
        <xdr:cNvCxnSpPr/>
      </xdr:nvCxnSpPr>
      <xdr:spPr>
        <a:xfrm>
          <a:off x="4546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45" name="【市民会館】&#10;有形固定資産減価償却率最大値テキスト">
          <a:extLst>
            <a:ext uri="{FF2B5EF4-FFF2-40B4-BE49-F238E27FC236}">
              <a16:creationId xmlns:a16="http://schemas.microsoft.com/office/drawing/2014/main" id="{D4EFC9F5-FA0E-4984-8482-7643804B4A2C}"/>
            </a:ext>
          </a:extLst>
        </xdr:cNvPr>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46" name="直線コネクタ 345">
          <a:extLst>
            <a:ext uri="{FF2B5EF4-FFF2-40B4-BE49-F238E27FC236}">
              <a16:creationId xmlns:a16="http://schemas.microsoft.com/office/drawing/2014/main" id="{ABC8CE28-5806-40AF-BD5D-B7CDB8F5EBB6}"/>
            </a:ext>
          </a:extLst>
        </xdr:cNvPr>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347" name="【市民会館】&#10;有形固定資産減価償却率平均値テキスト">
          <a:extLst>
            <a:ext uri="{FF2B5EF4-FFF2-40B4-BE49-F238E27FC236}">
              <a16:creationId xmlns:a16="http://schemas.microsoft.com/office/drawing/2014/main" id="{F9C19287-561B-475C-8627-63EDECE7082C}"/>
            </a:ext>
          </a:extLst>
        </xdr:cNvPr>
        <xdr:cNvSpPr txBox="1"/>
      </xdr:nvSpPr>
      <xdr:spPr>
        <a:xfrm>
          <a:off x="4673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48" name="フローチャート: 判断 347">
          <a:extLst>
            <a:ext uri="{FF2B5EF4-FFF2-40B4-BE49-F238E27FC236}">
              <a16:creationId xmlns:a16="http://schemas.microsoft.com/office/drawing/2014/main" id="{26BE9E58-BB0A-48BC-99FA-7BC646C3F89D}"/>
            </a:ext>
          </a:extLst>
        </xdr:cNvPr>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349" name="フローチャート: 判断 348">
          <a:extLst>
            <a:ext uri="{FF2B5EF4-FFF2-40B4-BE49-F238E27FC236}">
              <a16:creationId xmlns:a16="http://schemas.microsoft.com/office/drawing/2014/main" id="{719156E9-79B5-444C-B776-44B03A8CD16C}"/>
            </a:ext>
          </a:extLst>
        </xdr:cNvPr>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46627</xdr:rowOff>
    </xdr:from>
    <xdr:to>
      <xdr:col>15</xdr:col>
      <xdr:colOff>101600</xdr:colOff>
      <xdr:row>104</xdr:row>
      <xdr:rowOff>148227</xdr:rowOff>
    </xdr:to>
    <xdr:sp macro="" textlink="">
      <xdr:nvSpPr>
        <xdr:cNvPr id="350" name="フローチャート: 判断 349">
          <a:extLst>
            <a:ext uri="{FF2B5EF4-FFF2-40B4-BE49-F238E27FC236}">
              <a16:creationId xmlns:a16="http://schemas.microsoft.com/office/drawing/2014/main" id="{BDA0F867-4270-4465-8902-FD4E148CBCE2}"/>
            </a:ext>
          </a:extLst>
        </xdr:cNvPr>
        <xdr:cNvSpPr/>
      </xdr:nvSpPr>
      <xdr:spPr>
        <a:xfrm>
          <a:off x="2857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4173</xdr:rowOff>
    </xdr:from>
    <xdr:to>
      <xdr:col>10</xdr:col>
      <xdr:colOff>165100</xdr:colOff>
      <xdr:row>104</xdr:row>
      <xdr:rowOff>105773</xdr:rowOff>
    </xdr:to>
    <xdr:sp macro="" textlink="">
      <xdr:nvSpPr>
        <xdr:cNvPr id="351" name="フローチャート: 判断 350">
          <a:extLst>
            <a:ext uri="{FF2B5EF4-FFF2-40B4-BE49-F238E27FC236}">
              <a16:creationId xmlns:a16="http://schemas.microsoft.com/office/drawing/2014/main" id="{C84E7F67-6E93-479E-BF20-CAA1E7657CC0}"/>
            </a:ext>
          </a:extLst>
        </xdr:cNvPr>
        <xdr:cNvSpPr/>
      </xdr:nvSpPr>
      <xdr:spPr>
        <a:xfrm>
          <a:off x="1968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131536</xdr:rowOff>
    </xdr:from>
    <xdr:to>
      <xdr:col>6</xdr:col>
      <xdr:colOff>38100</xdr:colOff>
      <xdr:row>104</xdr:row>
      <xdr:rowOff>61686</xdr:rowOff>
    </xdr:to>
    <xdr:sp macro="" textlink="">
      <xdr:nvSpPr>
        <xdr:cNvPr id="352" name="フローチャート: 判断 351">
          <a:extLst>
            <a:ext uri="{FF2B5EF4-FFF2-40B4-BE49-F238E27FC236}">
              <a16:creationId xmlns:a16="http://schemas.microsoft.com/office/drawing/2014/main" id="{87BEE662-69F9-4B72-8E1A-1FB3577EF707}"/>
            </a:ext>
          </a:extLst>
        </xdr:cNvPr>
        <xdr:cNvSpPr/>
      </xdr:nvSpPr>
      <xdr:spPr>
        <a:xfrm>
          <a:off x="1079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10294A65-72DB-4ADF-9E47-3427EABD351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F52E4A47-5159-486F-9A02-8B9463AA974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76F745EE-2765-4B53-85A7-4E548F041AE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EFE173BC-AE7A-4233-A6DA-5672B129928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A785F0D2-4FB3-4AB4-A664-33966D185F9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159294</xdr:rowOff>
    </xdr:from>
    <xdr:to>
      <xdr:col>24</xdr:col>
      <xdr:colOff>114300</xdr:colOff>
      <xdr:row>103</xdr:row>
      <xdr:rowOff>89444</xdr:rowOff>
    </xdr:to>
    <xdr:sp macro="" textlink="">
      <xdr:nvSpPr>
        <xdr:cNvPr id="358" name="楕円 357">
          <a:extLst>
            <a:ext uri="{FF2B5EF4-FFF2-40B4-BE49-F238E27FC236}">
              <a16:creationId xmlns:a16="http://schemas.microsoft.com/office/drawing/2014/main" id="{98FA2F10-8496-4A46-9B29-59B3C92BB540}"/>
            </a:ext>
          </a:extLst>
        </xdr:cNvPr>
        <xdr:cNvSpPr/>
      </xdr:nvSpPr>
      <xdr:spPr>
        <a:xfrm>
          <a:off x="45847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10721</xdr:rowOff>
    </xdr:from>
    <xdr:ext cx="405111" cy="259045"/>
    <xdr:sp macro="" textlink="">
      <xdr:nvSpPr>
        <xdr:cNvPr id="359" name="【市民会館】&#10;有形固定資産減価償却率該当値テキスト">
          <a:extLst>
            <a:ext uri="{FF2B5EF4-FFF2-40B4-BE49-F238E27FC236}">
              <a16:creationId xmlns:a16="http://schemas.microsoft.com/office/drawing/2014/main" id="{A5AB3A77-5EFD-49F6-9FCD-82E1567D0DB2}"/>
            </a:ext>
          </a:extLst>
        </xdr:cNvPr>
        <xdr:cNvSpPr txBox="1"/>
      </xdr:nvSpPr>
      <xdr:spPr>
        <a:xfrm>
          <a:off x="4673600" y="1749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9633</xdr:rowOff>
    </xdr:from>
    <xdr:ext cx="405111" cy="259045"/>
    <xdr:sp macro="" textlink="">
      <xdr:nvSpPr>
        <xdr:cNvPr id="360" name="n_1aveValue【市民会館】&#10;有形固定資産減価償却率">
          <a:extLst>
            <a:ext uri="{FF2B5EF4-FFF2-40B4-BE49-F238E27FC236}">
              <a16:creationId xmlns:a16="http://schemas.microsoft.com/office/drawing/2014/main" id="{C6A5DD93-9D8A-4928-B374-EE560BCBADC6}"/>
            </a:ext>
          </a:extLst>
        </xdr:cNvPr>
        <xdr:cNvSpPr txBox="1"/>
      </xdr:nvSpPr>
      <xdr:spPr>
        <a:xfrm>
          <a:off x="35820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164754</xdr:rowOff>
    </xdr:from>
    <xdr:ext cx="405111" cy="259045"/>
    <xdr:sp macro="" textlink="">
      <xdr:nvSpPr>
        <xdr:cNvPr id="361" name="n_2aveValue【市民会館】&#10;有形固定資産減価償却率">
          <a:extLst>
            <a:ext uri="{FF2B5EF4-FFF2-40B4-BE49-F238E27FC236}">
              <a16:creationId xmlns:a16="http://schemas.microsoft.com/office/drawing/2014/main" id="{53A6421B-5913-44A2-B7EA-DA299DECDA48}"/>
            </a:ext>
          </a:extLst>
        </xdr:cNvPr>
        <xdr:cNvSpPr txBox="1"/>
      </xdr:nvSpPr>
      <xdr:spPr>
        <a:xfrm>
          <a:off x="2705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122300</xdr:rowOff>
    </xdr:from>
    <xdr:ext cx="405111" cy="259045"/>
    <xdr:sp macro="" textlink="">
      <xdr:nvSpPr>
        <xdr:cNvPr id="362" name="n_3aveValue【市民会館】&#10;有形固定資産減価償却率">
          <a:extLst>
            <a:ext uri="{FF2B5EF4-FFF2-40B4-BE49-F238E27FC236}">
              <a16:creationId xmlns:a16="http://schemas.microsoft.com/office/drawing/2014/main" id="{2994F365-F353-462B-AACF-484FF5D9B5D7}"/>
            </a:ext>
          </a:extLst>
        </xdr:cNvPr>
        <xdr:cNvSpPr txBox="1"/>
      </xdr:nvSpPr>
      <xdr:spPr>
        <a:xfrm>
          <a:off x="1816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78213</xdr:rowOff>
    </xdr:from>
    <xdr:ext cx="405111" cy="259045"/>
    <xdr:sp macro="" textlink="">
      <xdr:nvSpPr>
        <xdr:cNvPr id="363" name="n_4aveValue【市民会館】&#10;有形固定資産減価償却率">
          <a:extLst>
            <a:ext uri="{FF2B5EF4-FFF2-40B4-BE49-F238E27FC236}">
              <a16:creationId xmlns:a16="http://schemas.microsoft.com/office/drawing/2014/main" id="{3ED26568-3F8A-4BD2-8EDB-64248EF93239}"/>
            </a:ext>
          </a:extLst>
        </xdr:cNvPr>
        <xdr:cNvSpPr txBox="1"/>
      </xdr:nvSpPr>
      <xdr:spPr>
        <a:xfrm>
          <a:off x="927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a:extLst>
            <a:ext uri="{FF2B5EF4-FFF2-40B4-BE49-F238E27FC236}">
              <a16:creationId xmlns:a16="http://schemas.microsoft.com/office/drawing/2014/main" id="{05FAD73F-0531-40BF-B231-663DB187FAB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a:extLst>
            <a:ext uri="{FF2B5EF4-FFF2-40B4-BE49-F238E27FC236}">
              <a16:creationId xmlns:a16="http://schemas.microsoft.com/office/drawing/2014/main" id="{0C8A4512-4925-476B-97E6-6AB248145ED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a:extLst>
            <a:ext uri="{FF2B5EF4-FFF2-40B4-BE49-F238E27FC236}">
              <a16:creationId xmlns:a16="http://schemas.microsoft.com/office/drawing/2014/main" id="{97C047E8-7D4C-41B6-99FE-5714D74F7C5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a:extLst>
            <a:ext uri="{FF2B5EF4-FFF2-40B4-BE49-F238E27FC236}">
              <a16:creationId xmlns:a16="http://schemas.microsoft.com/office/drawing/2014/main" id="{D32387C2-183A-4BDB-AD28-CED2699F3A8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a:extLst>
            <a:ext uri="{FF2B5EF4-FFF2-40B4-BE49-F238E27FC236}">
              <a16:creationId xmlns:a16="http://schemas.microsoft.com/office/drawing/2014/main" id="{170A3EF6-620A-4611-A1D1-C94A656704B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a:extLst>
            <a:ext uri="{FF2B5EF4-FFF2-40B4-BE49-F238E27FC236}">
              <a16:creationId xmlns:a16="http://schemas.microsoft.com/office/drawing/2014/main" id="{2BB93FC7-D90F-4F1A-B1B3-100D20B3E89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a:extLst>
            <a:ext uri="{FF2B5EF4-FFF2-40B4-BE49-F238E27FC236}">
              <a16:creationId xmlns:a16="http://schemas.microsoft.com/office/drawing/2014/main" id="{CA3F54B2-DA76-4C39-BA80-ABCDB2DAFCF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a:extLst>
            <a:ext uri="{FF2B5EF4-FFF2-40B4-BE49-F238E27FC236}">
              <a16:creationId xmlns:a16="http://schemas.microsoft.com/office/drawing/2014/main" id="{F40C666A-664B-4E22-B5B4-6130740B69A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2" name="テキスト ボックス 371">
          <a:extLst>
            <a:ext uri="{FF2B5EF4-FFF2-40B4-BE49-F238E27FC236}">
              <a16:creationId xmlns:a16="http://schemas.microsoft.com/office/drawing/2014/main" id="{65B75A9B-B2BC-43FB-BFA6-D0CDA0A699D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3" name="直線コネクタ 372">
          <a:extLst>
            <a:ext uri="{FF2B5EF4-FFF2-40B4-BE49-F238E27FC236}">
              <a16:creationId xmlns:a16="http://schemas.microsoft.com/office/drawing/2014/main" id="{765D9A99-8521-400C-9E7F-95CC755F0A2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4" name="直線コネクタ 373">
          <a:extLst>
            <a:ext uri="{FF2B5EF4-FFF2-40B4-BE49-F238E27FC236}">
              <a16:creationId xmlns:a16="http://schemas.microsoft.com/office/drawing/2014/main" id="{BE536535-BD96-4583-AE98-3A29342177F5}"/>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5" name="テキスト ボックス 374">
          <a:extLst>
            <a:ext uri="{FF2B5EF4-FFF2-40B4-BE49-F238E27FC236}">
              <a16:creationId xmlns:a16="http://schemas.microsoft.com/office/drawing/2014/main" id="{86141BFD-4808-4255-AFFF-7C4060B05B02}"/>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6" name="直線コネクタ 375">
          <a:extLst>
            <a:ext uri="{FF2B5EF4-FFF2-40B4-BE49-F238E27FC236}">
              <a16:creationId xmlns:a16="http://schemas.microsoft.com/office/drawing/2014/main" id="{F621924D-5735-47A0-A20F-9BDF620CB9AA}"/>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7" name="テキスト ボックス 376">
          <a:extLst>
            <a:ext uri="{FF2B5EF4-FFF2-40B4-BE49-F238E27FC236}">
              <a16:creationId xmlns:a16="http://schemas.microsoft.com/office/drawing/2014/main" id="{E5D37AFE-17B2-4EA6-8073-E40A125B77C6}"/>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8" name="直線コネクタ 377">
          <a:extLst>
            <a:ext uri="{FF2B5EF4-FFF2-40B4-BE49-F238E27FC236}">
              <a16:creationId xmlns:a16="http://schemas.microsoft.com/office/drawing/2014/main" id="{BD371167-3853-4E07-8541-80BF6C254114}"/>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9" name="テキスト ボックス 378">
          <a:extLst>
            <a:ext uri="{FF2B5EF4-FFF2-40B4-BE49-F238E27FC236}">
              <a16:creationId xmlns:a16="http://schemas.microsoft.com/office/drawing/2014/main" id="{9F54C892-0848-45FF-ACE2-2B44BAC2CDFE}"/>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0" name="直線コネクタ 379">
          <a:extLst>
            <a:ext uri="{FF2B5EF4-FFF2-40B4-BE49-F238E27FC236}">
              <a16:creationId xmlns:a16="http://schemas.microsoft.com/office/drawing/2014/main" id="{E6598E24-DB36-4CA1-9918-A097239FA5AA}"/>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1" name="テキスト ボックス 380">
          <a:extLst>
            <a:ext uri="{FF2B5EF4-FFF2-40B4-BE49-F238E27FC236}">
              <a16:creationId xmlns:a16="http://schemas.microsoft.com/office/drawing/2014/main" id="{A2D70B0D-38E2-470F-A1A7-A48870E309EF}"/>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2" name="直線コネクタ 381">
          <a:extLst>
            <a:ext uri="{FF2B5EF4-FFF2-40B4-BE49-F238E27FC236}">
              <a16:creationId xmlns:a16="http://schemas.microsoft.com/office/drawing/2014/main" id="{815D73EB-4883-4D80-8B42-0FC455615878}"/>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3" name="テキスト ボックス 382">
          <a:extLst>
            <a:ext uri="{FF2B5EF4-FFF2-40B4-BE49-F238E27FC236}">
              <a16:creationId xmlns:a16="http://schemas.microsoft.com/office/drawing/2014/main" id="{31A35030-DD07-4C57-8315-B350BACD1D7B}"/>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4" name="直線コネクタ 383">
          <a:extLst>
            <a:ext uri="{FF2B5EF4-FFF2-40B4-BE49-F238E27FC236}">
              <a16:creationId xmlns:a16="http://schemas.microsoft.com/office/drawing/2014/main" id="{73547035-2836-4C3B-8F02-F44489C91787}"/>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5" name="テキスト ボックス 384">
          <a:extLst>
            <a:ext uri="{FF2B5EF4-FFF2-40B4-BE49-F238E27FC236}">
              <a16:creationId xmlns:a16="http://schemas.microsoft.com/office/drawing/2014/main" id="{C2A73795-57C8-49B2-B874-8F392A0E994A}"/>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a:extLst>
            <a:ext uri="{FF2B5EF4-FFF2-40B4-BE49-F238E27FC236}">
              <a16:creationId xmlns:a16="http://schemas.microsoft.com/office/drawing/2014/main" id="{B43429AB-0E6F-41E1-9C1A-31CFC6CE3C3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a:extLst>
            <a:ext uri="{FF2B5EF4-FFF2-40B4-BE49-F238E27FC236}">
              <a16:creationId xmlns:a16="http://schemas.microsoft.com/office/drawing/2014/main" id="{EB722EC9-5A2F-4BF6-B072-F4274A344ED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a:extLst>
            <a:ext uri="{FF2B5EF4-FFF2-40B4-BE49-F238E27FC236}">
              <a16:creationId xmlns:a16="http://schemas.microsoft.com/office/drawing/2014/main" id="{32453327-40F8-455D-89E4-5DD06C71F8F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30480</xdr:rowOff>
    </xdr:to>
    <xdr:cxnSp macro="">
      <xdr:nvCxnSpPr>
        <xdr:cNvPr id="389" name="直線コネクタ 388">
          <a:extLst>
            <a:ext uri="{FF2B5EF4-FFF2-40B4-BE49-F238E27FC236}">
              <a16:creationId xmlns:a16="http://schemas.microsoft.com/office/drawing/2014/main" id="{F1666055-225C-4529-9856-ED532FDE1570}"/>
            </a:ext>
          </a:extLst>
        </xdr:cNvPr>
        <xdr:cNvCxnSpPr/>
      </xdr:nvCxnSpPr>
      <xdr:spPr>
        <a:xfrm flipV="1">
          <a:off x="10476865" y="17244061"/>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34307</xdr:rowOff>
    </xdr:from>
    <xdr:ext cx="469744" cy="259045"/>
    <xdr:sp macro="" textlink="">
      <xdr:nvSpPr>
        <xdr:cNvPr id="390" name="【市民会館】&#10;一人当たり面積最小値テキスト">
          <a:extLst>
            <a:ext uri="{FF2B5EF4-FFF2-40B4-BE49-F238E27FC236}">
              <a16:creationId xmlns:a16="http://schemas.microsoft.com/office/drawing/2014/main" id="{292AB112-7DA2-4931-8A87-F80D2E60BC6F}"/>
            </a:ext>
          </a:extLst>
        </xdr:cNvPr>
        <xdr:cNvSpPr txBox="1"/>
      </xdr:nvSpPr>
      <xdr:spPr>
        <a:xfrm>
          <a:off x="10515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30480</xdr:rowOff>
    </xdr:from>
    <xdr:to>
      <xdr:col>55</xdr:col>
      <xdr:colOff>88900</xdr:colOff>
      <xdr:row>108</xdr:row>
      <xdr:rowOff>30480</xdr:rowOff>
    </xdr:to>
    <xdr:cxnSp macro="">
      <xdr:nvCxnSpPr>
        <xdr:cNvPr id="391" name="直線コネクタ 390">
          <a:extLst>
            <a:ext uri="{FF2B5EF4-FFF2-40B4-BE49-F238E27FC236}">
              <a16:creationId xmlns:a16="http://schemas.microsoft.com/office/drawing/2014/main" id="{4B0E27A0-546F-4558-BD84-05AAC579EE94}"/>
            </a:ext>
          </a:extLst>
        </xdr:cNvPr>
        <xdr:cNvCxnSpPr/>
      </xdr:nvCxnSpPr>
      <xdr:spPr>
        <a:xfrm>
          <a:off x="10388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392" name="【市民会館】&#10;一人当たり面積最大値テキスト">
          <a:extLst>
            <a:ext uri="{FF2B5EF4-FFF2-40B4-BE49-F238E27FC236}">
              <a16:creationId xmlns:a16="http://schemas.microsoft.com/office/drawing/2014/main" id="{4F99392A-52CB-45DE-B914-539109DB01FE}"/>
            </a:ext>
          </a:extLst>
        </xdr:cNvPr>
        <xdr:cNvSpPr txBox="1"/>
      </xdr:nvSpPr>
      <xdr:spPr>
        <a:xfrm>
          <a:off x="10515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393" name="直線コネクタ 392">
          <a:extLst>
            <a:ext uri="{FF2B5EF4-FFF2-40B4-BE49-F238E27FC236}">
              <a16:creationId xmlns:a16="http://schemas.microsoft.com/office/drawing/2014/main" id="{047B7F93-71C9-449A-AEE4-03E82D52C54F}"/>
            </a:ext>
          </a:extLst>
        </xdr:cNvPr>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137721</xdr:rowOff>
    </xdr:from>
    <xdr:ext cx="469744" cy="259045"/>
    <xdr:sp macro="" textlink="">
      <xdr:nvSpPr>
        <xdr:cNvPr id="394" name="【市民会館】&#10;一人当たり面積平均値テキスト">
          <a:extLst>
            <a:ext uri="{FF2B5EF4-FFF2-40B4-BE49-F238E27FC236}">
              <a16:creationId xmlns:a16="http://schemas.microsoft.com/office/drawing/2014/main" id="{8D79C66D-E5C2-4870-8AC8-5B3A57263C4E}"/>
            </a:ext>
          </a:extLst>
        </xdr:cNvPr>
        <xdr:cNvSpPr txBox="1"/>
      </xdr:nvSpPr>
      <xdr:spPr>
        <a:xfrm>
          <a:off x="10515600" y="17968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159294</xdr:rowOff>
    </xdr:from>
    <xdr:to>
      <xdr:col>55</xdr:col>
      <xdr:colOff>50800</xdr:colOff>
      <xdr:row>105</xdr:row>
      <xdr:rowOff>89444</xdr:rowOff>
    </xdr:to>
    <xdr:sp macro="" textlink="">
      <xdr:nvSpPr>
        <xdr:cNvPr id="395" name="フローチャート: 判断 394">
          <a:extLst>
            <a:ext uri="{FF2B5EF4-FFF2-40B4-BE49-F238E27FC236}">
              <a16:creationId xmlns:a16="http://schemas.microsoft.com/office/drawing/2014/main" id="{4076D774-203E-4081-A128-1E11E79D36A3}"/>
            </a:ext>
          </a:extLst>
        </xdr:cNvPr>
        <xdr:cNvSpPr/>
      </xdr:nvSpPr>
      <xdr:spPr>
        <a:xfrm>
          <a:off x="10426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152763</xdr:rowOff>
    </xdr:from>
    <xdr:to>
      <xdr:col>50</xdr:col>
      <xdr:colOff>165100</xdr:colOff>
      <xdr:row>105</xdr:row>
      <xdr:rowOff>82913</xdr:rowOff>
    </xdr:to>
    <xdr:sp macro="" textlink="">
      <xdr:nvSpPr>
        <xdr:cNvPr id="396" name="フローチャート: 判断 395">
          <a:extLst>
            <a:ext uri="{FF2B5EF4-FFF2-40B4-BE49-F238E27FC236}">
              <a16:creationId xmlns:a16="http://schemas.microsoft.com/office/drawing/2014/main" id="{60220B3C-E165-453F-8EED-E66CDA0A372B}"/>
            </a:ext>
          </a:extLst>
        </xdr:cNvPr>
        <xdr:cNvSpPr/>
      </xdr:nvSpPr>
      <xdr:spPr>
        <a:xfrm>
          <a:off x="9588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7438</xdr:rowOff>
    </xdr:from>
    <xdr:to>
      <xdr:col>46</xdr:col>
      <xdr:colOff>38100</xdr:colOff>
      <xdr:row>105</xdr:row>
      <xdr:rowOff>109038</xdr:rowOff>
    </xdr:to>
    <xdr:sp macro="" textlink="">
      <xdr:nvSpPr>
        <xdr:cNvPr id="397" name="フローチャート: 判断 396">
          <a:extLst>
            <a:ext uri="{FF2B5EF4-FFF2-40B4-BE49-F238E27FC236}">
              <a16:creationId xmlns:a16="http://schemas.microsoft.com/office/drawing/2014/main" id="{009D2FCF-FFBB-4736-B77A-807B895DD6DA}"/>
            </a:ext>
          </a:extLst>
        </xdr:cNvPr>
        <xdr:cNvSpPr/>
      </xdr:nvSpPr>
      <xdr:spPr>
        <a:xfrm>
          <a:off x="8699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146231</xdr:rowOff>
    </xdr:from>
    <xdr:to>
      <xdr:col>41</xdr:col>
      <xdr:colOff>101600</xdr:colOff>
      <xdr:row>105</xdr:row>
      <xdr:rowOff>76381</xdr:rowOff>
    </xdr:to>
    <xdr:sp macro="" textlink="">
      <xdr:nvSpPr>
        <xdr:cNvPr id="398" name="フローチャート: 判断 397">
          <a:extLst>
            <a:ext uri="{FF2B5EF4-FFF2-40B4-BE49-F238E27FC236}">
              <a16:creationId xmlns:a16="http://schemas.microsoft.com/office/drawing/2014/main" id="{5E521472-FD27-4F8C-B4B3-D77F3FF374BD}"/>
            </a:ext>
          </a:extLst>
        </xdr:cNvPr>
        <xdr:cNvSpPr/>
      </xdr:nvSpPr>
      <xdr:spPr>
        <a:xfrm>
          <a:off x="7810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399" name="フローチャート: 判断 398">
          <a:extLst>
            <a:ext uri="{FF2B5EF4-FFF2-40B4-BE49-F238E27FC236}">
              <a16:creationId xmlns:a16="http://schemas.microsoft.com/office/drawing/2014/main" id="{C90307FE-2A1C-4733-9353-4BF02BDD7DB4}"/>
            </a:ext>
          </a:extLst>
        </xdr:cNvPr>
        <xdr:cNvSpPr/>
      </xdr:nvSpPr>
      <xdr:spPr>
        <a:xfrm>
          <a:off x="692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762EC3EE-D0A5-4F59-83D2-A92C3FAB2D7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65BEDDDE-B609-46E8-A1A5-1EF6B616ED8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1E6B7807-7931-4ED5-9B78-6A77DE2CDCB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329B9700-BAF4-4C78-BDB1-70FEA433605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50B5DEB1-6A17-4E36-BB3C-E8C88111154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27032</xdr:rowOff>
    </xdr:from>
    <xdr:to>
      <xdr:col>55</xdr:col>
      <xdr:colOff>50800</xdr:colOff>
      <xdr:row>103</xdr:row>
      <xdr:rowOff>128632</xdr:rowOff>
    </xdr:to>
    <xdr:sp macro="" textlink="">
      <xdr:nvSpPr>
        <xdr:cNvPr id="405" name="楕円 404">
          <a:extLst>
            <a:ext uri="{FF2B5EF4-FFF2-40B4-BE49-F238E27FC236}">
              <a16:creationId xmlns:a16="http://schemas.microsoft.com/office/drawing/2014/main" id="{C105E500-496B-4283-B188-6D84FC8AF9E0}"/>
            </a:ext>
          </a:extLst>
        </xdr:cNvPr>
        <xdr:cNvSpPr/>
      </xdr:nvSpPr>
      <xdr:spPr>
        <a:xfrm>
          <a:off x="104267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49909</xdr:rowOff>
    </xdr:from>
    <xdr:ext cx="469744" cy="259045"/>
    <xdr:sp macro="" textlink="">
      <xdr:nvSpPr>
        <xdr:cNvPr id="406" name="【市民会館】&#10;一人当たり面積該当値テキスト">
          <a:extLst>
            <a:ext uri="{FF2B5EF4-FFF2-40B4-BE49-F238E27FC236}">
              <a16:creationId xmlns:a16="http://schemas.microsoft.com/office/drawing/2014/main" id="{1118E3A3-2922-4549-AEE0-AE0376DD2076}"/>
            </a:ext>
          </a:extLst>
        </xdr:cNvPr>
        <xdr:cNvSpPr txBox="1"/>
      </xdr:nvSpPr>
      <xdr:spPr>
        <a:xfrm>
          <a:off x="10515600" y="1753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99440</xdr:rowOff>
    </xdr:from>
    <xdr:ext cx="469744" cy="259045"/>
    <xdr:sp macro="" textlink="">
      <xdr:nvSpPr>
        <xdr:cNvPr id="407" name="n_1aveValue【市民会館】&#10;一人当たり面積">
          <a:extLst>
            <a:ext uri="{FF2B5EF4-FFF2-40B4-BE49-F238E27FC236}">
              <a16:creationId xmlns:a16="http://schemas.microsoft.com/office/drawing/2014/main" id="{54B00979-AA04-45F9-B818-A408966594CC}"/>
            </a:ext>
          </a:extLst>
        </xdr:cNvPr>
        <xdr:cNvSpPr txBox="1"/>
      </xdr:nvSpPr>
      <xdr:spPr>
        <a:xfrm>
          <a:off x="9391727" y="1775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125565</xdr:rowOff>
    </xdr:from>
    <xdr:ext cx="469744" cy="259045"/>
    <xdr:sp macro="" textlink="">
      <xdr:nvSpPr>
        <xdr:cNvPr id="408" name="n_2aveValue【市民会館】&#10;一人当たり面積">
          <a:extLst>
            <a:ext uri="{FF2B5EF4-FFF2-40B4-BE49-F238E27FC236}">
              <a16:creationId xmlns:a16="http://schemas.microsoft.com/office/drawing/2014/main" id="{E3C6B7DA-FE23-41E2-A589-1B518E8EE699}"/>
            </a:ext>
          </a:extLst>
        </xdr:cNvPr>
        <xdr:cNvSpPr txBox="1"/>
      </xdr:nvSpPr>
      <xdr:spPr>
        <a:xfrm>
          <a:off x="85154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92908</xdr:rowOff>
    </xdr:from>
    <xdr:ext cx="469744" cy="259045"/>
    <xdr:sp macro="" textlink="">
      <xdr:nvSpPr>
        <xdr:cNvPr id="409" name="n_3aveValue【市民会館】&#10;一人当たり面積">
          <a:extLst>
            <a:ext uri="{FF2B5EF4-FFF2-40B4-BE49-F238E27FC236}">
              <a16:creationId xmlns:a16="http://schemas.microsoft.com/office/drawing/2014/main" id="{8337C51C-AD29-495F-BAF6-E99E737D5C42}"/>
            </a:ext>
          </a:extLst>
        </xdr:cNvPr>
        <xdr:cNvSpPr txBox="1"/>
      </xdr:nvSpPr>
      <xdr:spPr>
        <a:xfrm>
          <a:off x="7626427"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109238</xdr:rowOff>
    </xdr:from>
    <xdr:ext cx="469744" cy="259045"/>
    <xdr:sp macro="" textlink="">
      <xdr:nvSpPr>
        <xdr:cNvPr id="410" name="n_4aveValue【市民会館】&#10;一人当たり面積">
          <a:extLst>
            <a:ext uri="{FF2B5EF4-FFF2-40B4-BE49-F238E27FC236}">
              <a16:creationId xmlns:a16="http://schemas.microsoft.com/office/drawing/2014/main" id="{79A4A71D-0222-45F5-BD5E-A2CE7ACC6223}"/>
            </a:ext>
          </a:extLst>
        </xdr:cNvPr>
        <xdr:cNvSpPr txBox="1"/>
      </xdr:nvSpPr>
      <xdr:spPr>
        <a:xfrm>
          <a:off x="6737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1" name="正方形/長方形 410">
          <a:extLst>
            <a:ext uri="{FF2B5EF4-FFF2-40B4-BE49-F238E27FC236}">
              <a16:creationId xmlns:a16="http://schemas.microsoft.com/office/drawing/2014/main" id="{267B7C5F-D1B8-4422-A09B-0712AA29F34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2" name="正方形/長方形 411">
          <a:extLst>
            <a:ext uri="{FF2B5EF4-FFF2-40B4-BE49-F238E27FC236}">
              <a16:creationId xmlns:a16="http://schemas.microsoft.com/office/drawing/2014/main" id="{F1367AE8-8C9C-410C-8EC5-2D84192BE0E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3" name="正方形/長方形 412">
          <a:extLst>
            <a:ext uri="{FF2B5EF4-FFF2-40B4-BE49-F238E27FC236}">
              <a16:creationId xmlns:a16="http://schemas.microsoft.com/office/drawing/2014/main" id="{D1884069-B1C2-466D-A1D5-7A63C5716C8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4" name="正方形/長方形 413">
          <a:extLst>
            <a:ext uri="{FF2B5EF4-FFF2-40B4-BE49-F238E27FC236}">
              <a16:creationId xmlns:a16="http://schemas.microsoft.com/office/drawing/2014/main" id="{A7990FB4-89C9-44A5-A030-AA819996C4B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5" name="正方形/長方形 414">
          <a:extLst>
            <a:ext uri="{FF2B5EF4-FFF2-40B4-BE49-F238E27FC236}">
              <a16:creationId xmlns:a16="http://schemas.microsoft.com/office/drawing/2014/main" id="{5F766192-CE70-4E1D-B240-2A7CF6F27EA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6" name="正方形/長方形 415">
          <a:extLst>
            <a:ext uri="{FF2B5EF4-FFF2-40B4-BE49-F238E27FC236}">
              <a16:creationId xmlns:a16="http://schemas.microsoft.com/office/drawing/2014/main" id="{E805C9DE-A817-4638-8296-7F8E4EF1287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7" name="正方形/長方形 416">
          <a:extLst>
            <a:ext uri="{FF2B5EF4-FFF2-40B4-BE49-F238E27FC236}">
              <a16:creationId xmlns:a16="http://schemas.microsoft.com/office/drawing/2014/main" id="{A75F790A-14A9-46FD-B3BF-755FBFF9EF3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正方形/長方形 417">
          <a:extLst>
            <a:ext uri="{FF2B5EF4-FFF2-40B4-BE49-F238E27FC236}">
              <a16:creationId xmlns:a16="http://schemas.microsoft.com/office/drawing/2014/main" id="{23030EF3-6317-458A-BAA2-D628FCD96FC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9" name="テキスト ボックス 418">
          <a:extLst>
            <a:ext uri="{FF2B5EF4-FFF2-40B4-BE49-F238E27FC236}">
              <a16:creationId xmlns:a16="http://schemas.microsoft.com/office/drawing/2014/main" id="{C2A7DBAE-064B-4152-AC0C-C35E71025AD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0" name="直線コネクタ 419">
          <a:extLst>
            <a:ext uri="{FF2B5EF4-FFF2-40B4-BE49-F238E27FC236}">
              <a16:creationId xmlns:a16="http://schemas.microsoft.com/office/drawing/2014/main" id="{5133A043-C594-49A3-A2CB-0F56D2490D7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21" name="テキスト ボックス 420">
          <a:extLst>
            <a:ext uri="{FF2B5EF4-FFF2-40B4-BE49-F238E27FC236}">
              <a16:creationId xmlns:a16="http://schemas.microsoft.com/office/drawing/2014/main" id="{18615BE2-2059-4658-B4E1-9B87D872D1E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22" name="直線コネクタ 421">
          <a:extLst>
            <a:ext uri="{FF2B5EF4-FFF2-40B4-BE49-F238E27FC236}">
              <a16:creationId xmlns:a16="http://schemas.microsoft.com/office/drawing/2014/main" id="{D2BDA81E-8EB0-473A-A30F-D3082F11854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23" name="テキスト ボックス 422">
          <a:extLst>
            <a:ext uri="{FF2B5EF4-FFF2-40B4-BE49-F238E27FC236}">
              <a16:creationId xmlns:a16="http://schemas.microsoft.com/office/drawing/2014/main" id="{44C57228-0723-4C14-96B6-9E0D9895721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4" name="直線コネクタ 423">
          <a:extLst>
            <a:ext uri="{FF2B5EF4-FFF2-40B4-BE49-F238E27FC236}">
              <a16:creationId xmlns:a16="http://schemas.microsoft.com/office/drawing/2014/main" id="{97371F7D-10C6-4FC5-A1F5-0B36C40ADA0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5" name="テキスト ボックス 424">
          <a:extLst>
            <a:ext uri="{FF2B5EF4-FFF2-40B4-BE49-F238E27FC236}">
              <a16:creationId xmlns:a16="http://schemas.microsoft.com/office/drawing/2014/main" id="{E8A4ED84-19A9-48DA-9915-BC6C7E1B593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6" name="直線コネクタ 425">
          <a:extLst>
            <a:ext uri="{FF2B5EF4-FFF2-40B4-BE49-F238E27FC236}">
              <a16:creationId xmlns:a16="http://schemas.microsoft.com/office/drawing/2014/main" id="{B3867160-4A26-4727-8E70-90B81613E55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7" name="テキスト ボックス 426">
          <a:extLst>
            <a:ext uri="{FF2B5EF4-FFF2-40B4-BE49-F238E27FC236}">
              <a16:creationId xmlns:a16="http://schemas.microsoft.com/office/drawing/2014/main" id="{3451589B-BFD2-4421-9FA8-03F2042ABEA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8" name="直線コネクタ 427">
          <a:extLst>
            <a:ext uri="{FF2B5EF4-FFF2-40B4-BE49-F238E27FC236}">
              <a16:creationId xmlns:a16="http://schemas.microsoft.com/office/drawing/2014/main" id="{1B80EC14-AF97-4C55-8F92-7CEB06FE62C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9" name="テキスト ボックス 428">
          <a:extLst>
            <a:ext uri="{FF2B5EF4-FFF2-40B4-BE49-F238E27FC236}">
              <a16:creationId xmlns:a16="http://schemas.microsoft.com/office/drawing/2014/main" id="{024BA2A5-DD97-4894-BE94-311C020B4B7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0" name="直線コネクタ 429">
          <a:extLst>
            <a:ext uri="{FF2B5EF4-FFF2-40B4-BE49-F238E27FC236}">
              <a16:creationId xmlns:a16="http://schemas.microsoft.com/office/drawing/2014/main" id="{7302D0DD-EEF8-4812-9740-735A16E0C40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1" name="テキスト ボックス 430">
          <a:extLst>
            <a:ext uri="{FF2B5EF4-FFF2-40B4-BE49-F238E27FC236}">
              <a16:creationId xmlns:a16="http://schemas.microsoft.com/office/drawing/2014/main" id="{32F2A689-CFD1-4287-87E7-190FEBBACF0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2" name="直線コネクタ 431">
          <a:extLst>
            <a:ext uri="{FF2B5EF4-FFF2-40B4-BE49-F238E27FC236}">
              <a16:creationId xmlns:a16="http://schemas.microsoft.com/office/drawing/2014/main" id="{46E3FFE9-1658-4F95-A092-5CC2DF7B6DD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33" name="テキスト ボックス 432">
          <a:extLst>
            <a:ext uri="{FF2B5EF4-FFF2-40B4-BE49-F238E27FC236}">
              <a16:creationId xmlns:a16="http://schemas.microsoft.com/office/drawing/2014/main" id="{8AAB8C1A-FFAE-4DB7-AAF8-196881D5F96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4" name="直線コネクタ 433">
          <a:extLst>
            <a:ext uri="{FF2B5EF4-FFF2-40B4-BE49-F238E27FC236}">
              <a16:creationId xmlns:a16="http://schemas.microsoft.com/office/drawing/2014/main" id="{1C431901-9BF1-46DE-811F-652A7627B4C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一般廃棄物処理施設】&#10;有形固定資産減価償却率グラフ枠">
          <a:extLst>
            <a:ext uri="{FF2B5EF4-FFF2-40B4-BE49-F238E27FC236}">
              <a16:creationId xmlns:a16="http://schemas.microsoft.com/office/drawing/2014/main" id="{03F2BC8F-F91D-4C97-9AA6-C8CC691E9A7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45176</xdr:rowOff>
    </xdr:to>
    <xdr:cxnSp macro="">
      <xdr:nvCxnSpPr>
        <xdr:cNvPr id="436" name="直線コネクタ 435">
          <a:extLst>
            <a:ext uri="{FF2B5EF4-FFF2-40B4-BE49-F238E27FC236}">
              <a16:creationId xmlns:a16="http://schemas.microsoft.com/office/drawing/2014/main" id="{F347A6FA-25BA-488D-A371-4484286D7F84}"/>
            </a:ext>
          </a:extLst>
        </xdr:cNvPr>
        <xdr:cNvCxnSpPr/>
      </xdr:nvCxnSpPr>
      <xdr:spPr>
        <a:xfrm flipV="1">
          <a:off x="16318864" y="5786301"/>
          <a:ext cx="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37" name="【一般廃棄物処理施設】&#10;有形固定資産減価償却率最小値テキスト">
          <a:extLst>
            <a:ext uri="{FF2B5EF4-FFF2-40B4-BE49-F238E27FC236}">
              <a16:creationId xmlns:a16="http://schemas.microsoft.com/office/drawing/2014/main" id="{81AB2243-B55F-4BD5-A1E4-51B5F33BD8BB}"/>
            </a:ext>
          </a:extLst>
        </xdr:cNvPr>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38" name="直線コネクタ 437">
          <a:extLst>
            <a:ext uri="{FF2B5EF4-FFF2-40B4-BE49-F238E27FC236}">
              <a16:creationId xmlns:a16="http://schemas.microsoft.com/office/drawing/2014/main" id="{AEC3435F-7577-4663-B71E-2D1DADC640C9}"/>
            </a:ext>
          </a:extLst>
        </xdr:cNvPr>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439" name="【一般廃棄物処理施設】&#10;有形固定資産減価償却率最大値テキスト">
          <a:extLst>
            <a:ext uri="{FF2B5EF4-FFF2-40B4-BE49-F238E27FC236}">
              <a16:creationId xmlns:a16="http://schemas.microsoft.com/office/drawing/2014/main" id="{4936FEF2-B58D-46D4-9A07-E7984A1523CB}"/>
            </a:ext>
          </a:extLst>
        </xdr:cNvPr>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440" name="直線コネクタ 439">
          <a:extLst>
            <a:ext uri="{FF2B5EF4-FFF2-40B4-BE49-F238E27FC236}">
              <a16:creationId xmlns:a16="http://schemas.microsoft.com/office/drawing/2014/main" id="{DA1FB681-CA61-4833-AD3F-CA35AD64AC27}"/>
            </a:ext>
          </a:extLst>
        </xdr:cNvPr>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441" name="【一般廃棄物処理施設】&#10;有形固定資産減価償却率平均値テキスト">
          <a:extLst>
            <a:ext uri="{FF2B5EF4-FFF2-40B4-BE49-F238E27FC236}">
              <a16:creationId xmlns:a16="http://schemas.microsoft.com/office/drawing/2014/main" id="{0ED21A7E-F9D0-48FC-A065-257832AD0B17}"/>
            </a:ext>
          </a:extLst>
        </xdr:cNvPr>
        <xdr:cNvSpPr txBox="1"/>
      </xdr:nvSpPr>
      <xdr:spPr>
        <a:xfrm>
          <a:off x="16357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42" name="フローチャート: 判断 441">
          <a:extLst>
            <a:ext uri="{FF2B5EF4-FFF2-40B4-BE49-F238E27FC236}">
              <a16:creationId xmlns:a16="http://schemas.microsoft.com/office/drawing/2014/main" id="{0D348253-1402-4A96-AFC3-14275DC08A1F}"/>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141333</xdr:rowOff>
    </xdr:from>
    <xdr:to>
      <xdr:col>81</xdr:col>
      <xdr:colOff>101600</xdr:colOff>
      <xdr:row>39</xdr:row>
      <xdr:rowOff>71483</xdr:rowOff>
    </xdr:to>
    <xdr:sp macro="" textlink="">
      <xdr:nvSpPr>
        <xdr:cNvPr id="443" name="フローチャート: 判断 442">
          <a:extLst>
            <a:ext uri="{FF2B5EF4-FFF2-40B4-BE49-F238E27FC236}">
              <a16:creationId xmlns:a16="http://schemas.microsoft.com/office/drawing/2014/main" id="{29E597B4-6BDB-438B-8468-C7E3D561FEAD}"/>
            </a:ext>
          </a:extLst>
        </xdr:cNvPr>
        <xdr:cNvSpPr/>
      </xdr:nvSpPr>
      <xdr:spPr>
        <a:xfrm>
          <a:off x="15430500" y="66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95613</xdr:rowOff>
    </xdr:from>
    <xdr:to>
      <xdr:col>76</xdr:col>
      <xdr:colOff>165100</xdr:colOff>
      <xdr:row>39</xdr:row>
      <xdr:rowOff>25763</xdr:rowOff>
    </xdr:to>
    <xdr:sp macro="" textlink="">
      <xdr:nvSpPr>
        <xdr:cNvPr id="444" name="フローチャート: 判断 443">
          <a:extLst>
            <a:ext uri="{FF2B5EF4-FFF2-40B4-BE49-F238E27FC236}">
              <a16:creationId xmlns:a16="http://schemas.microsoft.com/office/drawing/2014/main" id="{29F4AC2A-6298-40B2-A551-2BD956205C6B}"/>
            </a:ext>
          </a:extLst>
        </xdr:cNvPr>
        <xdr:cNvSpPr/>
      </xdr:nvSpPr>
      <xdr:spPr>
        <a:xfrm>
          <a:off x="14541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110309</xdr:rowOff>
    </xdr:from>
    <xdr:to>
      <xdr:col>72</xdr:col>
      <xdr:colOff>38100</xdr:colOff>
      <xdr:row>39</xdr:row>
      <xdr:rowOff>40459</xdr:rowOff>
    </xdr:to>
    <xdr:sp macro="" textlink="">
      <xdr:nvSpPr>
        <xdr:cNvPr id="445" name="フローチャート: 判断 444">
          <a:extLst>
            <a:ext uri="{FF2B5EF4-FFF2-40B4-BE49-F238E27FC236}">
              <a16:creationId xmlns:a16="http://schemas.microsoft.com/office/drawing/2014/main" id="{608EF607-A3FD-4984-80FC-E32FA7246C51}"/>
            </a:ext>
          </a:extLst>
        </xdr:cNvPr>
        <xdr:cNvSpPr/>
      </xdr:nvSpPr>
      <xdr:spPr>
        <a:xfrm>
          <a:off x="136525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54791</xdr:rowOff>
    </xdr:from>
    <xdr:to>
      <xdr:col>67</xdr:col>
      <xdr:colOff>101600</xdr:colOff>
      <xdr:row>38</xdr:row>
      <xdr:rowOff>156391</xdr:rowOff>
    </xdr:to>
    <xdr:sp macro="" textlink="">
      <xdr:nvSpPr>
        <xdr:cNvPr id="446" name="フローチャート: 判断 445">
          <a:extLst>
            <a:ext uri="{FF2B5EF4-FFF2-40B4-BE49-F238E27FC236}">
              <a16:creationId xmlns:a16="http://schemas.microsoft.com/office/drawing/2014/main" id="{B5FBE635-EECF-4536-91CA-D5672D16AB3F}"/>
            </a:ext>
          </a:extLst>
        </xdr:cNvPr>
        <xdr:cNvSpPr/>
      </xdr:nvSpPr>
      <xdr:spPr>
        <a:xfrm>
          <a:off x="12763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A9775FF2-28B3-473C-9B19-B011E7DE728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E46AADD8-CF4E-4952-84C3-4468D078238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4E64FF0C-0A88-4816-BF33-18AD2981CF3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E5206575-B357-4088-B4C7-41D8006F9E1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986E2848-8C2B-4D0C-AE98-C965D7A4FCC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157661</xdr:rowOff>
    </xdr:from>
    <xdr:to>
      <xdr:col>85</xdr:col>
      <xdr:colOff>177800</xdr:colOff>
      <xdr:row>37</xdr:row>
      <xdr:rowOff>87811</xdr:rowOff>
    </xdr:to>
    <xdr:sp macro="" textlink="">
      <xdr:nvSpPr>
        <xdr:cNvPr id="452" name="楕円 451">
          <a:extLst>
            <a:ext uri="{FF2B5EF4-FFF2-40B4-BE49-F238E27FC236}">
              <a16:creationId xmlns:a16="http://schemas.microsoft.com/office/drawing/2014/main" id="{74BAD7B3-AC66-4741-A516-7E55DAE3B517}"/>
            </a:ext>
          </a:extLst>
        </xdr:cNvPr>
        <xdr:cNvSpPr/>
      </xdr:nvSpPr>
      <xdr:spPr>
        <a:xfrm>
          <a:off x="16268700" y="63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9088</xdr:rowOff>
    </xdr:from>
    <xdr:ext cx="405111" cy="259045"/>
    <xdr:sp macro="" textlink="">
      <xdr:nvSpPr>
        <xdr:cNvPr id="453" name="【一般廃棄物処理施設】&#10;有形固定資産減価償却率該当値テキスト">
          <a:extLst>
            <a:ext uri="{FF2B5EF4-FFF2-40B4-BE49-F238E27FC236}">
              <a16:creationId xmlns:a16="http://schemas.microsoft.com/office/drawing/2014/main" id="{1F6E18CF-0B8F-4188-BAEB-3A2CD62424DB}"/>
            </a:ext>
          </a:extLst>
        </xdr:cNvPr>
        <xdr:cNvSpPr txBox="1"/>
      </xdr:nvSpPr>
      <xdr:spPr>
        <a:xfrm>
          <a:off x="16357600" y="61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88010</xdr:rowOff>
    </xdr:from>
    <xdr:ext cx="405111" cy="259045"/>
    <xdr:sp macro="" textlink="">
      <xdr:nvSpPr>
        <xdr:cNvPr id="454" name="n_1aveValue【一般廃棄物処理施設】&#10;有形固定資産減価償却率">
          <a:extLst>
            <a:ext uri="{FF2B5EF4-FFF2-40B4-BE49-F238E27FC236}">
              <a16:creationId xmlns:a16="http://schemas.microsoft.com/office/drawing/2014/main" id="{27D42F9B-9D32-4619-A909-79B629E8860B}"/>
            </a:ext>
          </a:extLst>
        </xdr:cNvPr>
        <xdr:cNvSpPr txBox="1"/>
      </xdr:nvSpPr>
      <xdr:spPr>
        <a:xfrm>
          <a:off x="15266044" y="6431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42290</xdr:rowOff>
    </xdr:from>
    <xdr:ext cx="405111" cy="259045"/>
    <xdr:sp macro="" textlink="">
      <xdr:nvSpPr>
        <xdr:cNvPr id="455" name="n_2aveValue【一般廃棄物処理施設】&#10;有形固定資産減価償却率">
          <a:extLst>
            <a:ext uri="{FF2B5EF4-FFF2-40B4-BE49-F238E27FC236}">
              <a16:creationId xmlns:a16="http://schemas.microsoft.com/office/drawing/2014/main" id="{C25D7809-6FED-40CE-8801-35050113CB2F}"/>
            </a:ext>
          </a:extLst>
        </xdr:cNvPr>
        <xdr:cNvSpPr txBox="1"/>
      </xdr:nvSpPr>
      <xdr:spPr>
        <a:xfrm>
          <a:off x="14389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56985</xdr:rowOff>
    </xdr:from>
    <xdr:ext cx="405111" cy="259045"/>
    <xdr:sp macro="" textlink="">
      <xdr:nvSpPr>
        <xdr:cNvPr id="456" name="n_3aveValue【一般廃棄物処理施設】&#10;有形固定資産減価償却率">
          <a:extLst>
            <a:ext uri="{FF2B5EF4-FFF2-40B4-BE49-F238E27FC236}">
              <a16:creationId xmlns:a16="http://schemas.microsoft.com/office/drawing/2014/main" id="{E0B7B49C-7685-4E79-8ECC-82D94CCA7FFC}"/>
            </a:ext>
          </a:extLst>
        </xdr:cNvPr>
        <xdr:cNvSpPr txBox="1"/>
      </xdr:nvSpPr>
      <xdr:spPr>
        <a:xfrm>
          <a:off x="13500744" y="640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1469</xdr:rowOff>
    </xdr:from>
    <xdr:ext cx="405111" cy="259045"/>
    <xdr:sp macro="" textlink="">
      <xdr:nvSpPr>
        <xdr:cNvPr id="457" name="n_4aveValue【一般廃棄物処理施設】&#10;有形固定資産減価償却率">
          <a:extLst>
            <a:ext uri="{FF2B5EF4-FFF2-40B4-BE49-F238E27FC236}">
              <a16:creationId xmlns:a16="http://schemas.microsoft.com/office/drawing/2014/main" id="{9ED7A157-701A-4A21-AA0D-A82C663D1A40}"/>
            </a:ext>
          </a:extLst>
        </xdr:cNvPr>
        <xdr:cNvSpPr txBox="1"/>
      </xdr:nvSpPr>
      <xdr:spPr>
        <a:xfrm>
          <a:off x="12611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a:extLst>
            <a:ext uri="{FF2B5EF4-FFF2-40B4-BE49-F238E27FC236}">
              <a16:creationId xmlns:a16="http://schemas.microsoft.com/office/drawing/2014/main" id="{95156786-EF4F-4B99-ACB5-618684A5AA0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a:extLst>
            <a:ext uri="{FF2B5EF4-FFF2-40B4-BE49-F238E27FC236}">
              <a16:creationId xmlns:a16="http://schemas.microsoft.com/office/drawing/2014/main" id="{510D7428-55CA-45B0-9BD2-11CEC7B1851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a:extLst>
            <a:ext uri="{FF2B5EF4-FFF2-40B4-BE49-F238E27FC236}">
              <a16:creationId xmlns:a16="http://schemas.microsoft.com/office/drawing/2014/main" id="{ADD6AD4C-E18A-4433-8C71-B127888E4D3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a:extLst>
            <a:ext uri="{FF2B5EF4-FFF2-40B4-BE49-F238E27FC236}">
              <a16:creationId xmlns:a16="http://schemas.microsoft.com/office/drawing/2014/main" id="{65D6FAA6-1F31-4823-BEF7-CCF620B588D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a:extLst>
            <a:ext uri="{FF2B5EF4-FFF2-40B4-BE49-F238E27FC236}">
              <a16:creationId xmlns:a16="http://schemas.microsoft.com/office/drawing/2014/main" id="{DCFF5622-5339-49C8-8D74-63166AFB8D5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a:extLst>
            <a:ext uri="{FF2B5EF4-FFF2-40B4-BE49-F238E27FC236}">
              <a16:creationId xmlns:a16="http://schemas.microsoft.com/office/drawing/2014/main" id="{3D1FA8DB-F2CF-4074-B06C-9D9760E8CFB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a:extLst>
            <a:ext uri="{FF2B5EF4-FFF2-40B4-BE49-F238E27FC236}">
              <a16:creationId xmlns:a16="http://schemas.microsoft.com/office/drawing/2014/main" id="{7392DF5C-EF04-441E-8E39-4BE1FDFFAC6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a:extLst>
            <a:ext uri="{FF2B5EF4-FFF2-40B4-BE49-F238E27FC236}">
              <a16:creationId xmlns:a16="http://schemas.microsoft.com/office/drawing/2014/main" id="{9D77C6CB-EE72-4988-81D3-80999AA0CD1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a:extLst>
            <a:ext uri="{FF2B5EF4-FFF2-40B4-BE49-F238E27FC236}">
              <a16:creationId xmlns:a16="http://schemas.microsoft.com/office/drawing/2014/main" id="{7D963C0E-50DA-4CAC-8A23-7CFC523A014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a:extLst>
            <a:ext uri="{FF2B5EF4-FFF2-40B4-BE49-F238E27FC236}">
              <a16:creationId xmlns:a16="http://schemas.microsoft.com/office/drawing/2014/main" id="{CB587B25-2BD9-4B17-8E62-098435F48A1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8" name="直線コネクタ 467">
          <a:extLst>
            <a:ext uri="{FF2B5EF4-FFF2-40B4-BE49-F238E27FC236}">
              <a16:creationId xmlns:a16="http://schemas.microsoft.com/office/drawing/2014/main" id="{41C83EC7-B8CE-45FB-A218-50169ECF1EA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9" name="テキスト ボックス 468">
          <a:extLst>
            <a:ext uri="{FF2B5EF4-FFF2-40B4-BE49-F238E27FC236}">
              <a16:creationId xmlns:a16="http://schemas.microsoft.com/office/drawing/2014/main" id="{AFC66571-8B3F-47AE-9DBD-139365B18CEA}"/>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0" name="直線コネクタ 469">
          <a:extLst>
            <a:ext uri="{FF2B5EF4-FFF2-40B4-BE49-F238E27FC236}">
              <a16:creationId xmlns:a16="http://schemas.microsoft.com/office/drawing/2014/main" id="{0AD744E4-6F3E-4BD6-A755-136F28A9AE2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1" name="テキスト ボックス 470">
          <a:extLst>
            <a:ext uri="{FF2B5EF4-FFF2-40B4-BE49-F238E27FC236}">
              <a16:creationId xmlns:a16="http://schemas.microsoft.com/office/drawing/2014/main" id="{849D013A-BE7A-493B-833C-97602BF03DC6}"/>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2" name="直線コネクタ 471">
          <a:extLst>
            <a:ext uri="{FF2B5EF4-FFF2-40B4-BE49-F238E27FC236}">
              <a16:creationId xmlns:a16="http://schemas.microsoft.com/office/drawing/2014/main" id="{1E87DAB6-6A10-49C0-B775-41DDE54F0C3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3" name="テキスト ボックス 472">
          <a:extLst>
            <a:ext uri="{FF2B5EF4-FFF2-40B4-BE49-F238E27FC236}">
              <a16:creationId xmlns:a16="http://schemas.microsoft.com/office/drawing/2014/main" id="{32D36688-A871-4464-A9C6-21EBE808E96A}"/>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4" name="直線コネクタ 473">
          <a:extLst>
            <a:ext uri="{FF2B5EF4-FFF2-40B4-BE49-F238E27FC236}">
              <a16:creationId xmlns:a16="http://schemas.microsoft.com/office/drawing/2014/main" id="{3E8D0A3A-5C1B-4C94-9A33-1F37E02E86E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5" name="テキスト ボックス 474">
          <a:extLst>
            <a:ext uri="{FF2B5EF4-FFF2-40B4-BE49-F238E27FC236}">
              <a16:creationId xmlns:a16="http://schemas.microsoft.com/office/drawing/2014/main" id="{15AF8C96-C752-465A-ACB7-0018D8F0951C}"/>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BB9ABCB8-5F10-4D47-AD09-32C3D051CA3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7" name="テキスト ボックス 476">
          <a:extLst>
            <a:ext uri="{FF2B5EF4-FFF2-40B4-BE49-F238E27FC236}">
              <a16:creationId xmlns:a16="http://schemas.microsoft.com/office/drawing/2014/main" id="{4A235DE9-6C40-41CF-83F3-CAD470EB5F2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一般廃棄物処理施設】&#10;一人当たり有形固定資産（償却資産）額グラフ枠">
          <a:extLst>
            <a:ext uri="{FF2B5EF4-FFF2-40B4-BE49-F238E27FC236}">
              <a16:creationId xmlns:a16="http://schemas.microsoft.com/office/drawing/2014/main" id="{EC9541E1-9842-4174-90B0-42C9DA0161D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49591</xdr:rowOff>
    </xdr:from>
    <xdr:to>
      <xdr:col>116</xdr:col>
      <xdr:colOff>62864</xdr:colOff>
      <xdr:row>41</xdr:row>
      <xdr:rowOff>126264</xdr:rowOff>
    </xdr:to>
    <xdr:cxnSp macro="">
      <xdr:nvCxnSpPr>
        <xdr:cNvPr id="479" name="直線コネクタ 478">
          <a:extLst>
            <a:ext uri="{FF2B5EF4-FFF2-40B4-BE49-F238E27FC236}">
              <a16:creationId xmlns:a16="http://schemas.microsoft.com/office/drawing/2014/main" id="{DF8F5A40-4209-40B8-8B5A-3D2D01FA1451}"/>
            </a:ext>
          </a:extLst>
        </xdr:cNvPr>
        <xdr:cNvCxnSpPr/>
      </xdr:nvCxnSpPr>
      <xdr:spPr>
        <a:xfrm flipV="1">
          <a:off x="22160864" y="6050341"/>
          <a:ext cx="0" cy="1105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130091</xdr:rowOff>
    </xdr:from>
    <xdr:ext cx="469744" cy="259045"/>
    <xdr:sp macro="" textlink="">
      <xdr:nvSpPr>
        <xdr:cNvPr id="480" name="【一般廃棄物処理施設】&#10;一人当たり有形固定資産（償却資産）額最小値テキスト">
          <a:extLst>
            <a:ext uri="{FF2B5EF4-FFF2-40B4-BE49-F238E27FC236}">
              <a16:creationId xmlns:a16="http://schemas.microsoft.com/office/drawing/2014/main" id="{F525CE5A-75F2-441C-881F-337D70ADF474}"/>
            </a:ext>
          </a:extLst>
        </xdr:cNvPr>
        <xdr:cNvSpPr txBox="1"/>
      </xdr:nvSpPr>
      <xdr:spPr>
        <a:xfrm>
          <a:off x="22199600" y="715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126264</xdr:rowOff>
    </xdr:from>
    <xdr:to>
      <xdr:col>116</xdr:col>
      <xdr:colOff>152400</xdr:colOff>
      <xdr:row>41</xdr:row>
      <xdr:rowOff>126264</xdr:rowOff>
    </xdr:to>
    <xdr:cxnSp macro="">
      <xdr:nvCxnSpPr>
        <xdr:cNvPr id="481" name="直線コネクタ 480">
          <a:extLst>
            <a:ext uri="{FF2B5EF4-FFF2-40B4-BE49-F238E27FC236}">
              <a16:creationId xmlns:a16="http://schemas.microsoft.com/office/drawing/2014/main" id="{380034A6-0F5F-4AF6-9821-AE5F277DE9F8}"/>
            </a:ext>
          </a:extLst>
        </xdr:cNvPr>
        <xdr:cNvCxnSpPr/>
      </xdr:nvCxnSpPr>
      <xdr:spPr>
        <a:xfrm>
          <a:off x="22072600" y="715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167718</xdr:rowOff>
    </xdr:from>
    <xdr:ext cx="599010" cy="259045"/>
    <xdr:sp macro="" textlink="">
      <xdr:nvSpPr>
        <xdr:cNvPr id="482" name="【一般廃棄物処理施設】&#10;一人当たり有形固定資産（償却資産）額最大値テキスト">
          <a:extLst>
            <a:ext uri="{FF2B5EF4-FFF2-40B4-BE49-F238E27FC236}">
              <a16:creationId xmlns:a16="http://schemas.microsoft.com/office/drawing/2014/main" id="{F4B5CE80-2BCA-40DE-8F1D-1D29A84C9180}"/>
            </a:ext>
          </a:extLst>
        </xdr:cNvPr>
        <xdr:cNvSpPr txBox="1"/>
      </xdr:nvSpPr>
      <xdr:spPr>
        <a:xfrm>
          <a:off x="22199600" y="582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49591</xdr:rowOff>
    </xdr:from>
    <xdr:to>
      <xdr:col>116</xdr:col>
      <xdr:colOff>152400</xdr:colOff>
      <xdr:row>35</xdr:row>
      <xdr:rowOff>49591</xdr:rowOff>
    </xdr:to>
    <xdr:cxnSp macro="">
      <xdr:nvCxnSpPr>
        <xdr:cNvPr id="483" name="直線コネクタ 482">
          <a:extLst>
            <a:ext uri="{FF2B5EF4-FFF2-40B4-BE49-F238E27FC236}">
              <a16:creationId xmlns:a16="http://schemas.microsoft.com/office/drawing/2014/main" id="{5DA4FA5C-466E-4AB1-BD85-F90A5D0957E9}"/>
            </a:ext>
          </a:extLst>
        </xdr:cNvPr>
        <xdr:cNvCxnSpPr/>
      </xdr:nvCxnSpPr>
      <xdr:spPr>
        <a:xfrm>
          <a:off x="22072600" y="605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76057</xdr:rowOff>
    </xdr:from>
    <xdr:ext cx="534377" cy="259045"/>
    <xdr:sp macro="" textlink="">
      <xdr:nvSpPr>
        <xdr:cNvPr id="484" name="【一般廃棄物処理施設】&#10;一人当たり有形固定資産（償却資産）額平均値テキスト">
          <a:extLst>
            <a:ext uri="{FF2B5EF4-FFF2-40B4-BE49-F238E27FC236}">
              <a16:creationId xmlns:a16="http://schemas.microsoft.com/office/drawing/2014/main" id="{BB2C9A57-AA38-475E-AC3E-6F2DBD218F18}"/>
            </a:ext>
          </a:extLst>
        </xdr:cNvPr>
        <xdr:cNvSpPr txBox="1"/>
      </xdr:nvSpPr>
      <xdr:spPr>
        <a:xfrm>
          <a:off x="22199600" y="6591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53180</xdr:rowOff>
    </xdr:from>
    <xdr:to>
      <xdr:col>116</xdr:col>
      <xdr:colOff>114300</xdr:colOff>
      <xdr:row>39</xdr:row>
      <xdr:rowOff>154780</xdr:rowOff>
    </xdr:to>
    <xdr:sp macro="" textlink="">
      <xdr:nvSpPr>
        <xdr:cNvPr id="485" name="フローチャート: 判断 484">
          <a:extLst>
            <a:ext uri="{FF2B5EF4-FFF2-40B4-BE49-F238E27FC236}">
              <a16:creationId xmlns:a16="http://schemas.microsoft.com/office/drawing/2014/main" id="{48F98CC5-6EA2-4E14-BF09-DADF38BB01AF}"/>
            </a:ext>
          </a:extLst>
        </xdr:cNvPr>
        <xdr:cNvSpPr/>
      </xdr:nvSpPr>
      <xdr:spPr>
        <a:xfrm>
          <a:off x="22110700" y="67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71586</xdr:rowOff>
    </xdr:from>
    <xdr:to>
      <xdr:col>112</xdr:col>
      <xdr:colOff>38100</xdr:colOff>
      <xdr:row>39</xdr:row>
      <xdr:rowOff>1736</xdr:rowOff>
    </xdr:to>
    <xdr:sp macro="" textlink="">
      <xdr:nvSpPr>
        <xdr:cNvPr id="486" name="フローチャート: 判断 485">
          <a:extLst>
            <a:ext uri="{FF2B5EF4-FFF2-40B4-BE49-F238E27FC236}">
              <a16:creationId xmlns:a16="http://schemas.microsoft.com/office/drawing/2014/main" id="{23A7BE5A-D2DD-428E-9372-81F7564A6A5F}"/>
            </a:ext>
          </a:extLst>
        </xdr:cNvPr>
        <xdr:cNvSpPr/>
      </xdr:nvSpPr>
      <xdr:spPr>
        <a:xfrm>
          <a:off x="21272500" y="658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103750</xdr:rowOff>
    </xdr:from>
    <xdr:to>
      <xdr:col>107</xdr:col>
      <xdr:colOff>101600</xdr:colOff>
      <xdr:row>39</xdr:row>
      <xdr:rowOff>33900</xdr:rowOff>
    </xdr:to>
    <xdr:sp macro="" textlink="">
      <xdr:nvSpPr>
        <xdr:cNvPr id="487" name="フローチャート: 判断 486">
          <a:extLst>
            <a:ext uri="{FF2B5EF4-FFF2-40B4-BE49-F238E27FC236}">
              <a16:creationId xmlns:a16="http://schemas.microsoft.com/office/drawing/2014/main" id="{80D590FB-789F-44F9-9D34-065CC3D10490}"/>
            </a:ext>
          </a:extLst>
        </xdr:cNvPr>
        <xdr:cNvSpPr/>
      </xdr:nvSpPr>
      <xdr:spPr>
        <a:xfrm>
          <a:off x="20383500" y="661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147523</xdr:rowOff>
    </xdr:from>
    <xdr:to>
      <xdr:col>102</xdr:col>
      <xdr:colOff>165100</xdr:colOff>
      <xdr:row>39</xdr:row>
      <xdr:rowOff>77673</xdr:rowOff>
    </xdr:to>
    <xdr:sp macro="" textlink="">
      <xdr:nvSpPr>
        <xdr:cNvPr id="488" name="フローチャート: 判断 487">
          <a:extLst>
            <a:ext uri="{FF2B5EF4-FFF2-40B4-BE49-F238E27FC236}">
              <a16:creationId xmlns:a16="http://schemas.microsoft.com/office/drawing/2014/main" id="{831FFC23-DFC1-4B55-A5C5-92E645FF2998}"/>
            </a:ext>
          </a:extLst>
        </xdr:cNvPr>
        <xdr:cNvSpPr/>
      </xdr:nvSpPr>
      <xdr:spPr>
        <a:xfrm>
          <a:off x="19494500" y="66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113854</xdr:rowOff>
    </xdr:from>
    <xdr:to>
      <xdr:col>98</xdr:col>
      <xdr:colOff>38100</xdr:colOff>
      <xdr:row>39</xdr:row>
      <xdr:rowOff>44004</xdr:rowOff>
    </xdr:to>
    <xdr:sp macro="" textlink="">
      <xdr:nvSpPr>
        <xdr:cNvPr id="489" name="フローチャート: 判断 488">
          <a:extLst>
            <a:ext uri="{FF2B5EF4-FFF2-40B4-BE49-F238E27FC236}">
              <a16:creationId xmlns:a16="http://schemas.microsoft.com/office/drawing/2014/main" id="{6F096B8E-097B-458F-9333-A2C498C7FC98}"/>
            </a:ext>
          </a:extLst>
        </xdr:cNvPr>
        <xdr:cNvSpPr/>
      </xdr:nvSpPr>
      <xdr:spPr>
        <a:xfrm>
          <a:off x="18605500" y="662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19C8438F-72EC-45B1-8635-E6EF44DA287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B9222BCC-127C-4B96-B453-1058569B351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5CB81241-9784-4805-B472-C0179DE5CFB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4304CF1D-7FE6-4422-AC27-636EFE30AF8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9435E6B7-AC3C-482E-BF6A-41FCA116322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53884</xdr:rowOff>
    </xdr:from>
    <xdr:to>
      <xdr:col>116</xdr:col>
      <xdr:colOff>114300</xdr:colOff>
      <xdr:row>41</xdr:row>
      <xdr:rowOff>155484</xdr:rowOff>
    </xdr:to>
    <xdr:sp macro="" textlink="">
      <xdr:nvSpPr>
        <xdr:cNvPr id="495" name="楕円 494">
          <a:extLst>
            <a:ext uri="{FF2B5EF4-FFF2-40B4-BE49-F238E27FC236}">
              <a16:creationId xmlns:a16="http://schemas.microsoft.com/office/drawing/2014/main" id="{67074E58-F05D-408E-A5DE-E1FA80F77D46}"/>
            </a:ext>
          </a:extLst>
        </xdr:cNvPr>
        <xdr:cNvSpPr/>
      </xdr:nvSpPr>
      <xdr:spPr>
        <a:xfrm>
          <a:off x="22110700" y="708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140261</xdr:rowOff>
    </xdr:from>
    <xdr:ext cx="469744" cy="259045"/>
    <xdr:sp macro="" textlink="">
      <xdr:nvSpPr>
        <xdr:cNvPr id="496" name="【一般廃棄物処理施設】&#10;一人当たり有形固定資産（償却資産）額該当値テキスト">
          <a:extLst>
            <a:ext uri="{FF2B5EF4-FFF2-40B4-BE49-F238E27FC236}">
              <a16:creationId xmlns:a16="http://schemas.microsoft.com/office/drawing/2014/main" id="{688F0900-1488-4643-9E03-AD081664BAC0}"/>
            </a:ext>
          </a:extLst>
        </xdr:cNvPr>
        <xdr:cNvSpPr txBox="1"/>
      </xdr:nvSpPr>
      <xdr:spPr>
        <a:xfrm>
          <a:off x="22199600" y="699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18263</xdr:rowOff>
    </xdr:from>
    <xdr:ext cx="599010" cy="259045"/>
    <xdr:sp macro="" textlink="">
      <xdr:nvSpPr>
        <xdr:cNvPr id="497" name="n_1aveValue【一般廃棄物処理施設】&#10;一人当たり有形固定資産（償却資産）額">
          <a:extLst>
            <a:ext uri="{FF2B5EF4-FFF2-40B4-BE49-F238E27FC236}">
              <a16:creationId xmlns:a16="http://schemas.microsoft.com/office/drawing/2014/main" id="{7C277A4B-5CB7-490F-A8A6-9EF2D347ACFB}"/>
            </a:ext>
          </a:extLst>
        </xdr:cNvPr>
        <xdr:cNvSpPr txBox="1"/>
      </xdr:nvSpPr>
      <xdr:spPr>
        <a:xfrm>
          <a:off x="21011095" y="636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50427</xdr:rowOff>
    </xdr:from>
    <xdr:ext cx="599010" cy="259045"/>
    <xdr:sp macro="" textlink="">
      <xdr:nvSpPr>
        <xdr:cNvPr id="498" name="n_2aveValue【一般廃棄物処理施設】&#10;一人当たり有形固定資産（償却資産）額">
          <a:extLst>
            <a:ext uri="{FF2B5EF4-FFF2-40B4-BE49-F238E27FC236}">
              <a16:creationId xmlns:a16="http://schemas.microsoft.com/office/drawing/2014/main" id="{64107BF4-EF8C-408E-A595-7481F7259723}"/>
            </a:ext>
          </a:extLst>
        </xdr:cNvPr>
        <xdr:cNvSpPr txBox="1"/>
      </xdr:nvSpPr>
      <xdr:spPr>
        <a:xfrm>
          <a:off x="20134795" y="639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94200</xdr:rowOff>
    </xdr:from>
    <xdr:ext cx="534377" cy="259045"/>
    <xdr:sp macro="" textlink="">
      <xdr:nvSpPr>
        <xdr:cNvPr id="499" name="n_3aveValue【一般廃棄物処理施設】&#10;一人当たり有形固定資産（償却資産）額">
          <a:extLst>
            <a:ext uri="{FF2B5EF4-FFF2-40B4-BE49-F238E27FC236}">
              <a16:creationId xmlns:a16="http://schemas.microsoft.com/office/drawing/2014/main" id="{2AC8D557-6DCA-4567-9F5E-9BA548F1FCE6}"/>
            </a:ext>
          </a:extLst>
        </xdr:cNvPr>
        <xdr:cNvSpPr txBox="1"/>
      </xdr:nvSpPr>
      <xdr:spPr>
        <a:xfrm>
          <a:off x="19278111" y="643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60531</xdr:rowOff>
    </xdr:from>
    <xdr:ext cx="599010" cy="259045"/>
    <xdr:sp macro="" textlink="">
      <xdr:nvSpPr>
        <xdr:cNvPr id="500" name="n_4aveValue【一般廃棄物処理施設】&#10;一人当たり有形固定資産（償却資産）額">
          <a:extLst>
            <a:ext uri="{FF2B5EF4-FFF2-40B4-BE49-F238E27FC236}">
              <a16:creationId xmlns:a16="http://schemas.microsoft.com/office/drawing/2014/main" id="{862E5676-F069-4AEA-8BF8-5C7112149C84}"/>
            </a:ext>
          </a:extLst>
        </xdr:cNvPr>
        <xdr:cNvSpPr txBox="1"/>
      </xdr:nvSpPr>
      <xdr:spPr>
        <a:xfrm>
          <a:off x="18356795" y="640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a:extLst>
            <a:ext uri="{FF2B5EF4-FFF2-40B4-BE49-F238E27FC236}">
              <a16:creationId xmlns:a16="http://schemas.microsoft.com/office/drawing/2014/main" id="{DCA16B2A-82B3-46E7-8A4F-079A219CBB3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a:extLst>
            <a:ext uri="{FF2B5EF4-FFF2-40B4-BE49-F238E27FC236}">
              <a16:creationId xmlns:a16="http://schemas.microsoft.com/office/drawing/2014/main" id="{7B166294-0E81-4544-A517-294F5AFB113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a:extLst>
            <a:ext uri="{FF2B5EF4-FFF2-40B4-BE49-F238E27FC236}">
              <a16:creationId xmlns:a16="http://schemas.microsoft.com/office/drawing/2014/main" id="{2FC53EF4-0656-44E5-AC71-7D048DB1576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a:extLst>
            <a:ext uri="{FF2B5EF4-FFF2-40B4-BE49-F238E27FC236}">
              <a16:creationId xmlns:a16="http://schemas.microsoft.com/office/drawing/2014/main" id="{F9B0AF22-39CE-4DE2-9038-1B22B7D7238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a:extLst>
            <a:ext uri="{FF2B5EF4-FFF2-40B4-BE49-F238E27FC236}">
              <a16:creationId xmlns:a16="http://schemas.microsoft.com/office/drawing/2014/main" id="{1BE60AF2-6999-4315-B310-A5B432B4384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a:extLst>
            <a:ext uri="{FF2B5EF4-FFF2-40B4-BE49-F238E27FC236}">
              <a16:creationId xmlns:a16="http://schemas.microsoft.com/office/drawing/2014/main" id="{443B4C7D-DAEB-40A7-8358-EDFCA861471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a:extLst>
            <a:ext uri="{FF2B5EF4-FFF2-40B4-BE49-F238E27FC236}">
              <a16:creationId xmlns:a16="http://schemas.microsoft.com/office/drawing/2014/main" id="{04E203AB-FEEF-4B9C-8563-58F159300D7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a:extLst>
            <a:ext uri="{FF2B5EF4-FFF2-40B4-BE49-F238E27FC236}">
              <a16:creationId xmlns:a16="http://schemas.microsoft.com/office/drawing/2014/main" id="{2863A157-1077-40A3-A0D0-7FD3F26C729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a:extLst>
            <a:ext uri="{FF2B5EF4-FFF2-40B4-BE49-F238E27FC236}">
              <a16:creationId xmlns:a16="http://schemas.microsoft.com/office/drawing/2014/main" id="{8C6E325C-C8E7-4D00-86FF-95C04412B12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a:extLst>
            <a:ext uri="{FF2B5EF4-FFF2-40B4-BE49-F238E27FC236}">
              <a16:creationId xmlns:a16="http://schemas.microsoft.com/office/drawing/2014/main" id="{CED03717-766D-4F94-96CA-BA39584033E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a:extLst>
            <a:ext uri="{FF2B5EF4-FFF2-40B4-BE49-F238E27FC236}">
              <a16:creationId xmlns:a16="http://schemas.microsoft.com/office/drawing/2014/main" id="{C30C3ACE-7420-4443-8C84-BBDB3DB1183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2" name="直線コネクタ 511">
          <a:extLst>
            <a:ext uri="{FF2B5EF4-FFF2-40B4-BE49-F238E27FC236}">
              <a16:creationId xmlns:a16="http://schemas.microsoft.com/office/drawing/2014/main" id="{E3F8DF52-C022-4A99-A5EC-935F5D388F4B}"/>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3" name="テキスト ボックス 512">
          <a:extLst>
            <a:ext uri="{FF2B5EF4-FFF2-40B4-BE49-F238E27FC236}">
              <a16:creationId xmlns:a16="http://schemas.microsoft.com/office/drawing/2014/main" id="{2A3E65BD-FD92-42C5-B82A-1D8B1CE6151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4" name="直線コネクタ 513">
          <a:extLst>
            <a:ext uri="{FF2B5EF4-FFF2-40B4-BE49-F238E27FC236}">
              <a16:creationId xmlns:a16="http://schemas.microsoft.com/office/drawing/2014/main" id="{F310BED9-EF77-4192-90EE-3CD4E0E555DB}"/>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5" name="テキスト ボックス 514">
          <a:extLst>
            <a:ext uri="{FF2B5EF4-FFF2-40B4-BE49-F238E27FC236}">
              <a16:creationId xmlns:a16="http://schemas.microsoft.com/office/drawing/2014/main" id="{EF7855A0-21C3-4903-94B2-F6D4F786C56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6" name="直線コネクタ 515">
          <a:extLst>
            <a:ext uri="{FF2B5EF4-FFF2-40B4-BE49-F238E27FC236}">
              <a16:creationId xmlns:a16="http://schemas.microsoft.com/office/drawing/2014/main" id="{8041DF85-9CC4-426B-93CF-6346D9C25D3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7" name="テキスト ボックス 516">
          <a:extLst>
            <a:ext uri="{FF2B5EF4-FFF2-40B4-BE49-F238E27FC236}">
              <a16:creationId xmlns:a16="http://schemas.microsoft.com/office/drawing/2014/main" id="{D9E366EA-F75A-4CB6-B31D-5578E8515B36}"/>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8" name="直線コネクタ 517">
          <a:extLst>
            <a:ext uri="{FF2B5EF4-FFF2-40B4-BE49-F238E27FC236}">
              <a16:creationId xmlns:a16="http://schemas.microsoft.com/office/drawing/2014/main" id="{A1E6CA87-A4BF-4F37-8196-0AF6560F821D}"/>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9" name="テキスト ボックス 518">
          <a:extLst>
            <a:ext uri="{FF2B5EF4-FFF2-40B4-BE49-F238E27FC236}">
              <a16:creationId xmlns:a16="http://schemas.microsoft.com/office/drawing/2014/main" id="{EA93FCBE-18C9-40D3-AE29-278BD66668BC}"/>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0" name="直線コネクタ 519">
          <a:extLst>
            <a:ext uri="{FF2B5EF4-FFF2-40B4-BE49-F238E27FC236}">
              <a16:creationId xmlns:a16="http://schemas.microsoft.com/office/drawing/2014/main" id="{7D298E4C-5D5D-4AC9-8FE7-4C31321DBDC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1" name="テキスト ボックス 520">
          <a:extLst>
            <a:ext uri="{FF2B5EF4-FFF2-40B4-BE49-F238E27FC236}">
              <a16:creationId xmlns:a16="http://schemas.microsoft.com/office/drawing/2014/main" id="{AEEE5A91-21AC-4CD5-A97F-2BFB0DBCF61C}"/>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2" name="【保健センター・保健所】&#10;有形固定資産減価償却率グラフ枠">
          <a:extLst>
            <a:ext uri="{FF2B5EF4-FFF2-40B4-BE49-F238E27FC236}">
              <a16:creationId xmlns:a16="http://schemas.microsoft.com/office/drawing/2014/main" id="{C9AB2513-859C-4FE0-9B68-CBD0D117496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98298</xdr:rowOff>
    </xdr:from>
    <xdr:to>
      <xdr:col>85</xdr:col>
      <xdr:colOff>126364</xdr:colOff>
      <xdr:row>62</xdr:row>
      <xdr:rowOff>84582</xdr:rowOff>
    </xdr:to>
    <xdr:cxnSp macro="">
      <xdr:nvCxnSpPr>
        <xdr:cNvPr id="523" name="直線コネクタ 522">
          <a:extLst>
            <a:ext uri="{FF2B5EF4-FFF2-40B4-BE49-F238E27FC236}">
              <a16:creationId xmlns:a16="http://schemas.microsoft.com/office/drawing/2014/main" id="{B5A1D54D-2BA4-4704-89A2-C3C31630F70D}"/>
            </a:ext>
          </a:extLst>
        </xdr:cNvPr>
        <xdr:cNvCxnSpPr/>
      </xdr:nvCxnSpPr>
      <xdr:spPr>
        <a:xfrm flipV="1">
          <a:off x="16318864" y="952804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88409</xdr:rowOff>
    </xdr:from>
    <xdr:ext cx="405111" cy="259045"/>
    <xdr:sp macro="" textlink="">
      <xdr:nvSpPr>
        <xdr:cNvPr id="524" name="【保健センター・保健所】&#10;有形固定資産減価償却率最小値テキスト">
          <a:extLst>
            <a:ext uri="{FF2B5EF4-FFF2-40B4-BE49-F238E27FC236}">
              <a16:creationId xmlns:a16="http://schemas.microsoft.com/office/drawing/2014/main" id="{353E8723-5AAC-4839-B62D-805CF48D0A38}"/>
            </a:ext>
          </a:extLst>
        </xdr:cNvPr>
        <xdr:cNvSpPr txBox="1"/>
      </xdr:nvSpPr>
      <xdr:spPr>
        <a:xfrm>
          <a:off x="16357600" y="10718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84582</xdr:rowOff>
    </xdr:from>
    <xdr:to>
      <xdr:col>86</xdr:col>
      <xdr:colOff>25400</xdr:colOff>
      <xdr:row>62</xdr:row>
      <xdr:rowOff>84582</xdr:rowOff>
    </xdr:to>
    <xdr:cxnSp macro="">
      <xdr:nvCxnSpPr>
        <xdr:cNvPr id="525" name="直線コネクタ 524">
          <a:extLst>
            <a:ext uri="{FF2B5EF4-FFF2-40B4-BE49-F238E27FC236}">
              <a16:creationId xmlns:a16="http://schemas.microsoft.com/office/drawing/2014/main" id="{5F4F3DA1-4BCA-4E73-A381-CDCE7683A424}"/>
            </a:ext>
          </a:extLst>
        </xdr:cNvPr>
        <xdr:cNvCxnSpPr/>
      </xdr:nvCxnSpPr>
      <xdr:spPr>
        <a:xfrm>
          <a:off x="16230600" y="1071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44975</xdr:rowOff>
    </xdr:from>
    <xdr:ext cx="405111" cy="259045"/>
    <xdr:sp macro="" textlink="">
      <xdr:nvSpPr>
        <xdr:cNvPr id="526" name="【保健センター・保健所】&#10;有形固定資産減価償却率最大値テキスト">
          <a:extLst>
            <a:ext uri="{FF2B5EF4-FFF2-40B4-BE49-F238E27FC236}">
              <a16:creationId xmlns:a16="http://schemas.microsoft.com/office/drawing/2014/main" id="{1429C3DB-C87F-4F22-8612-22CE213FEA91}"/>
            </a:ext>
          </a:extLst>
        </xdr:cNvPr>
        <xdr:cNvSpPr txBox="1"/>
      </xdr:nvSpPr>
      <xdr:spPr>
        <a:xfrm>
          <a:off x="16357600" y="930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98298</xdr:rowOff>
    </xdr:from>
    <xdr:to>
      <xdr:col>86</xdr:col>
      <xdr:colOff>25400</xdr:colOff>
      <xdr:row>55</xdr:row>
      <xdr:rowOff>98298</xdr:rowOff>
    </xdr:to>
    <xdr:cxnSp macro="">
      <xdr:nvCxnSpPr>
        <xdr:cNvPr id="527" name="直線コネクタ 526">
          <a:extLst>
            <a:ext uri="{FF2B5EF4-FFF2-40B4-BE49-F238E27FC236}">
              <a16:creationId xmlns:a16="http://schemas.microsoft.com/office/drawing/2014/main" id="{AAF2840A-9D9F-47C0-9670-A66840B2D034}"/>
            </a:ext>
          </a:extLst>
        </xdr:cNvPr>
        <xdr:cNvCxnSpPr/>
      </xdr:nvCxnSpPr>
      <xdr:spPr>
        <a:xfrm>
          <a:off x="16230600" y="95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111523</xdr:rowOff>
    </xdr:from>
    <xdr:ext cx="405111" cy="259045"/>
    <xdr:sp macro="" textlink="">
      <xdr:nvSpPr>
        <xdr:cNvPr id="528" name="【保健センター・保健所】&#10;有形固定資産減価償却率平均値テキスト">
          <a:extLst>
            <a:ext uri="{FF2B5EF4-FFF2-40B4-BE49-F238E27FC236}">
              <a16:creationId xmlns:a16="http://schemas.microsoft.com/office/drawing/2014/main" id="{3F8DFFE7-DA86-48CA-A408-3A651590BFAD}"/>
            </a:ext>
          </a:extLst>
        </xdr:cNvPr>
        <xdr:cNvSpPr txBox="1"/>
      </xdr:nvSpPr>
      <xdr:spPr>
        <a:xfrm>
          <a:off x="16357600" y="97127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88646</xdr:rowOff>
    </xdr:from>
    <xdr:to>
      <xdr:col>85</xdr:col>
      <xdr:colOff>177800</xdr:colOff>
      <xdr:row>58</xdr:row>
      <xdr:rowOff>18796</xdr:rowOff>
    </xdr:to>
    <xdr:sp macro="" textlink="">
      <xdr:nvSpPr>
        <xdr:cNvPr id="529" name="フローチャート: 判断 528">
          <a:extLst>
            <a:ext uri="{FF2B5EF4-FFF2-40B4-BE49-F238E27FC236}">
              <a16:creationId xmlns:a16="http://schemas.microsoft.com/office/drawing/2014/main" id="{E93E9559-7DEF-4BF8-BE5E-C81BC007DD7C}"/>
            </a:ext>
          </a:extLst>
        </xdr:cNvPr>
        <xdr:cNvSpPr/>
      </xdr:nvSpPr>
      <xdr:spPr>
        <a:xfrm>
          <a:off x="16268700" y="986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136652</xdr:rowOff>
    </xdr:from>
    <xdr:to>
      <xdr:col>81</xdr:col>
      <xdr:colOff>101600</xdr:colOff>
      <xdr:row>57</xdr:row>
      <xdr:rowOff>66802</xdr:rowOff>
    </xdr:to>
    <xdr:sp macro="" textlink="">
      <xdr:nvSpPr>
        <xdr:cNvPr id="530" name="フローチャート: 判断 529">
          <a:extLst>
            <a:ext uri="{FF2B5EF4-FFF2-40B4-BE49-F238E27FC236}">
              <a16:creationId xmlns:a16="http://schemas.microsoft.com/office/drawing/2014/main" id="{25B82557-886F-4879-B4A2-71E79E8160F6}"/>
            </a:ext>
          </a:extLst>
        </xdr:cNvPr>
        <xdr:cNvSpPr/>
      </xdr:nvSpPr>
      <xdr:spPr>
        <a:xfrm>
          <a:off x="15430500" y="973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102362</xdr:rowOff>
    </xdr:from>
    <xdr:to>
      <xdr:col>76</xdr:col>
      <xdr:colOff>165100</xdr:colOff>
      <xdr:row>57</xdr:row>
      <xdr:rowOff>32512</xdr:rowOff>
    </xdr:to>
    <xdr:sp macro="" textlink="">
      <xdr:nvSpPr>
        <xdr:cNvPr id="531" name="フローチャート: 判断 530">
          <a:extLst>
            <a:ext uri="{FF2B5EF4-FFF2-40B4-BE49-F238E27FC236}">
              <a16:creationId xmlns:a16="http://schemas.microsoft.com/office/drawing/2014/main" id="{9E0A3473-87D6-497F-BD63-3BA6E013CA29}"/>
            </a:ext>
          </a:extLst>
        </xdr:cNvPr>
        <xdr:cNvSpPr/>
      </xdr:nvSpPr>
      <xdr:spPr>
        <a:xfrm>
          <a:off x="14541500" y="97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56642</xdr:rowOff>
    </xdr:from>
    <xdr:to>
      <xdr:col>72</xdr:col>
      <xdr:colOff>38100</xdr:colOff>
      <xdr:row>56</xdr:row>
      <xdr:rowOff>158242</xdr:rowOff>
    </xdr:to>
    <xdr:sp macro="" textlink="">
      <xdr:nvSpPr>
        <xdr:cNvPr id="532" name="フローチャート: 判断 531">
          <a:extLst>
            <a:ext uri="{FF2B5EF4-FFF2-40B4-BE49-F238E27FC236}">
              <a16:creationId xmlns:a16="http://schemas.microsoft.com/office/drawing/2014/main" id="{76BBFE85-3FAB-493B-94D7-3A1B1D4A2450}"/>
            </a:ext>
          </a:extLst>
        </xdr:cNvPr>
        <xdr:cNvSpPr/>
      </xdr:nvSpPr>
      <xdr:spPr>
        <a:xfrm>
          <a:off x="13652500" y="96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40640</xdr:rowOff>
    </xdr:from>
    <xdr:to>
      <xdr:col>67</xdr:col>
      <xdr:colOff>101600</xdr:colOff>
      <xdr:row>56</xdr:row>
      <xdr:rowOff>142240</xdr:rowOff>
    </xdr:to>
    <xdr:sp macro="" textlink="">
      <xdr:nvSpPr>
        <xdr:cNvPr id="533" name="フローチャート: 判断 532">
          <a:extLst>
            <a:ext uri="{FF2B5EF4-FFF2-40B4-BE49-F238E27FC236}">
              <a16:creationId xmlns:a16="http://schemas.microsoft.com/office/drawing/2014/main" id="{70A8D633-95BB-416B-B393-E49A2DEFD21B}"/>
            </a:ext>
          </a:extLst>
        </xdr:cNvPr>
        <xdr:cNvSpPr/>
      </xdr:nvSpPr>
      <xdr:spPr>
        <a:xfrm>
          <a:off x="12763500" y="964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6431A42C-4600-4A5E-806A-8DAC2084F53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D60CE3C6-58F8-420A-B916-DE20CBED460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E35AFDAD-EE97-4684-B29D-112633B9A94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D5EB43ED-AF5A-4A39-B362-44D257E68F1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DE1C8B76-53B7-42D8-B280-5B00A7A4DBA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539" name="楕円 538">
          <a:extLst>
            <a:ext uri="{FF2B5EF4-FFF2-40B4-BE49-F238E27FC236}">
              <a16:creationId xmlns:a16="http://schemas.microsoft.com/office/drawing/2014/main" id="{25E08429-D7EA-4C7B-9CF1-8F26AB2E0633}"/>
            </a:ext>
          </a:extLst>
        </xdr:cNvPr>
        <xdr:cNvSpPr/>
      </xdr:nvSpPr>
      <xdr:spPr>
        <a:xfrm>
          <a:off x="16268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64787</xdr:rowOff>
    </xdr:from>
    <xdr:ext cx="405111" cy="259045"/>
    <xdr:sp macro="" textlink="">
      <xdr:nvSpPr>
        <xdr:cNvPr id="540" name="【保健センター・保健所】&#10;有形固定資産減価償却率該当値テキスト">
          <a:extLst>
            <a:ext uri="{FF2B5EF4-FFF2-40B4-BE49-F238E27FC236}">
              <a16:creationId xmlns:a16="http://schemas.microsoft.com/office/drawing/2014/main" id="{FB904D3E-84AE-4AF4-ACB4-2CD333CF568C}"/>
            </a:ext>
          </a:extLst>
        </xdr:cNvPr>
        <xdr:cNvSpPr txBox="1"/>
      </xdr:nvSpPr>
      <xdr:spPr>
        <a:xfrm>
          <a:off x="16357600"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74930</xdr:rowOff>
    </xdr:from>
    <xdr:to>
      <xdr:col>67</xdr:col>
      <xdr:colOff>101600</xdr:colOff>
      <xdr:row>60</xdr:row>
      <xdr:rowOff>5080</xdr:rowOff>
    </xdr:to>
    <xdr:sp macro="" textlink="">
      <xdr:nvSpPr>
        <xdr:cNvPr id="541" name="楕円 540">
          <a:extLst>
            <a:ext uri="{FF2B5EF4-FFF2-40B4-BE49-F238E27FC236}">
              <a16:creationId xmlns:a16="http://schemas.microsoft.com/office/drawing/2014/main" id="{CBCA37C3-FE8C-4C3F-819C-781E6A6D01C6}"/>
            </a:ext>
          </a:extLst>
        </xdr:cNvPr>
        <xdr:cNvSpPr/>
      </xdr:nvSpPr>
      <xdr:spPr>
        <a:xfrm>
          <a:off x="12763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55</xdr:row>
      <xdr:rowOff>83329</xdr:rowOff>
    </xdr:from>
    <xdr:ext cx="405111" cy="259045"/>
    <xdr:sp macro="" textlink="">
      <xdr:nvSpPr>
        <xdr:cNvPr id="542" name="n_1aveValue【保健センター・保健所】&#10;有形固定資産減価償却率">
          <a:extLst>
            <a:ext uri="{FF2B5EF4-FFF2-40B4-BE49-F238E27FC236}">
              <a16:creationId xmlns:a16="http://schemas.microsoft.com/office/drawing/2014/main" id="{E9ED9F9C-DC6E-49E2-9997-6E4EC06D1BC0}"/>
            </a:ext>
          </a:extLst>
        </xdr:cNvPr>
        <xdr:cNvSpPr txBox="1"/>
      </xdr:nvSpPr>
      <xdr:spPr>
        <a:xfrm>
          <a:off x="15266044" y="951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49039</xdr:rowOff>
    </xdr:from>
    <xdr:ext cx="405111" cy="259045"/>
    <xdr:sp macro="" textlink="">
      <xdr:nvSpPr>
        <xdr:cNvPr id="543" name="n_2aveValue【保健センター・保健所】&#10;有形固定資産減価償却率">
          <a:extLst>
            <a:ext uri="{FF2B5EF4-FFF2-40B4-BE49-F238E27FC236}">
              <a16:creationId xmlns:a16="http://schemas.microsoft.com/office/drawing/2014/main" id="{804A6B74-58EF-4352-B3A6-2D0A19407234}"/>
            </a:ext>
          </a:extLst>
        </xdr:cNvPr>
        <xdr:cNvSpPr txBox="1"/>
      </xdr:nvSpPr>
      <xdr:spPr>
        <a:xfrm>
          <a:off x="14389744" y="9478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3319</xdr:rowOff>
    </xdr:from>
    <xdr:ext cx="405111" cy="259045"/>
    <xdr:sp macro="" textlink="">
      <xdr:nvSpPr>
        <xdr:cNvPr id="544" name="n_3aveValue【保健センター・保健所】&#10;有形固定資産減価償却率">
          <a:extLst>
            <a:ext uri="{FF2B5EF4-FFF2-40B4-BE49-F238E27FC236}">
              <a16:creationId xmlns:a16="http://schemas.microsoft.com/office/drawing/2014/main" id="{C6B031AA-154E-480D-89D0-660749E9E36E}"/>
            </a:ext>
          </a:extLst>
        </xdr:cNvPr>
        <xdr:cNvSpPr txBox="1"/>
      </xdr:nvSpPr>
      <xdr:spPr>
        <a:xfrm>
          <a:off x="13500744" y="943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158767</xdr:rowOff>
    </xdr:from>
    <xdr:ext cx="405111" cy="259045"/>
    <xdr:sp macro="" textlink="">
      <xdr:nvSpPr>
        <xdr:cNvPr id="545" name="n_4aveValue【保健センター・保健所】&#10;有形固定資産減価償却率">
          <a:extLst>
            <a:ext uri="{FF2B5EF4-FFF2-40B4-BE49-F238E27FC236}">
              <a16:creationId xmlns:a16="http://schemas.microsoft.com/office/drawing/2014/main" id="{805AB834-F7B5-4299-A1CC-A55A1030FE77}"/>
            </a:ext>
          </a:extLst>
        </xdr:cNvPr>
        <xdr:cNvSpPr txBox="1"/>
      </xdr:nvSpPr>
      <xdr:spPr>
        <a:xfrm>
          <a:off x="12611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167657</xdr:rowOff>
    </xdr:from>
    <xdr:ext cx="405111" cy="259045"/>
    <xdr:sp macro="" textlink="">
      <xdr:nvSpPr>
        <xdr:cNvPr id="546" name="n_4mainValue【保健センター・保健所】&#10;有形固定資産減価償却率">
          <a:extLst>
            <a:ext uri="{FF2B5EF4-FFF2-40B4-BE49-F238E27FC236}">
              <a16:creationId xmlns:a16="http://schemas.microsoft.com/office/drawing/2014/main" id="{42E079AD-B75B-44CC-B484-A7A9A2B255D3}"/>
            </a:ext>
          </a:extLst>
        </xdr:cNvPr>
        <xdr:cNvSpPr txBox="1"/>
      </xdr:nvSpPr>
      <xdr:spPr>
        <a:xfrm>
          <a:off x="12611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7" name="正方形/長方形 546">
          <a:extLst>
            <a:ext uri="{FF2B5EF4-FFF2-40B4-BE49-F238E27FC236}">
              <a16:creationId xmlns:a16="http://schemas.microsoft.com/office/drawing/2014/main" id="{975FB6D6-0D2B-46D2-A4FF-BF1618CB45A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8" name="正方形/長方形 547">
          <a:extLst>
            <a:ext uri="{FF2B5EF4-FFF2-40B4-BE49-F238E27FC236}">
              <a16:creationId xmlns:a16="http://schemas.microsoft.com/office/drawing/2014/main" id="{9B97A633-3A7B-436C-BA83-BD3928C63D0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9" name="正方形/長方形 548">
          <a:extLst>
            <a:ext uri="{FF2B5EF4-FFF2-40B4-BE49-F238E27FC236}">
              <a16:creationId xmlns:a16="http://schemas.microsoft.com/office/drawing/2014/main" id="{3C61FFBF-2877-4D38-B9C8-EBA830B0209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0" name="正方形/長方形 549">
          <a:extLst>
            <a:ext uri="{FF2B5EF4-FFF2-40B4-BE49-F238E27FC236}">
              <a16:creationId xmlns:a16="http://schemas.microsoft.com/office/drawing/2014/main" id="{2F3892EA-058F-4C98-9EF6-C553AA9D9B2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1" name="正方形/長方形 550">
          <a:extLst>
            <a:ext uri="{FF2B5EF4-FFF2-40B4-BE49-F238E27FC236}">
              <a16:creationId xmlns:a16="http://schemas.microsoft.com/office/drawing/2014/main" id="{3A022A91-E3EB-4550-946D-35A88651D4D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2" name="正方形/長方形 551">
          <a:extLst>
            <a:ext uri="{FF2B5EF4-FFF2-40B4-BE49-F238E27FC236}">
              <a16:creationId xmlns:a16="http://schemas.microsoft.com/office/drawing/2014/main" id="{989CBE23-E8C9-4DF3-94BC-119630D4CDF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3" name="正方形/長方形 552">
          <a:extLst>
            <a:ext uri="{FF2B5EF4-FFF2-40B4-BE49-F238E27FC236}">
              <a16:creationId xmlns:a16="http://schemas.microsoft.com/office/drawing/2014/main" id="{59918734-4FB8-4DBE-A751-765879C76CB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4" name="正方形/長方形 553">
          <a:extLst>
            <a:ext uri="{FF2B5EF4-FFF2-40B4-BE49-F238E27FC236}">
              <a16:creationId xmlns:a16="http://schemas.microsoft.com/office/drawing/2014/main" id="{6AB940CF-578A-413F-87BE-00A6BD88BD2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5" name="テキスト ボックス 554">
          <a:extLst>
            <a:ext uri="{FF2B5EF4-FFF2-40B4-BE49-F238E27FC236}">
              <a16:creationId xmlns:a16="http://schemas.microsoft.com/office/drawing/2014/main" id="{118FE7BA-4239-4A7A-A8D4-FC2D64EAA1E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6" name="直線コネクタ 555">
          <a:extLst>
            <a:ext uri="{FF2B5EF4-FFF2-40B4-BE49-F238E27FC236}">
              <a16:creationId xmlns:a16="http://schemas.microsoft.com/office/drawing/2014/main" id="{36E3D644-BAB7-4B8F-B61F-5E3250C08A7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7" name="直線コネクタ 556">
          <a:extLst>
            <a:ext uri="{FF2B5EF4-FFF2-40B4-BE49-F238E27FC236}">
              <a16:creationId xmlns:a16="http://schemas.microsoft.com/office/drawing/2014/main" id="{D2ED6706-6E7E-456D-BB91-DE9CD6D0117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8" name="テキスト ボックス 557">
          <a:extLst>
            <a:ext uri="{FF2B5EF4-FFF2-40B4-BE49-F238E27FC236}">
              <a16:creationId xmlns:a16="http://schemas.microsoft.com/office/drawing/2014/main" id="{3FFACE35-8C2B-4FAA-9326-A4D9C8FAE20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9" name="直線コネクタ 558">
          <a:extLst>
            <a:ext uri="{FF2B5EF4-FFF2-40B4-BE49-F238E27FC236}">
              <a16:creationId xmlns:a16="http://schemas.microsoft.com/office/drawing/2014/main" id="{6BC49684-13A3-4C40-BEFF-E84A6C2C67F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0" name="テキスト ボックス 559">
          <a:extLst>
            <a:ext uri="{FF2B5EF4-FFF2-40B4-BE49-F238E27FC236}">
              <a16:creationId xmlns:a16="http://schemas.microsoft.com/office/drawing/2014/main" id="{C3DC0B5C-AC0A-4F11-8FF3-97CDCE3DA46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1" name="直線コネクタ 560">
          <a:extLst>
            <a:ext uri="{FF2B5EF4-FFF2-40B4-BE49-F238E27FC236}">
              <a16:creationId xmlns:a16="http://schemas.microsoft.com/office/drawing/2014/main" id="{E9705181-3481-43CC-93E1-EEACA66934C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2" name="テキスト ボックス 561">
          <a:extLst>
            <a:ext uri="{FF2B5EF4-FFF2-40B4-BE49-F238E27FC236}">
              <a16:creationId xmlns:a16="http://schemas.microsoft.com/office/drawing/2014/main" id="{E7C3DE32-49C2-4231-90C7-ABBC2BDF909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3" name="直線コネクタ 562">
          <a:extLst>
            <a:ext uri="{FF2B5EF4-FFF2-40B4-BE49-F238E27FC236}">
              <a16:creationId xmlns:a16="http://schemas.microsoft.com/office/drawing/2014/main" id="{EAC45FDD-596C-41F0-9E58-9DF0756215D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4" name="テキスト ボックス 563">
          <a:extLst>
            <a:ext uri="{FF2B5EF4-FFF2-40B4-BE49-F238E27FC236}">
              <a16:creationId xmlns:a16="http://schemas.microsoft.com/office/drawing/2014/main" id="{00247166-A22F-46A5-AC72-5739B510C0B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5" name="直線コネクタ 564">
          <a:extLst>
            <a:ext uri="{FF2B5EF4-FFF2-40B4-BE49-F238E27FC236}">
              <a16:creationId xmlns:a16="http://schemas.microsoft.com/office/drawing/2014/main" id="{45135D20-E761-4B14-B31B-00C7C31BC8D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6" name="テキスト ボックス 565">
          <a:extLst>
            <a:ext uri="{FF2B5EF4-FFF2-40B4-BE49-F238E27FC236}">
              <a16:creationId xmlns:a16="http://schemas.microsoft.com/office/drawing/2014/main" id="{7116A608-1ABC-4237-89D2-5070265BFC3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a:extLst>
            <a:ext uri="{FF2B5EF4-FFF2-40B4-BE49-F238E27FC236}">
              <a16:creationId xmlns:a16="http://schemas.microsoft.com/office/drawing/2014/main" id="{F7746794-FBAC-4EE4-BEC6-BB774517CEE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8" name="テキスト ボックス 567">
          <a:extLst>
            <a:ext uri="{FF2B5EF4-FFF2-40B4-BE49-F238E27FC236}">
              <a16:creationId xmlns:a16="http://schemas.microsoft.com/office/drawing/2014/main" id="{33C8D9A1-D760-4084-8EDC-D2A43E0FF79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保健センター・保健所】&#10;一人当たり面積グラフ枠">
          <a:extLst>
            <a:ext uri="{FF2B5EF4-FFF2-40B4-BE49-F238E27FC236}">
              <a16:creationId xmlns:a16="http://schemas.microsoft.com/office/drawing/2014/main" id="{DF287385-4661-4F26-9A9D-1E121D080B4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0</xdr:rowOff>
    </xdr:to>
    <xdr:cxnSp macro="">
      <xdr:nvCxnSpPr>
        <xdr:cNvPr id="570" name="直線コネクタ 569">
          <a:extLst>
            <a:ext uri="{FF2B5EF4-FFF2-40B4-BE49-F238E27FC236}">
              <a16:creationId xmlns:a16="http://schemas.microsoft.com/office/drawing/2014/main" id="{91329E8C-E5B2-449D-8A1C-208DA4A91CBE}"/>
            </a:ext>
          </a:extLst>
        </xdr:cNvPr>
        <xdr:cNvCxnSpPr/>
      </xdr:nvCxnSpPr>
      <xdr:spPr>
        <a:xfrm flipV="1">
          <a:off x="22160864" y="95859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71" name="【保健センター・保健所】&#10;一人当たり面積最小値テキスト">
          <a:extLst>
            <a:ext uri="{FF2B5EF4-FFF2-40B4-BE49-F238E27FC236}">
              <a16:creationId xmlns:a16="http://schemas.microsoft.com/office/drawing/2014/main" id="{6B42B6EC-1A27-440E-B8B7-FE9F5D60C890}"/>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72" name="直線コネクタ 571">
          <a:extLst>
            <a:ext uri="{FF2B5EF4-FFF2-40B4-BE49-F238E27FC236}">
              <a16:creationId xmlns:a16="http://schemas.microsoft.com/office/drawing/2014/main" id="{4EEEB14F-D032-4717-A523-3936CC2DA9DC}"/>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573" name="【保健センター・保健所】&#10;一人当たり面積最大値テキスト">
          <a:extLst>
            <a:ext uri="{FF2B5EF4-FFF2-40B4-BE49-F238E27FC236}">
              <a16:creationId xmlns:a16="http://schemas.microsoft.com/office/drawing/2014/main" id="{28C8A937-E93E-46D1-9D63-D1B06DEF66D5}"/>
            </a:ext>
          </a:extLst>
        </xdr:cNvPr>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574" name="直線コネクタ 573">
          <a:extLst>
            <a:ext uri="{FF2B5EF4-FFF2-40B4-BE49-F238E27FC236}">
              <a16:creationId xmlns:a16="http://schemas.microsoft.com/office/drawing/2014/main" id="{8F884C74-B617-4A98-BD4F-32414877749C}"/>
            </a:ext>
          </a:extLst>
        </xdr:cNvPr>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6367</xdr:rowOff>
    </xdr:from>
    <xdr:ext cx="469744" cy="259045"/>
    <xdr:sp macro="" textlink="">
      <xdr:nvSpPr>
        <xdr:cNvPr id="575" name="【保健センター・保健所】&#10;一人当たり面積平均値テキスト">
          <a:extLst>
            <a:ext uri="{FF2B5EF4-FFF2-40B4-BE49-F238E27FC236}">
              <a16:creationId xmlns:a16="http://schemas.microsoft.com/office/drawing/2014/main" id="{55876511-259B-4A52-BA31-E636B9082E0E}"/>
            </a:ext>
          </a:extLst>
        </xdr:cNvPr>
        <xdr:cNvSpPr txBox="1"/>
      </xdr:nvSpPr>
      <xdr:spPr>
        <a:xfrm>
          <a:off x="22199600" y="10464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576" name="フローチャート: 判断 575">
          <a:extLst>
            <a:ext uri="{FF2B5EF4-FFF2-40B4-BE49-F238E27FC236}">
              <a16:creationId xmlns:a16="http://schemas.microsoft.com/office/drawing/2014/main" id="{0DDC0597-AB33-4C41-A360-DE42B5DCBB54}"/>
            </a:ext>
          </a:extLst>
        </xdr:cNvPr>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10160</xdr:rowOff>
    </xdr:from>
    <xdr:to>
      <xdr:col>112</xdr:col>
      <xdr:colOff>38100</xdr:colOff>
      <xdr:row>62</xdr:row>
      <xdr:rowOff>111760</xdr:rowOff>
    </xdr:to>
    <xdr:sp macro="" textlink="">
      <xdr:nvSpPr>
        <xdr:cNvPr id="577" name="フローチャート: 判断 576">
          <a:extLst>
            <a:ext uri="{FF2B5EF4-FFF2-40B4-BE49-F238E27FC236}">
              <a16:creationId xmlns:a16="http://schemas.microsoft.com/office/drawing/2014/main" id="{43BD8C64-E5F6-444E-A4EB-F9BAF204FE90}"/>
            </a:ext>
          </a:extLst>
        </xdr:cNvPr>
        <xdr:cNvSpPr/>
      </xdr:nvSpPr>
      <xdr:spPr>
        <a:xfrm>
          <a:off x="21272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xdr:rowOff>
    </xdr:from>
    <xdr:to>
      <xdr:col>107</xdr:col>
      <xdr:colOff>101600</xdr:colOff>
      <xdr:row>62</xdr:row>
      <xdr:rowOff>107950</xdr:rowOff>
    </xdr:to>
    <xdr:sp macro="" textlink="">
      <xdr:nvSpPr>
        <xdr:cNvPr id="578" name="フローチャート: 判断 577">
          <a:extLst>
            <a:ext uri="{FF2B5EF4-FFF2-40B4-BE49-F238E27FC236}">
              <a16:creationId xmlns:a16="http://schemas.microsoft.com/office/drawing/2014/main" id="{66FA69EE-CB02-4FC6-8F18-0C3451F4D844}"/>
            </a:ext>
          </a:extLst>
        </xdr:cNvPr>
        <xdr:cNvSpPr/>
      </xdr:nvSpPr>
      <xdr:spPr>
        <a:xfrm>
          <a:off x="20383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147320</xdr:rowOff>
    </xdr:from>
    <xdr:to>
      <xdr:col>102</xdr:col>
      <xdr:colOff>165100</xdr:colOff>
      <xdr:row>62</xdr:row>
      <xdr:rowOff>77470</xdr:rowOff>
    </xdr:to>
    <xdr:sp macro="" textlink="">
      <xdr:nvSpPr>
        <xdr:cNvPr id="579" name="フローチャート: 判断 578">
          <a:extLst>
            <a:ext uri="{FF2B5EF4-FFF2-40B4-BE49-F238E27FC236}">
              <a16:creationId xmlns:a16="http://schemas.microsoft.com/office/drawing/2014/main" id="{3DDCE7CA-5CAA-401B-88AF-C1B1116D2D81}"/>
            </a:ext>
          </a:extLst>
        </xdr:cNvPr>
        <xdr:cNvSpPr/>
      </xdr:nvSpPr>
      <xdr:spPr>
        <a:xfrm>
          <a:off x="19494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580" name="フローチャート: 判断 579">
          <a:extLst>
            <a:ext uri="{FF2B5EF4-FFF2-40B4-BE49-F238E27FC236}">
              <a16:creationId xmlns:a16="http://schemas.microsoft.com/office/drawing/2014/main" id="{D8336337-4F2D-4279-9988-278322E21A32}"/>
            </a:ext>
          </a:extLst>
        </xdr:cNvPr>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8BF26E5A-3907-43A4-803B-B275CD1D279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3A8B636F-607A-4EDD-823B-9D9E745ECEE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7F201F6D-50B9-45C1-8806-C3785E9E8DA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5C00AC5B-EF67-4AF9-836C-027163F532C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AE636A52-B3F1-4638-8BCC-E93EF900F7B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40640</xdr:rowOff>
    </xdr:from>
    <xdr:to>
      <xdr:col>116</xdr:col>
      <xdr:colOff>114300</xdr:colOff>
      <xdr:row>63</xdr:row>
      <xdr:rowOff>142240</xdr:rowOff>
    </xdr:to>
    <xdr:sp macro="" textlink="">
      <xdr:nvSpPr>
        <xdr:cNvPr id="586" name="楕円 585">
          <a:extLst>
            <a:ext uri="{FF2B5EF4-FFF2-40B4-BE49-F238E27FC236}">
              <a16:creationId xmlns:a16="http://schemas.microsoft.com/office/drawing/2014/main" id="{573D55D5-E2D3-4A73-9AC3-31CB098E514C}"/>
            </a:ext>
          </a:extLst>
        </xdr:cNvPr>
        <xdr:cNvSpPr/>
      </xdr:nvSpPr>
      <xdr:spPr>
        <a:xfrm>
          <a:off x="221107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127017</xdr:rowOff>
    </xdr:from>
    <xdr:ext cx="469744" cy="259045"/>
    <xdr:sp macro="" textlink="">
      <xdr:nvSpPr>
        <xdr:cNvPr id="587" name="【保健センター・保健所】&#10;一人当たり面積該当値テキスト">
          <a:extLst>
            <a:ext uri="{FF2B5EF4-FFF2-40B4-BE49-F238E27FC236}">
              <a16:creationId xmlns:a16="http://schemas.microsoft.com/office/drawing/2014/main" id="{83B4E99C-49D3-4C9D-97B5-9A7DD930CFF3}"/>
            </a:ext>
          </a:extLst>
        </xdr:cNvPr>
        <xdr:cNvSpPr txBox="1"/>
      </xdr:nvSpPr>
      <xdr:spPr>
        <a:xfrm>
          <a:off x="22199600" y="1075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63</xdr:row>
      <xdr:rowOff>36830</xdr:rowOff>
    </xdr:from>
    <xdr:to>
      <xdr:col>98</xdr:col>
      <xdr:colOff>38100</xdr:colOff>
      <xdr:row>63</xdr:row>
      <xdr:rowOff>138430</xdr:rowOff>
    </xdr:to>
    <xdr:sp macro="" textlink="">
      <xdr:nvSpPr>
        <xdr:cNvPr id="588" name="楕円 587">
          <a:extLst>
            <a:ext uri="{FF2B5EF4-FFF2-40B4-BE49-F238E27FC236}">
              <a16:creationId xmlns:a16="http://schemas.microsoft.com/office/drawing/2014/main" id="{ABFEB3B5-3AE7-4BCA-80BB-53FCE17F3CF3}"/>
            </a:ext>
          </a:extLst>
        </xdr:cNvPr>
        <xdr:cNvSpPr/>
      </xdr:nvSpPr>
      <xdr:spPr>
        <a:xfrm>
          <a:off x="18605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128287</xdr:rowOff>
    </xdr:from>
    <xdr:ext cx="469744" cy="259045"/>
    <xdr:sp macro="" textlink="">
      <xdr:nvSpPr>
        <xdr:cNvPr id="589" name="n_1aveValue【保健センター・保健所】&#10;一人当たり面積">
          <a:extLst>
            <a:ext uri="{FF2B5EF4-FFF2-40B4-BE49-F238E27FC236}">
              <a16:creationId xmlns:a16="http://schemas.microsoft.com/office/drawing/2014/main" id="{B7950E21-654E-49BD-9054-E7B63CBC1F22}"/>
            </a:ext>
          </a:extLst>
        </xdr:cNvPr>
        <xdr:cNvSpPr txBox="1"/>
      </xdr:nvSpPr>
      <xdr:spPr>
        <a:xfrm>
          <a:off x="21075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124477</xdr:rowOff>
    </xdr:from>
    <xdr:ext cx="469744" cy="259045"/>
    <xdr:sp macro="" textlink="">
      <xdr:nvSpPr>
        <xdr:cNvPr id="590" name="n_2aveValue【保健センター・保健所】&#10;一人当たり面積">
          <a:extLst>
            <a:ext uri="{FF2B5EF4-FFF2-40B4-BE49-F238E27FC236}">
              <a16:creationId xmlns:a16="http://schemas.microsoft.com/office/drawing/2014/main" id="{0C5A6AB6-274E-4520-8145-68B8151F6617}"/>
            </a:ext>
          </a:extLst>
        </xdr:cNvPr>
        <xdr:cNvSpPr txBox="1"/>
      </xdr:nvSpPr>
      <xdr:spPr>
        <a:xfrm>
          <a:off x="20199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93997</xdr:rowOff>
    </xdr:from>
    <xdr:ext cx="469744" cy="259045"/>
    <xdr:sp macro="" textlink="">
      <xdr:nvSpPr>
        <xdr:cNvPr id="591" name="n_3aveValue【保健センター・保健所】&#10;一人当たり面積">
          <a:extLst>
            <a:ext uri="{FF2B5EF4-FFF2-40B4-BE49-F238E27FC236}">
              <a16:creationId xmlns:a16="http://schemas.microsoft.com/office/drawing/2014/main" id="{72A1D533-8EFA-4E45-9712-909320BE7921}"/>
            </a:ext>
          </a:extLst>
        </xdr:cNvPr>
        <xdr:cNvSpPr txBox="1"/>
      </xdr:nvSpPr>
      <xdr:spPr>
        <a:xfrm>
          <a:off x="193104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162577</xdr:rowOff>
    </xdr:from>
    <xdr:ext cx="469744" cy="259045"/>
    <xdr:sp macro="" textlink="">
      <xdr:nvSpPr>
        <xdr:cNvPr id="592" name="n_4aveValue【保健センター・保健所】&#10;一人当たり面積">
          <a:extLst>
            <a:ext uri="{FF2B5EF4-FFF2-40B4-BE49-F238E27FC236}">
              <a16:creationId xmlns:a16="http://schemas.microsoft.com/office/drawing/2014/main" id="{3AD17E37-23D9-4262-B2D1-A74477C3F52C}"/>
            </a:ext>
          </a:extLst>
        </xdr:cNvPr>
        <xdr:cNvSpPr txBox="1"/>
      </xdr:nvSpPr>
      <xdr:spPr>
        <a:xfrm>
          <a:off x="18421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129557</xdr:rowOff>
    </xdr:from>
    <xdr:ext cx="469744" cy="259045"/>
    <xdr:sp macro="" textlink="">
      <xdr:nvSpPr>
        <xdr:cNvPr id="593" name="n_4mainValue【保健センター・保健所】&#10;一人当たり面積">
          <a:extLst>
            <a:ext uri="{FF2B5EF4-FFF2-40B4-BE49-F238E27FC236}">
              <a16:creationId xmlns:a16="http://schemas.microsoft.com/office/drawing/2014/main" id="{BB807534-9E79-418D-A432-824A35755001}"/>
            </a:ext>
          </a:extLst>
        </xdr:cNvPr>
        <xdr:cNvSpPr txBox="1"/>
      </xdr:nvSpPr>
      <xdr:spPr>
        <a:xfrm>
          <a:off x="18421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a:extLst>
            <a:ext uri="{FF2B5EF4-FFF2-40B4-BE49-F238E27FC236}">
              <a16:creationId xmlns:a16="http://schemas.microsoft.com/office/drawing/2014/main" id="{B6376BCC-DD10-4872-921B-28227791955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a:extLst>
            <a:ext uri="{FF2B5EF4-FFF2-40B4-BE49-F238E27FC236}">
              <a16:creationId xmlns:a16="http://schemas.microsoft.com/office/drawing/2014/main" id="{561AADD3-2758-4E7C-9AE7-4C76E8FE726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a:extLst>
            <a:ext uri="{FF2B5EF4-FFF2-40B4-BE49-F238E27FC236}">
              <a16:creationId xmlns:a16="http://schemas.microsoft.com/office/drawing/2014/main" id="{DF169EDD-FD46-4D5E-8763-DC7D811300A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a:extLst>
            <a:ext uri="{FF2B5EF4-FFF2-40B4-BE49-F238E27FC236}">
              <a16:creationId xmlns:a16="http://schemas.microsoft.com/office/drawing/2014/main" id="{67E3E6BA-7340-4EE0-A3A1-6ADBBB60410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a:extLst>
            <a:ext uri="{FF2B5EF4-FFF2-40B4-BE49-F238E27FC236}">
              <a16:creationId xmlns:a16="http://schemas.microsoft.com/office/drawing/2014/main" id="{2A547289-AE9E-4610-84C9-95F503382DE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a:extLst>
            <a:ext uri="{FF2B5EF4-FFF2-40B4-BE49-F238E27FC236}">
              <a16:creationId xmlns:a16="http://schemas.microsoft.com/office/drawing/2014/main" id="{F36481CA-C633-42A2-97E1-E8BC450508F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a:extLst>
            <a:ext uri="{FF2B5EF4-FFF2-40B4-BE49-F238E27FC236}">
              <a16:creationId xmlns:a16="http://schemas.microsoft.com/office/drawing/2014/main" id="{84ED89E8-C49D-4B2C-ACEF-A8C40212E51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a:extLst>
            <a:ext uri="{FF2B5EF4-FFF2-40B4-BE49-F238E27FC236}">
              <a16:creationId xmlns:a16="http://schemas.microsoft.com/office/drawing/2014/main" id="{57A5FE51-8CE0-4EC2-B644-16DBF85E588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a:extLst>
            <a:ext uri="{FF2B5EF4-FFF2-40B4-BE49-F238E27FC236}">
              <a16:creationId xmlns:a16="http://schemas.microsoft.com/office/drawing/2014/main" id="{F1E3DEB6-EF2C-4596-8FCD-D7360917D05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a:extLst>
            <a:ext uri="{FF2B5EF4-FFF2-40B4-BE49-F238E27FC236}">
              <a16:creationId xmlns:a16="http://schemas.microsoft.com/office/drawing/2014/main" id="{B10B4269-8D80-4629-AB4A-CDCD9C11A94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4" name="テキスト ボックス 603">
          <a:extLst>
            <a:ext uri="{FF2B5EF4-FFF2-40B4-BE49-F238E27FC236}">
              <a16:creationId xmlns:a16="http://schemas.microsoft.com/office/drawing/2014/main" id="{F5DE4A54-157F-4DC4-9741-3DB87AD19B2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5" name="直線コネクタ 604">
          <a:extLst>
            <a:ext uri="{FF2B5EF4-FFF2-40B4-BE49-F238E27FC236}">
              <a16:creationId xmlns:a16="http://schemas.microsoft.com/office/drawing/2014/main" id="{1211FDCC-9F18-49B1-99AA-6D47E6EDE3D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6" name="テキスト ボックス 605">
          <a:extLst>
            <a:ext uri="{FF2B5EF4-FFF2-40B4-BE49-F238E27FC236}">
              <a16:creationId xmlns:a16="http://schemas.microsoft.com/office/drawing/2014/main" id="{D4142ED6-1103-49DA-8A00-ADE0A1A8527C}"/>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7" name="直線コネクタ 606">
          <a:extLst>
            <a:ext uri="{FF2B5EF4-FFF2-40B4-BE49-F238E27FC236}">
              <a16:creationId xmlns:a16="http://schemas.microsoft.com/office/drawing/2014/main" id="{B9551800-5794-4C08-BE74-AEE1EE2881B3}"/>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8" name="テキスト ボックス 607">
          <a:extLst>
            <a:ext uri="{FF2B5EF4-FFF2-40B4-BE49-F238E27FC236}">
              <a16:creationId xmlns:a16="http://schemas.microsoft.com/office/drawing/2014/main" id="{13963581-2DE0-4516-8C7D-4E0BA0BFBC2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9" name="直線コネクタ 608">
          <a:extLst>
            <a:ext uri="{FF2B5EF4-FFF2-40B4-BE49-F238E27FC236}">
              <a16:creationId xmlns:a16="http://schemas.microsoft.com/office/drawing/2014/main" id="{5B5F9228-6728-41EE-B0E5-EF468768BC4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0" name="テキスト ボックス 609">
          <a:extLst>
            <a:ext uri="{FF2B5EF4-FFF2-40B4-BE49-F238E27FC236}">
              <a16:creationId xmlns:a16="http://schemas.microsoft.com/office/drawing/2014/main" id="{A9759742-AEA5-46A9-B2D3-B07D3CAF261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1" name="直線コネクタ 610">
          <a:extLst>
            <a:ext uri="{FF2B5EF4-FFF2-40B4-BE49-F238E27FC236}">
              <a16:creationId xmlns:a16="http://schemas.microsoft.com/office/drawing/2014/main" id="{A899D871-9F23-42EA-A7BB-B6268B48A63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2" name="テキスト ボックス 611">
          <a:extLst>
            <a:ext uri="{FF2B5EF4-FFF2-40B4-BE49-F238E27FC236}">
              <a16:creationId xmlns:a16="http://schemas.microsoft.com/office/drawing/2014/main" id="{967FF578-FEEF-4FCD-8554-7E901286BB1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3" name="直線コネクタ 612">
          <a:extLst>
            <a:ext uri="{FF2B5EF4-FFF2-40B4-BE49-F238E27FC236}">
              <a16:creationId xmlns:a16="http://schemas.microsoft.com/office/drawing/2014/main" id="{B55E7369-7B5D-4291-9C19-B642CB4013A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4" name="テキスト ボックス 613">
          <a:extLst>
            <a:ext uri="{FF2B5EF4-FFF2-40B4-BE49-F238E27FC236}">
              <a16:creationId xmlns:a16="http://schemas.microsoft.com/office/drawing/2014/main" id="{3043786A-FB33-4AC5-9AE5-A8E02A36E6D9}"/>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5" name="直線コネクタ 614">
          <a:extLst>
            <a:ext uri="{FF2B5EF4-FFF2-40B4-BE49-F238E27FC236}">
              <a16:creationId xmlns:a16="http://schemas.microsoft.com/office/drawing/2014/main" id="{44BE86F2-3C03-4831-8F25-CA44F8A139D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6" name="テキスト ボックス 615">
          <a:extLst>
            <a:ext uri="{FF2B5EF4-FFF2-40B4-BE49-F238E27FC236}">
              <a16:creationId xmlns:a16="http://schemas.microsoft.com/office/drawing/2014/main" id="{73895B56-D4C9-4015-9AF8-EE9C4C9683F2}"/>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7" name="【消防施設】&#10;有形固定資産減価償却率グラフ枠">
          <a:extLst>
            <a:ext uri="{FF2B5EF4-FFF2-40B4-BE49-F238E27FC236}">
              <a16:creationId xmlns:a16="http://schemas.microsoft.com/office/drawing/2014/main" id="{1DE5FFD0-F1E5-4E95-9FDE-C9A32306DBD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85</xdr:row>
      <xdr:rowOff>140970</xdr:rowOff>
    </xdr:to>
    <xdr:cxnSp macro="">
      <xdr:nvCxnSpPr>
        <xdr:cNvPr id="618" name="直線コネクタ 617">
          <a:extLst>
            <a:ext uri="{FF2B5EF4-FFF2-40B4-BE49-F238E27FC236}">
              <a16:creationId xmlns:a16="http://schemas.microsoft.com/office/drawing/2014/main" id="{A0FF7066-97B8-4DA6-B944-27F3238328B1}"/>
            </a:ext>
          </a:extLst>
        </xdr:cNvPr>
        <xdr:cNvCxnSpPr/>
      </xdr:nvCxnSpPr>
      <xdr:spPr>
        <a:xfrm flipV="1">
          <a:off x="16318864" y="13245464"/>
          <a:ext cx="0" cy="1468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144797</xdr:rowOff>
    </xdr:from>
    <xdr:ext cx="405111" cy="259045"/>
    <xdr:sp macro="" textlink="">
      <xdr:nvSpPr>
        <xdr:cNvPr id="619" name="【消防施設】&#10;有形固定資産減価償却率最小値テキスト">
          <a:extLst>
            <a:ext uri="{FF2B5EF4-FFF2-40B4-BE49-F238E27FC236}">
              <a16:creationId xmlns:a16="http://schemas.microsoft.com/office/drawing/2014/main" id="{02A89847-5575-4D12-BC69-72DFE1C57E8D}"/>
            </a:ext>
          </a:extLst>
        </xdr:cNvPr>
        <xdr:cNvSpPr txBox="1"/>
      </xdr:nvSpPr>
      <xdr:spPr>
        <a:xfrm>
          <a:off x="16357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140970</xdr:rowOff>
    </xdr:from>
    <xdr:to>
      <xdr:col>86</xdr:col>
      <xdr:colOff>25400</xdr:colOff>
      <xdr:row>85</xdr:row>
      <xdr:rowOff>140970</xdr:rowOff>
    </xdr:to>
    <xdr:cxnSp macro="">
      <xdr:nvCxnSpPr>
        <xdr:cNvPr id="620" name="直線コネクタ 619">
          <a:extLst>
            <a:ext uri="{FF2B5EF4-FFF2-40B4-BE49-F238E27FC236}">
              <a16:creationId xmlns:a16="http://schemas.microsoft.com/office/drawing/2014/main" id="{8B249646-AC45-46C9-9F57-6CF0BEC67CA2}"/>
            </a:ext>
          </a:extLst>
        </xdr:cNvPr>
        <xdr:cNvCxnSpPr/>
      </xdr:nvCxnSpPr>
      <xdr:spPr>
        <a:xfrm>
          <a:off x="16230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621" name="【消防施設】&#10;有形固定資産減価償却率最大値テキスト">
          <a:extLst>
            <a:ext uri="{FF2B5EF4-FFF2-40B4-BE49-F238E27FC236}">
              <a16:creationId xmlns:a16="http://schemas.microsoft.com/office/drawing/2014/main" id="{9D78A679-BEA7-4DB7-B7A4-8DD5DF778C16}"/>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622" name="直線コネクタ 621">
          <a:extLst>
            <a:ext uri="{FF2B5EF4-FFF2-40B4-BE49-F238E27FC236}">
              <a16:creationId xmlns:a16="http://schemas.microsoft.com/office/drawing/2014/main" id="{1889A2F4-8BDC-4F88-AF5F-42E2653CB7FD}"/>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623" name="【消防施設】&#10;有形固定資産減価償却率平均値テキスト">
          <a:extLst>
            <a:ext uri="{FF2B5EF4-FFF2-40B4-BE49-F238E27FC236}">
              <a16:creationId xmlns:a16="http://schemas.microsoft.com/office/drawing/2014/main" id="{A4A5C728-9410-488B-A6CF-634D95FB1897}"/>
            </a:ext>
          </a:extLst>
        </xdr:cNvPr>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624" name="フローチャート: 判断 623">
          <a:extLst>
            <a:ext uri="{FF2B5EF4-FFF2-40B4-BE49-F238E27FC236}">
              <a16:creationId xmlns:a16="http://schemas.microsoft.com/office/drawing/2014/main" id="{D6E8575B-A873-48F8-9D05-A4485D37C6F8}"/>
            </a:ext>
          </a:extLst>
        </xdr:cNvPr>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109220</xdr:rowOff>
    </xdr:from>
    <xdr:to>
      <xdr:col>81</xdr:col>
      <xdr:colOff>101600</xdr:colOff>
      <xdr:row>83</xdr:row>
      <xdr:rowOff>39370</xdr:rowOff>
    </xdr:to>
    <xdr:sp macro="" textlink="">
      <xdr:nvSpPr>
        <xdr:cNvPr id="625" name="フローチャート: 判断 624">
          <a:extLst>
            <a:ext uri="{FF2B5EF4-FFF2-40B4-BE49-F238E27FC236}">
              <a16:creationId xmlns:a16="http://schemas.microsoft.com/office/drawing/2014/main" id="{7F4328B2-B115-4FC7-8669-2E9F4BD9F4B0}"/>
            </a:ext>
          </a:extLst>
        </xdr:cNvPr>
        <xdr:cNvSpPr/>
      </xdr:nvSpPr>
      <xdr:spPr>
        <a:xfrm>
          <a:off x="15430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25400</xdr:rowOff>
    </xdr:from>
    <xdr:to>
      <xdr:col>76</xdr:col>
      <xdr:colOff>165100</xdr:colOff>
      <xdr:row>83</xdr:row>
      <xdr:rowOff>127000</xdr:rowOff>
    </xdr:to>
    <xdr:sp macro="" textlink="">
      <xdr:nvSpPr>
        <xdr:cNvPr id="626" name="フローチャート: 判断 625">
          <a:extLst>
            <a:ext uri="{FF2B5EF4-FFF2-40B4-BE49-F238E27FC236}">
              <a16:creationId xmlns:a16="http://schemas.microsoft.com/office/drawing/2014/main" id="{C06BB136-89AD-4F59-A13E-1DA5F274F742}"/>
            </a:ext>
          </a:extLst>
        </xdr:cNvPr>
        <xdr:cNvSpPr/>
      </xdr:nvSpPr>
      <xdr:spPr>
        <a:xfrm>
          <a:off x="14541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23495</xdr:rowOff>
    </xdr:from>
    <xdr:to>
      <xdr:col>72</xdr:col>
      <xdr:colOff>38100</xdr:colOff>
      <xdr:row>83</xdr:row>
      <xdr:rowOff>125095</xdr:rowOff>
    </xdr:to>
    <xdr:sp macro="" textlink="">
      <xdr:nvSpPr>
        <xdr:cNvPr id="627" name="フローチャート: 判断 626">
          <a:extLst>
            <a:ext uri="{FF2B5EF4-FFF2-40B4-BE49-F238E27FC236}">
              <a16:creationId xmlns:a16="http://schemas.microsoft.com/office/drawing/2014/main" id="{77EBDC00-43C3-4717-BD17-AECE391002BA}"/>
            </a:ext>
          </a:extLst>
        </xdr:cNvPr>
        <xdr:cNvSpPr/>
      </xdr:nvSpPr>
      <xdr:spPr>
        <a:xfrm>
          <a:off x="13652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25400</xdr:rowOff>
    </xdr:from>
    <xdr:to>
      <xdr:col>67</xdr:col>
      <xdr:colOff>101600</xdr:colOff>
      <xdr:row>82</xdr:row>
      <xdr:rowOff>127000</xdr:rowOff>
    </xdr:to>
    <xdr:sp macro="" textlink="">
      <xdr:nvSpPr>
        <xdr:cNvPr id="628" name="フローチャート: 判断 627">
          <a:extLst>
            <a:ext uri="{FF2B5EF4-FFF2-40B4-BE49-F238E27FC236}">
              <a16:creationId xmlns:a16="http://schemas.microsoft.com/office/drawing/2014/main" id="{EB60A155-5D5B-4BF2-B30C-BC1B74722191}"/>
            </a:ext>
          </a:extLst>
        </xdr:cNvPr>
        <xdr:cNvSpPr/>
      </xdr:nvSpPr>
      <xdr:spPr>
        <a:xfrm>
          <a:off x="12763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C08DDCA4-1608-41F8-ADB9-5F6D8D8B395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EE6BE1E9-72B1-479D-9AE4-B02E8854BA5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8203AEB6-C9B7-4C1F-BE97-F8BC08383BC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F75F250F-2491-4ED3-B21B-172B2870F93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C861C675-E1AE-4E00-AFDF-2D288A79AC2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164464</xdr:rowOff>
    </xdr:from>
    <xdr:to>
      <xdr:col>85</xdr:col>
      <xdr:colOff>177800</xdr:colOff>
      <xdr:row>82</xdr:row>
      <xdr:rowOff>94614</xdr:rowOff>
    </xdr:to>
    <xdr:sp macro="" textlink="">
      <xdr:nvSpPr>
        <xdr:cNvPr id="634" name="楕円 633">
          <a:extLst>
            <a:ext uri="{FF2B5EF4-FFF2-40B4-BE49-F238E27FC236}">
              <a16:creationId xmlns:a16="http://schemas.microsoft.com/office/drawing/2014/main" id="{B9FB2DE3-5006-40BE-8FED-72341355D81C}"/>
            </a:ext>
          </a:extLst>
        </xdr:cNvPr>
        <xdr:cNvSpPr/>
      </xdr:nvSpPr>
      <xdr:spPr>
        <a:xfrm>
          <a:off x="162687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15891</xdr:rowOff>
    </xdr:from>
    <xdr:ext cx="405111" cy="259045"/>
    <xdr:sp macro="" textlink="">
      <xdr:nvSpPr>
        <xdr:cNvPr id="635" name="【消防施設】&#10;有形固定資産減価償却率該当値テキスト">
          <a:extLst>
            <a:ext uri="{FF2B5EF4-FFF2-40B4-BE49-F238E27FC236}">
              <a16:creationId xmlns:a16="http://schemas.microsoft.com/office/drawing/2014/main" id="{600D80B9-6563-411A-BFC7-C4035B335B52}"/>
            </a:ext>
          </a:extLst>
        </xdr:cNvPr>
        <xdr:cNvSpPr txBox="1"/>
      </xdr:nvSpPr>
      <xdr:spPr>
        <a:xfrm>
          <a:off x="16357600"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55897</xdr:rowOff>
    </xdr:from>
    <xdr:ext cx="405111" cy="259045"/>
    <xdr:sp macro="" textlink="">
      <xdr:nvSpPr>
        <xdr:cNvPr id="636" name="n_1aveValue【消防施設】&#10;有形固定資産減価償却率">
          <a:extLst>
            <a:ext uri="{FF2B5EF4-FFF2-40B4-BE49-F238E27FC236}">
              <a16:creationId xmlns:a16="http://schemas.microsoft.com/office/drawing/2014/main" id="{02166F1C-2560-42BA-9E97-80BC0E89A2DE}"/>
            </a:ext>
          </a:extLst>
        </xdr:cNvPr>
        <xdr:cNvSpPr txBox="1"/>
      </xdr:nvSpPr>
      <xdr:spPr>
        <a:xfrm>
          <a:off x="152660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143527</xdr:rowOff>
    </xdr:from>
    <xdr:ext cx="405111" cy="259045"/>
    <xdr:sp macro="" textlink="">
      <xdr:nvSpPr>
        <xdr:cNvPr id="637" name="n_2aveValue【消防施設】&#10;有形固定資産減価償却率">
          <a:extLst>
            <a:ext uri="{FF2B5EF4-FFF2-40B4-BE49-F238E27FC236}">
              <a16:creationId xmlns:a16="http://schemas.microsoft.com/office/drawing/2014/main" id="{9A3D4406-7908-4C53-8764-2D5B99EF353E}"/>
            </a:ext>
          </a:extLst>
        </xdr:cNvPr>
        <xdr:cNvSpPr txBox="1"/>
      </xdr:nvSpPr>
      <xdr:spPr>
        <a:xfrm>
          <a:off x="14389744" y="1403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141622</xdr:rowOff>
    </xdr:from>
    <xdr:ext cx="405111" cy="259045"/>
    <xdr:sp macro="" textlink="">
      <xdr:nvSpPr>
        <xdr:cNvPr id="638" name="n_3aveValue【消防施設】&#10;有形固定資産減価償却率">
          <a:extLst>
            <a:ext uri="{FF2B5EF4-FFF2-40B4-BE49-F238E27FC236}">
              <a16:creationId xmlns:a16="http://schemas.microsoft.com/office/drawing/2014/main" id="{2073E581-FFD4-44C1-85F2-B449266C1864}"/>
            </a:ext>
          </a:extLst>
        </xdr:cNvPr>
        <xdr:cNvSpPr txBox="1"/>
      </xdr:nvSpPr>
      <xdr:spPr>
        <a:xfrm>
          <a:off x="13500744" y="140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143527</xdr:rowOff>
    </xdr:from>
    <xdr:ext cx="405111" cy="259045"/>
    <xdr:sp macro="" textlink="">
      <xdr:nvSpPr>
        <xdr:cNvPr id="639" name="n_4aveValue【消防施設】&#10;有形固定資産減価償却率">
          <a:extLst>
            <a:ext uri="{FF2B5EF4-FFF2-40B4-BE49-F238E27FC236}">
              <a16:creationId xmlns:a16="http://schemas.microsoft.com/office/drawing/2014/main" id="{D9183E67-F4AB-45DE-926B-61F65A80E96B}"/>
            </a:ext>
          </a:extLst>
        </xdr:cNvPr>
        <xdr:cNvSpPr txBox="1"/>
      </xdr:nvSpPr>
      <xdr:spPr>
        <a:xfrm>
          <a:off x="12611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a:extLst>
            <a:ext uri="{FF2B5EF4-FFF2-40B4-BE49-F238E27FC236}">
              <a16:creationId xmlns:a16="http://schemas.microsoft.com/office/drawing/2014/main" id="{4EF1EF85-CC20-4602-8974-AAE3B71E168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a:extLst>
            <a:ext uri="{FF2B5EF4-FFF2-40B4-BE49-F238E27FC236}">
              <a16:creationId xmlns:a16="http://schemas.microsoft.com/office/drawing/2014/main" id="{EC4E46F5-B0DF-4269-B961-809F409FFBD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a:extLst>
            <a:ext uri="{FF2B5EF4-FFF2-40B4-BE49-F238E27FC236}">
              <a16:creationId xmlns:a16="http://schemas.microsoft.com/office/drawing/2014/main" id="{2A74130F-1C9F-4A0B-B65B-98B08098400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a:extLst>
            <a:ext uri="{FF2B5EF4-FFF2-40B4-BE49-F238E27FC236}">
              <a16:creationId xmlns:a16="http://schemas.microsoft.com/office/drawing/2014/main" id="{92A50D68-1177-4D4C-A781-8C3568F1ECD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a:extLst>
            <a:ext uri="{FF2B5EF4-FFF2-40B4-BE49-F238E27FC236}">
              <a16:creationId xmlns:a16="http://schemas.microsoft.com/office/drawing/2014/main" id="{5052F856-25EA-4287-80CF-ED2484C5CBA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a:extLst>
            <a:ext uri="{FF2B5EF4-FFF2-40B4-BE49-F238E27FC236}">
              <a16:creationId xmlns:a16="http://schemas.microsoft.com/office/drawing/2014/main" id="{05A4C418-C644-4C8F-AD91-14D9252E973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a:extLst>
            <a:ext uri="{FF2B5EF4-FFF2-40B4-BE49-F238E27FC236}">
              <a16:creationId xmlns:a16="http://schemas.microsoft.com/office/drawing/2014/main" id="{0492FF68-F7A6-4E6B-AC94-8A9652F07EC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a:extLst>
            <a:ext uri="{FF2B5EF4-FFF2-40B4-BE49-F238E27FC236}">
              <a16:creationId xmlns:a16="http://schemas.microsoft.com/office/drawing/2014/main" id="{AD94BFA4-E556-41E2-AD65-88AF2474E29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8" name="テキスト ボックス 647">
          <a:extLst>
            <a:ext uri="{FF2B5EF4-FFF2-40B4-BE49-F238E27FC236}">
              <a16:creationId xmlns:a16="http://schemas.microsoft.com/office/drawing/2014/main" id="{53649E21-6138-4055-8591-6F5CF1E8C19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9" name="直線コネクタ 648">
          <a:extLst>
            <a:ext uri="{FF2B5EF4-FFF2-40B4-BE49-F238E27FC236}">
              <a16:creationId xmlns:a16="http://schemas.microsoft.com/office/drawing/2014/main" id="{0F62AC72-458F-4D30-898A-A97F704008D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0" name="直線コネクタ 649">
          <a:extLst>
            <a:ext uri="{FF2B5EF4-FFF2-40B4-BE49-F238E27FC236}">
              <a16:creationId xmlns:a16="http://schemas.microsoft.com/office/drawing/2014/main" id="{70000A20-5866-4AAF-BB58-47EF7533D35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1" name="テキスト ボックス 650">
          <a:extLst>
            <a:ext uri="{FF2B5EF4-FFF2-40B4-BE49-F238E27FC236}">
              <a16:creationId xmlns:a16="http://schemas.microsoft.com/office/drawing/2014/main" id="{53B803F5-A479-4C6A-9D87-5E7D855F8A3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2" name="直線コネクタ 651">
          <a:extLst>
            <a:ext uri="{FF2B5EF4-FFF2-40B4-BE49-F238E27FC236}">
              <a16:creationId xmlns:a16="http://schemas.microsoft.com/office/drawing/2014/main" id="{A06F11BD-447B-48A3-A825-F8497E246E3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3" name="テキスト ボックス 652">
          <a:extLst>
            <a:ext uri="{FF2B5EF4-FFF2-40B4-BE49-F238E27FC236}">
              <a16:creationId xmlns:a16="http://schemas.microsoft.com/office/drawing/2014/main" id="{92BD1EBD-6360-4AC4-8A8F-774444831A9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4" name="直線コネクタ 653">
          <a:extLst>
            <a:ext uri="{FF2B5EF4-FFF2-40B4-BE49-F238E27FC236}">
              <a16:creationId xmlns:a16="http://schemas.microsoft.com/office/drawing/2014/main" id="{737D8077-7110-4FD2-A2B5-2B372E897F6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5" name="テキスト ボックス 654">
          <a:extLst>
            <a:ext uri="{FF2B5EF4-FFF2-40B4-BE49-F238E27FC236}">
              <a16:creationId xmlns:a16="http://schemas.microsoft.com/office/drawing/2014/main" id="{33F9CED2-13CC-4795-A94A-45E91A0C6FF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6" name="直線コネクタ 655">
          <a:extLst>
            <a:ext uri="{FF2B5EF4-FFF2-40B4-BE49-F238E27FC236}">
              <a16:creationId xmlns:a16="http://schemas.microsoft.com/office/drawing/2014/main" id="{2C65A787-3259-4DB5-A92E-FC34B1B5E6D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7" name="テキスト ボックス 656">
          <a:extLst>
            <a:ext uri="{FF2B5EF4-FFF2-40B4-BE49-F238E27FC236}">
              <a16:creationId xmlns:a16="http://schemas.microsoft.com/office/drawing/2014/main" id="{459CDCE9-2EB7-4989-A6B0-4A3F381D76D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8" name="直線コネクタ 657">
          <a:extLst>
            <a:ext uri="{FF2B5EF4-FFF2-40B4-BE49-F238E27FC236}">
              <a16:creationId xmlns:a16="http://schemas.microsoft.com/office/drawing/2014/main" id="{C8E2FDED-97A0-43DC-9FD6-6E59C821D66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9" name="テキスト ボックス 658">
          <a:extLst>
            <a:ext uri="{FF2B5EF4-FFF2-40B4-BE49-F238E27FC236}">
              <a16:creationId xmlns:a16="http://schemas.microsoft.com/office/drawing/2014/main" id="{5E2BF9CE-222E-47B5-B5EA-69A57A0B877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0" name="直線コネクタ 659">
          <a:extLst>
            <a:ext uri="{FF2B5EF4-FFF2-40B4-BE49-F238E27FC236}">
              <a16:creationId xmlns:a16="http://schemas.microsoft.com/office/drawing/2014/main" id="{8ED40211-091C-40C2-8C34-8CAFF7D9C35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1" name="テキスト ボックス 660">
          <a:extLst>
            <a:ext uri="{FF2B5EF4-FFF2-40B4-BE49-F238E27FC236}">
              <a16:creationId xmlns:a16="http://schemas.microsoft.com/office/drawing/2014/main" id="{EBB7EEAE-38D1-43A2-8805-80A87BEFEF7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2" name="【消防施設】&#10;一人当たり面積グラフ枠">
          <a:extLst>
            <a:ext uri="{FF2B5EF4-FFF2-40B4-BE49-F238E27FC236}">
              <a16:creationId xmlns:a16="http://schemas.microsoft.com/office/drawing/2014/main" id="{ED6AC51D-0B1D-4E23-9777-468A56C4E5A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121920</xdr:rowOff>
    </xdr:from>
    <xdr:to>
      <xdr:col>116</xdr:col>
      <xdr:colOff>62864</xdr:colOff>
      <xdr:row>86</xdr:row>
      <xdr:rowOff>85089</xdr:rowOff>
    </xdr:to>
    <xdr:cxnSp macro="">
      <xdr:nvCxnSpPr>
        <xdr:cNvPr id="663" name="直線コネクタ 662">
          <a:extLst>
            <a:ext uri="{FF2B5EF4-FFF2-40B4-BE49-F238E27FC236}">
              <a16:creationId xmlns:a16="http://schemas.microsoft.com/office/drawing/2014/main" id="{2BBAC145-56B3-4176-AF7D-0296C1DDB2F1}"/>
            </a:ext>
          </a:extLst>
        </xdr:cNvPr>
        <xdr:cNvCxnSpPr/>
      </xdr:nvCxnSpPr>
      <xdr:spPr>
        <a:xfrm flipV="1">
          <a:off x="22160864" y="13495020"/>
          <a:ext cx="0" cy="1334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88916</xdr:rowOff>
    </xdr:from>
    <xdr:ext cx="469744" cy="259045"/>
    <xdr:sp macro="" textlink="">
      <xdr:nvSpPr>
        <xdr:cNvPr id="664" name="【消防施設】&#10;一人当たり面積最小値テキスト">
          <a:extLst>
            <a:ext uri="{FF2B5EF4-FFF2-40B4-BE49-F238E27FC236}">
              <a16:creationId xmlns:a16="http://schemas.microsoft.com/office/drawing/2014/main" id="{5F7907F2-8D1C-4591-8E28-01948EC8E017}"/>
            </a:ext>
          </a:extLst>
        </xdr:cNvPr>
        <xdr:cNvSpPr txBox="1"/>
      </xdr:nvSpPr>
      <xdr:spPr>
        <a:xfrm>
          <a:off x="22199600"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85089</xdr:rowOff>
    </xdr:from>
    <xdr:to>
      <xdr:col>116</xdr:col>
      <xdr:colOff>152400</xdr:colOff>
      <xdr:row>86</xdr:row>
      <xdr:rowOff>85089</xdr:rowOff>
    </xdr:to>
    <xdr:cxnSp macro="">
      <xdr:nvCxnSpPr>
        <xdr:cNvPr id="665" name="直線コネクタ 664">
          <a:extLst>
            <a:ext uri="{FF2B5EF4-FFF2-40B4-BE49-F238E27FC236}">
              <a16:creationId xmlns:a16="http://schemas.microsoft.com/office/drawing/2014/main" id="{2EB3A638-2DC5-4148-B514-3DE0554C6BCB}"/>
            </a:ext>
          </a:extLst>
        </xdr:cNvPr>
        <xdr:cNvCxnSpPr/>
      </xdr:nvCxnSpPr>
      <xdr:spPr>
        <a:xfrm>
          <a:off x="22072600" y="1482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68597</xdr:rowOff>
    </xdr:from>
    <xdr:ext cx="469744" cy="259045"/>
    <xdr:sp macro="" textlink="">
      <xdr:nvSpPr>
        <xdr:cNvPr id="666" name="【消防施設】&#10;一人当たり面積最大値テキスト">
          <a:extLst>
            <a:ext uri="{FF2B5EF4-FFF2-40B4-BE49-F238E27FC236}">
              <a16:creationId xmlns:a16="http://schemas.microsoft.com/office/drawing/2014/main" id="{FB23B63F-A810-410C-A919-0D4B35AB637C}"/>
            </a:ext>
          </a:extLst>
        </xdr:cNvPr>
        <xdr:cNvSpPr txBox="1"/>
      </xdr:nvSpPr>
      <xdr:spPr>
        <a:xfrm>
          <a:off x="22199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121920</xdr:rowOff>
    </xdr:from>
    <xdr:to>
      <xdr:col>116</xdr:col>
      <xdr:colOff>152400</xdr:colOff>
      <xdr:row>78</xdr:row>
      <xdr:rowOff>121920</xdr:rowOff>
    </xdr:to>
    <xdr:cxnSp macro="">
      <xdr:nvCxnSpPr>
        <xdr:cNvPr id="667" name="直線コネクタ 666">
          <a:extLst>
            <a:ext uri="{FF2B5EF4-FFF2-40B4-BE49-F238E27FC236}">
              <a16:creationId xmlns:a16="http://schemas.microsoft.com/office/drawing/2014/main" id="{87295C22-D5F2-46ED-94C4-1F91D5BB4DC6}"/>
            </a:ext>
          </a:extLst>
        </xdr:cNvPr>
        <xdr:cNvCxnSpPr/>
      </xdr:nvCxnSpPr>
      <xdr:spPr>
        <a:xfrm>
          <a:off x="22072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39388</xdr:rowOff>
    </xdr:from>
    <xdr:ext cx="469744" cy="259045"/>
    <xdr:sp macro="" textlink="">
      <xdr:nvSpPr>
        <xdr:cNvPr id="668" name="【消防施設】&#10;一人当たり面積平均値テキスト">
          <a:extLst>
            <a:ext uri="{FF2B5EF4-FFF2-40B4-BE49-F238E27FC236}">
              <a16:creationId xmlns:a16="http://schemas.microsoft.com/office/drawing/2014/main" id="{33761476-B7FE-46A2-A8FC-7F9AA01D98CA}"/>
            </a:ext>
          </a:extLst>
        </xdr:cNvPr>
        <xdr:cNvSpPr txBox="1"/>
      </xdr:nvSpPr>
      <xdr:spPr>
        <a:xfrm>
          <a:off x="22199600" y="14441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16511</xdr:rowOff>
    </xdr:from>
    <xdr:to>
      <xdr:col>116</xdr:col>
      <xdr:colOff>114300</xdr:colOff>
      <xdr:row>85</xdr:row>
      <xdr:rowOff>118111</xdr:rowOff>
    </xdr:to>
    <xdr:sp macro="" textlink="">
      <xdr:nvSpPr>
        <xdr:cNvPr id="669" name="フローチャート: 判断 668">
          <a:extLst>
            <a:ext uri="{FF2B5EF4-FFF2-40B4-BE49-F238E27FC236}">
              <a16:creationId xmlns:a16="http://schemas.microsoft.com/office/drawing/2014/main" id="{89211EA9-56E0-40DB-9F4F-CB35F6D15656}"/>
            </a:ext>
          </a:extLst>
        </xdr:cNvPr>
        <xdr:cNvSpPr/>
      </xdr:nvSpPr>
      <xdr:spPr>
        <a:xfrm>
          <a:off x="22110700" y="1458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22861</xdr:rowOff>
    </xdr:from>
    <xdr:to>
      <xdr:col>112</xdr:col>
      <xdr:colOff>38100</xdr:colOff>
      <xdr:row>85</xdr:row>
      <xdr:rowOff>124461</xdr:rowOff>
    </xdr:to>
    <xdr:sp macro="" textlink="">
      <xdr:nvSpPr>
        <xdr:cNvPr id="670" name="フローチャート: 判断 669">
          <a:extLst>
            <a:ext uri="{FF2B5EF4-FFF2-40B4-BE49-F238E27FC236}">
              <a16:creationId xmlns:a16="http://schemas.microsoft.com/office/drawing/2014/main" id="{A2B5ACC3-842D-4C62-94F6-0045DC7D0AD4}"/>
            </a:ext>
          </a:extLst>
        </xdr:cNvPr>
        <xdr:cNvSpPr/>
      </xdr:nvSpPr>
      <xdr:spPr>
        <a:xfrm>
          <a:off x="21272500" y="1459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3811</xdr:rowOff>
    </xdr:from>
    <xdr:to>
      <xdr:col>107</xdr:col>
      <xdr:colOff>101600</xdr:colOff>
      <xdr:row>85</xdr:row>
      <xdr:rowOff>105411</xdr:rowOff>
    </xdr:to>
    <xdr:sp macro="" textlink="">
      <xdr:nvSpPr>
        <xdr:cNvPr id="671" name="フローチャート: 判断 670">
          <a:extLst>
            <a:ext uri="{FF2B5EF4-FFF2-40B4-BE49-F238E27FC236}">
              <a16:creationId xmlns:a16="http://schemas.microsoft.com/office/drawing/2014/main" id="{9E20D706-5CD9-4D75-9DC7-5ED2D12A0934}"/>
            </a:ext>
          </a:extLst>
        </xdr:cNvPr>
        <xdr:cNvSpPr/>
      </xdr:nvSpPr>
      <xdr:spPr>
        <a:xfrm>
          <a:off x="20383500" y="1457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672" name="フローチャート: 判断 671">
          <a:extLst>
            <a:ext uri="{FF2B5EF4-FFF2-40B4-BE49-F238E27FC236}">
              <a16:creationId xmlns:a16="http://schemas.microsoft.com/office/drawing/2014/main" id="{4C5C35A7-21FC-4194-8E73-63759FD9BA81}"/>
            </a:ext>
          </a:extLst>
        </xdr:cNvPr>
        <xdr:cNvSpPr/>
      </xdr:nvSpPr>
      <xdr:spPr>
        <a:xfrm>
          <a:off x="19494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60961</xdr:rowOff>
    </xdr:from>
    <xdr:to>
      <xdr:col>98</xdr:col>
      <xdr:colOff>38100</xdr:colOff>
      <xdr:row>85</xdr:row>
      <xdr:rowOff>162561</xdr:rowOff>
    </xdr:to>
    <xdr:sp macro="" textlink="">
      <xdr:nvSpPr>
        <xdr:cNvPr id="673" name="フローチャート: 判断 672">
          <a:extLst>
            <a:ext uri="{FF2B5EF4-FFF2-40B4-BE49-F238E27FC236}">
              <a16:creationId xmlns:a16="http://schemas.microsoft.com/office/drawing/2014/main" id="{2BE5FCAF-5C1E-453F-9427-7982A0F0CA4C}"/>
            </a:ext>
          </a:extLst>
        </xdr:cNvPr>
        <xdr:cNvSpPr/>
      </xdr:nvSpPr>
      <xdr:spPr>
        <a:xfrm>
          <a:off x="18605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A23C529C-F647-47C6-BC1D-A35376861B4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9A1040C9-1561-420F-B0A5-109962E5CF5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F87A5C1C-027E-452F-95B7-46C4AC12E29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0888DF88-FF4A-435E-8783-DD817A975BA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1DE9463D-7A12-4E42-90F4-6891C2DFEAF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74930</xdr:rowOff>
    </xdr:from>
    <xdr:to>
      <xdr:col>116</xdr:col>
      <xdr:colOff>114300</xdr:colOff>
      <xdr:row>86</xdr:row>
      <xdr:rowOff>5080</xdr:rowOff>
    </xdr:to>
    <xdr:sp macro="" textlink="">
      <xdr:nvSpPr>
        <xdr:cNvPr id="679" name="楕円 678">
          <a:extLst>
            <a:ext uri="{FF2B5EF4-FFF2-40B4-BE49-F238E27FC236}">
              <a16:creationId xmlns:a16="http://schemas.microsoft.com/office/drawing/2014/main" id="{A4C3EE60-D669-46A7-A46B-82649C78D9D1}"/>
            </a:ext>
          </a:extLst>
        </xdr:cNvPr>
        <xdr:cNvSpPr/>
      </xdr:nvSpPr>
      <xdr:spPr>
        <a:xfrm>
          <a:off x="221107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53357</xdr:rowOff>
    </xdr:from>
    <xdr:ext cx="469744" cy="259045"/>
    <xdr:sp macro="" textlink="">
      <xdr:nvSpPr>
        <xdr:cNvPr id="680" name="【消防施設】&#10;一人当たり面積該当値テキスト">
          <a:extLst>
            <a:ext uri="{FF2B5EF4-FFF2-40B4-BE49-F238E27FC236}">
              <a16:creationId xmlns:a16="http://schemas.microsoft.com/office/drawing/2014/main" id="{66DEB5AB-1CCB-4A85-B93B-1A56733E5B96}"/>
            </a:ext>
          </a:extLst>
        </xdr:cNvPr>
        <xdr:cNvSpPr txBox="1"/>
      </xdr:nvSpPr>
      <xdr:spPr>
        <a:xfrm>
          <a:off x="221996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140988</xdr:rowOff>
    </xdr:from>
    <xdr:ext cx="469744" cy="259045"/>
    <xdr:sp macro="" textlink="">
      <xdr:nvSpPr>
        <xdr:cNvPr id="681" name="n_1aveValue【消防施設】&#10;一人当たり面積">
          <a:extLst>
            <a:ext uri="{FF2B5EF4-FFF2-40B4-BE49-F238E27FC236}">
              <a16:creationId xmlns:a16="http://schemas.microsoft.com/office/drawing/2014/main" id="{408E1498-1D3E-4C9C-AE06-D574BB851EB4}"/>
            </a:ext>
          </a:extLst>
        </xdr:cNvPr>
        <xdr:cNvSpPr txBox="1"/>
      </xdr:nvSpPr>
      <xdr:spPr>
        <a:xfrm>
          <a:off x="21075727" y="143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121938</xdr:rowOff>
    </xdr:from>
    <xdr:ext cx="469744" cy="259045"/>
    <xdr:sp macro="" textlink="">
      <xdr:nvSpPr>
        <xdr:cNvPr id="682" name="n_2aveValue【消防施設】&#10;一人当たり面積">
          <a:extLst>
            <a:ext uri="{FF2B5EF4-FFF2-40B4-BE49-F238E27FC236}">
              <a16:creationId xmlns:a16="http://schemas.microsoft.com/office/drawing/2014/main" id="{5DBA61BD-A0A5-41D5-84E8-E87CF75BFCDE}"/>
            </a:ext>
          </a:extLst>
        </xdr:cNvPr>
        <xdr:cNvSpPr txBox="1"/>
      </xdr:nvSpPr>
      <xdr:spPr>
        <a:xfrm>
          <a:off x="2019942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116857</xdr:rowOff>
    </xdr:from>
    <xdr:ext cx="469744" cy="259045"/>
    <xdr:sp macro="" textlink="">
      <xdr:nvSpPr>
        <xdr:cNvPr id="683" name="n_3aveValue【消防施設】&#10;一人当たり面積">
          <a:extLst>
            <a:ext uri="{FF2B5EF4-FFF2-40B4-BE49-F238E27FC236}">
              <a16:creationId xmlns:a16="http://schemas.microsoft.com/office/drawing/2014/main" id="{226CF156-91DF-4FF6-95BE-591157501C6F}"/>
            </a:ext>
          </a:extLst>
        </xdr:cNvPr>
        <xdr:cNvSpPr txBox="1"/>
      </xdr:nvSpPr>
      <xdr:spPr>
        <a:xfrm>
          <a:off x="19310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7638</xdr:rowOff>
    </xdr:from>
    <xdr:ext cx="469744" cy="259045"/>
    <xdr:sp macro="" textlink="">
      <xdr:nvSpPr>
        <xdr:cNvPr id="684" name="n_4aveValue【消防施設】&#10;一人当たり面積">
          <a:extLst>
            <a:ext uri="{FF2B5EF4-FFF2-40B4-BE49-F238E27FC236}">
              <a16:creationId xmlns:a16="http://schemas.microsoft.com/office/drawing/2014/main" id="{9B97FEAA-D282-4D40-A253-2E7D35D52DEF}"/>
            </a:ext>
          </a:extLst>
        </xdr:cNvPr>
        <xdr:cNvSpPr txBox="1"/>
      </xdr:nvSpPr>
      <xdr:spPr>
        <a:xfrm>
          <a:off x="18421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5" name="正方形/長方形 684">
          <a:extLst>
            <a:ext uri="{FF2B5EF4-FFF2-40B4-BE49-F238E27FC236}">
              <a16:creationId xmlns:a16="http://schemas.microsoft.com/office/drawing/2014/main" id="{E603153A-E310-4C93-8F58-F0D95F2FCF5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6" name="正方形/長方形 685">
          <a:extLst>
            <a:ext uri="{FF2B5EF4-FFF2-40B4-BE49-F238E27FC236}">
              <a16:creationId xmlns:a16="http://schemas.microsoft.com/office/drawing/2014/main" id="{29CD1BFE-576B-4622-88A9-5934434C3DC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7" name="正方形/長方形 686">
          <a:extLst>
            <a:ext uri="{FF2B5EF4-FFF2-40B4-BE49-F238E27FC236}">
              <a16:creationId xmlns:a16="http://schemas.microsoft.com/office/drawing/2014/main" id="{996DBFDC-478A-43D1-AF75-3982418C809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8" name="正方形/長方形 687">
          <a:extLst>
            <a:ext uri="{FF2B5EF4-FFF2-40B4-BE49-F238E27FC236}">
              <a16:creationId xmlns:a16="http://schemas.microsoft.com/office/drawing/2014/main" id="{88FFC2ED-B7BF-487A-929F-F19C482C299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9" name="正方形/長方形 688">
          <a:extLst>
            <a:ext uri="{FF2B5EF4-FFF2-40B4-BE49-F238E27FC236}">
              <a16:creationId xmlns:a16="http://schemas.microsoft.com/office/drawing/2014/main" id="{ADB2E49D-C8AE-4E6C-B34B-76D17E46C63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0" name="正方形/長方形 689">
          <a:extLst>
            <a:ext uri="{FF2B5EF4-FFF2-40B4-BE49-F238E27FC236}">
              <a16:creationId xmlns:a16="http://schemas.microsoft.com/office/drawing/2014/main" id="{B858A279-3060-46E6-9D54-0D41D116C1A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1" name="正方形/長方形 690">
          <a:extLst>
            <a:ext uri="{FF2B5EF4-FFF2-40B4-BE49-F238E27FC236}">
              <a16:creationId xmlns:a16="http://schemas.microsoft.com/office/drawing/2014/main" id="{CA1C34B2-0A13-432E-8AA8-99DB36E278E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2" name="正方形/長方形 691">
          <a:extLst>
            <a:ext uri="{FF2B5EF4-FFF2-40B4-BE49-F238E27FC236}">
              <a16:creationId xmlns:a16="http://schemas.microsoft.com/office/drawing/2014/main" id="{CEE26B94-B2D9-48B0-A074-76AF9B990D9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3" name="テキスト ボックス 692">
          <a:extLst>
            <a:ext uri="{FF2B5EF4-FFF2-40B4-BE49-F238E27FC236}">
              <a16:creationId xmlns:a16="http://schemas.microsoft.com/office/drawing/2014/main" id="{4287FC6A-81AF-44C5-82DA-92261F6FF03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4" name="直線コネクタ 693">
          <a:extLst>
            <a:ext uri="{FF2B5EF4-FFF2-40B4-BE49-F238E27FC236}">
              <a16:creationId xmlns:a16="http://schemas.microsoft.com/office/drawing/2014/main" id="{7309406F-5C58-441B-88A8-0CECC860983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5" name="テキスト ボックス 694">
          <a:extLst>
            <a:ext uri="{FF2B5EF4-FFF2-40B4-BE49-F238E27FC236}">
              <a16:creationId xmlns:a16="http://schemas.microsoft.com/office/drawing/2014/main" id="{177C331F-8ADC-4248-85F6-098742F1F6B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96" name="直線コネクタ 695">
          <a:extLst>
            <a:ext uri="{FF2B5EF4-FFF2-40B4-BE49-F238E27FC236}">
              <a16:creationId xmlns:a16="http://schemas.microsoft.com/office/drawing/2014/main" id="{3FD1418F-F037-4AA7-A96E-BC14201DAD8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97" name="テキスト ボックス 696">
          <a:extLst>
            <a:ext uri="{FF2B5EF4-FFF2-40B4-BE49-F238E27FC236}">
              <a16:creationId xmlns:a16="http://schemas.microsoft.com/office/drawing/2014/main" id="{920AE46C-728A-416C-A307-5E2E6DBCB5C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8" name="直線コネクタ 697">
          <a:extLst>
            <a:ext uri="{FF2B5EF4-FFF2-40B4-BE49-F238E27FC236}">
              <a16:creationId xmlns:a16="http://schemas.microsoft.com/office/drawing/2014/main" id="{82743F0F-305C-4061-975E-0FF2D66EC61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9" name="テキスト ボックス 698">
          <a:extLst>
            <a:ext uri="{FF2B5EF4-FFF2-40B4-BE49-F238E27FC236}">
              <a16:creationId xmlns:a16="http://schemas.microsoft.com/office/drawing/2014/main" id="{87FB71F9-8040-4779-B88E-B7B098B7052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0" name="直線コネクタ 699">
          <a:extLst>
            <a:ext uri="{FF2B5EF4-FFF2-40B4-BE49-F238E27FC236}">
              <a16:creationId xmlns:a16="http://schemas.microsoft.com/office/drawing/2014/main" id="{65D698D2-E836-4286-A95D-4B786D3B122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1" name="テキスト ボックス 700">
          <a:extLst>
            <a:ext uri="{FF2B5EF4-FFF2-40B4-BE49-F238E27FC236}">
              <a16:creationId xmlns:a16="http://schemas.microsoft.com/office/drawing/2014/main" id="{76B3B43D-EB60-4445-94BC-F105028F173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2" name="直線コネクタ 701">
          <a:extLst>
            <a:ext uri="{FF2B5EF4-FFF2-40B4-BE49-F238E27FC236}">
              <a16:creationId xmlns:a16="http://schemas.microsoft.com/office/drawing/2014/main" id="{A41E90CB-AEAC-4AB8-A482-2E8411B2429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3" name="テキスト ボックス 702">
          <a:extLst>
            <a:ext uri="{FF2B5EF4-FFF2-40B4-BE49-F238E27FC236}">
              <a16:creationId xmlns:a16="http://schemas.microsoft.com/office/drawing/2014/main" id="{87097AF6-EB2C-40A9-9FC3-282CD188072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4" name="直線コネクタ 703">
          <a:extLst>
            <a:ext uri="{FF2B5EF4-FFF2-40B4-BE49-F238E27FC236}">
              <a16:creationId xmlns:a16="http://schemas.microsoft.com/office/drawing/2014/main" id="{37CCC7C7-AE9C-43EA-8AAE-2223C822F48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5" name="テキスト ボックス 704">
          <a:extLst>
            <a:ext uri="{FF2B5EF4-FFF2-40B4-BE49-F238E27FC236}">
              <a16:creationId xmlns:a16="http://schemas.microsoft.com/office/drawing/2014/main" id="{30C7EEC2-6B4E-4226-BE81-060E04D0FD3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6" name="直線コネクタ 705">
          <a:extLst>
            <a:ext uri="{FF2B5EF4-FFF2-40B4-BE49-F238E27FC236}">
              <a16:creationId xmlns:a16="http://schemas.microsoft.com/office/drawing/2014/main" id="{27A0ED1D-ADAD-46EC-8579-BD4924D6820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07" name="テキスト ボックス 706">
          <a:extLst>
            <a:ext uri="{FF2B5EF4-FFF2-40B4-BE49-F238E27FC236}">
              <a16:creationId xmlns:a16="http://schemas.microsoft.com/office/drawing/2014/main" id="{F9954E83-D1C4-405E-A295-3FC0A2B473F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8" name="直線コネクタ 707">
          <a:extLst>
            <a:ext uri="{FF2B5EF4-FFF2-40B4-BE49-F238E27FC236}">
              <a16:creationId xmlns:a16="http://schemas.microsoft.com/office/drawing/2014/main" id="{B32A5162-9C9A-47F2-BE43-FCAF105E8D9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9" name="【庁舎】&#10;有形固定資産減価償却率グラフ枠">
          <a:extLst>
            <a:ext uri="{FF2B5EF4-FFF2-40B4-BE49-F238E27FC236}">
              <a16:creationId xmlns:a16="http://schemas.microsoft.com/office/drawing/2014/main" id="{F4AB1E93-0929-490B-84A5-0D07EB4C57A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108</xdr:row>
      <xdr:rowOff>162742</xdr:rowOff>
    </xdr:to>
    <xdr:cxnSp macro="">
      <xdr:nvCxnSpPr>
        <xdr:cNvPr id="710" name="直線コネクタ 709">
          <a:extLst>
            <a:ext uri="{FF2B5EF4-FFF2-40B4-BE49-F238E27FC236}">
              <a16:creationId xmlns:a16="http://schemas.microsoft.com/office/drawing/2014/main" id="{BA3838BE-42B8-484E-A14D-752F3B7471F2}"/>
            </a:ext>
          </a:extLst>
        </xdr:cNvPr>
        <xdr:cNvCxnSpPr/>
      </xdr:nvCxnSpPr>
      <xdr:spPr>
        <a:xfrm flipV="1">
          <a:off x="16318864" y="17229364"/>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166569</xdr:rowOff>
    </xdr:from>
    <xdr:ext cx="405111" cy="259045"/>
    <xdr:sp macro="" textlink="">
      <xdr:nvSpPr>
        <xdr:cNvPr id="711" name="【庁舎】&#10;有形固定資産減価償却率最小値テキスト">
          <a:extLst>
            <a:ext uri="{FF2B5EF4-FFF2-40B4-BE49-F238E27FC236}">
              <a16:creationId xmlns:a16="http://schemas.microsoft.com/office/drawing/2014/main" id="{498178B4-52AD-4C4C-8169-2AC66AE397E4}"/>
            </a:ext>
          </a:extLst>
        </xdr:cNvPr>
        <xdr:cNvSpPr txBox="1"/>
      </xdr:nvSpPr>
      <xdr:spPr>
        <a:xfrm>
          <a:off x="16357600" y="1868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162742</xdr:rowOff>
    </xdr:from>
    <xdr:to>
      <xdr:col>86</xdr:col>
      <xdr:colOff>25400</xdr:colOff>
      <xdr:row>108</xdr:row>
      <xdr:rowOff>162742</xdr:rowOff>
    </xdr:to>
    <xdr:cxnSp macro="">
      <xdr:nvCxnSpPr>
        <xdr:cNvPr id="712" name="直線コネクタ 711">
          <a:extLst>
            <a:ext uri="{FF2B5EF4-FFF2-40B4-BE49-F238E27FC236}">
              <a16:creationId xmlns:a16="http://schemas.microsoft.com/office/drawing/2014/main" id="{29E8514C-F48E-4359-B098-4DA41D59CC54}"/>
            </a:ext>
          </a:extLst>
        </xdr:cNvPr>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713" name="【庁舎】&#10;有形固定資産減価償却率最大値テキスト">
          <a:extLst>
            <a:ext uri="{FF2B5EF4-FFF2-40B4-BE49-F238E27FC236}">
              <a16:creationId xmlns:a16="http://schemas.microsoft.com/office/drawing/2014/main" id="{1240789B-7994-4F9F-AFF7-0A276866B166}"/>
            </a:ext>
          </a:extLst>
        </xdr:cNvPr>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714" name="直線コネクタ 713">
          <a:extLst>
            <a:ext uri="{FF2B5EF4-FFF2-40B4-BE49-F238E27FC236}">
              <a16:creationId xmlns:a16="http://schemas.microsoft.com/office/drawing/2014/main" id="{263D45A0-868B-4305-BAAD-D84FEA13AF0E}"/>
            </a:ext>
          </a:extLst>
        </xdr:cNvPr>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13625</xdr:rowOff>
    </xdr:from>
    <xdr:ext cx="405111" cy="259045"/>
    <xdr:sp macro="" textlink="">
      <xdr:nvSpPr>
        <xdr:cNvPr id="715" name="【庁舎】&#10;有形固定資産減価償却率平均値テキスト">
          <a:extLst>
            <a:ext uri="{FF2B5EF4-FFF2-40B4-BE49-F238E27FC236}">
              <a16:creationId xmlns:a16="http://schemas.microsoft.com/office/drawing/2014/main" id="{E7BB9937-2C1F-4B09-9272-B08BE639093E}"/>
            </a:ext>
          </a:extLst>
        </xdr:cNvPr>
        <xdr:cNvSpPr txBox="1"/>
      </xdr:nvSpPr>
      <xdr:spPr>
        <a:xfrm>
          <a:off x="16357600" y="17844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35198</xdr:rowOff>
    </xdr:from>
    <xdr:to>
      <xdr:col>85</xdr:col>
      <xdr:colOff>177800</xdr:colOff>
      <xdr:row>104</xdr:row>
      <xdr:rowOff>136798</xdr:rowOff>
    </xdr:to>
    <xdr:sp macro="" textlink="">
      <xdr:nvSpPr>
        <xdr:cNvPr id="716" name="フローチャート: 判断 715">
          <a:extLst>
            <a:ext uri="{FF2B5EF4-FFF2-40B4-BE49-F238E27FC236}">
              <a16:creationId xmlns:a16="http://schemas.microsoft.com/office/drawing/2014/main" id="{C914CD88-C145-4408-B18F-6B2782263D87}"/>
            </a:ext>
          </a:extLst>
        </xdr:cNvPr>
        <xdr:cNvSpPr/>
      </xdr:nvSpPr>
      <xdr:spPr>
        <a:xfrm>
          <a:off x="162687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110308</xdr:rowOff>
    </xdr:from>
    <xdr:to>
      <xdr:col>81</xdr:col>
      <xdr:colOff>101600</xdr:colOff>
      <xdr:row>105</xdr:row>
      <xdr:rowOff>40458</xdr:rowOff>
    </xdr:to>
    <xdr:sp macro="" textlink="">
      <xdr:nvSpPr>
        <xdr:cNvPr id="717" name="フローチャート: 判断 716">
          <a:extLst>
            <a:ext uri="{FF2B5EF4-FFF2-40B4-BE49-F238E27FC236}">
              <a16:creationId xmlns:a16="http://schemas.microsoft.com/office/drawing/2014/main" id="{8FF14051-D36F-4170-8130-A480F049BDDE}"/>
            </a:ext>
          </a:extLst>
        </xdr:cNvPr>
        <xdr:cNvSpPr/>
      </xdr:nvSpPr>
      <xdr:spPr>
        <a:xfrm>
          <a:off x="15430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66221</xdr:rowOff>
    </xdr:from>
    <xdr:to>
      <xdr:col>76</xdr:col>
      <xdr:colOff>165100</xdr:colOff>
      <xdr:row>104</xdr:row>
      <xdr:rowOff>167821</xdr:rowOff>
    </xdr:to>
    <xdr:sp macro="" textlink="">
      <xdr:nvSpPr>
        <xdr:cNvPr id="718" name="フローチャート: 判断 717">
          <a:extLst>
            <a:ext uri="{FF2B5EF4-FFF2-40B4-BE49-F238E27FC236}">
              <a16:creationId xmlns:a16="http://schemas.microsoft.com/office/drawing/2014/main" id="{E933BBCD-13C7-4D2E-A705-9D5AE74F16BF}"/>
            </a:ext>
          </a:extLst>
        </xdr:cNvPr>
        <xdr:cNvSpPr/>
      </xdr:nvSpPr>
      <xdr:spPr>
        <a:xfrm>
          <a:off x="14541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38463</xdr:rowOff>
    </xdr:from>
    <xdr:to>
      <xdr:col>72</xdr:col>
      <xdr:colOff>38100</xdr:colOff>
      <xdr:row>104</xdr:row>
      <xdr:rowOff>140063</xdr:rowOff>
    </xdr:to>
    <xdr:sp macro="" textlink="">
      <xdr:nvSpPr>
        <xdr:cNvPr id="719" name="フローチャート: 判断 718">
          <a:extLst>
            <a:ext uri="{FF2B5EF4-FFF2-40B4-BE49-F238E27FC236}">
              <a16:creationId xmlns:a16="http://schemas.microsoft.com/office/drawing/2014/main" id="{B461083E-5507-4CBD-A5CB-BA57CFAD9CFF}"/>
            </a:ext>
          </a:extLst>
        </xdr:cNvPr>
        <xdr:cNvSpPr/>
      </xdr:nvSpPr>
      <xdr:spPr>
        <a:xfrm>
          <a:off x="13652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18869</xdr:rowOff>
    </xdr:from>
    <xdr:to>
      <xdr:col>67</xdr:col>
      <xdr:colOff>101600</xdr:colOff>
      <xdr:row>105</xdr:row>
      <xdr:rowOff>120469</xdr:rowOff>
    </xdr:to>
    <xdr:sp macro="" textlink="">
      <xdr:nvSpPr>
        <xdr:cNvPr id="720" name="フローチャート: 判断 719">
          <a:extLst>
            <a:ext uri="{FF2B5EF4-FFF2-40B4-BE49-F238E27FC236}">
              <a16:creationId xmlns:a16="http://schemas.microsoft.com/office/drawing/2014/main" id="{89E59F3D-8B79-4FA9-8401-8F1EF929E5DA}"/>
            </a:ext>
          </a:extLst>
        </xdr:cNvPr>
        <xdr:cNvSpPr/>
      </xdr:nvSpPr>
      <xdr:spPr>
        <a:xfrm>
          <a:off x="12763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0F0C2D83-4FE8-4897-B84B-FB2F2372E05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7C7D0F19-66D9-4A41-BE14-9E85800E8D8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E5DA533D-4DC9-41BD-9D75-2F7EE56A39A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F0E435E2-3C1C-47DA-92F8-335DE3CD834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F9F5B8F4-E10F-4EC3-9A88-A37085336B3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159294</xdr:rowOff>
    </xdr:from>
    <xdr:to>
      <xdr:col>85</xdr:col>
      <xdr:colOff>177800</xdr:colOff>
      <xdr:row>101</xdr:row>
      <xdr:rowOff>89444</xdr:rowOff>
    </xdr:to>
    <xdr:sp macro="" textlink="">
      <xdr:nvSpPr>
        <xdr:cNvPr id="726" name="楕円 725">
          <a:extLst>
            <a:ext uri="{FF2B5EF4-FFF2-40B4-BE49-F238E27FC236}">
              <a16:creationId xmlns:a16="http://schemas.microsoft.com/office/drawing/2014/main" id="{1DC06105-9E38-4D46-A06B-5D62A98CA0F4}"/>
            </a:ext>
          </a:extLst>
        </xdr:cNvPr>
        <xdr:cNvSpPr/>
      </xdr:nvSpPr>
      <xdr:spPr>
        <a:xfrm>
          <a:off x="16268700" y="173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74221</xdr:rowOff>
    </xdr:from>
    <xdr:ext cx="405111" cy="259045"/>
    <xdr:sp macro="" textlink="">
      <xdr:nvSpPr>
        <xdr:cNvPr id="727" name="【庁舎】&#10;有形固定資産減価償却率該当値テキスト">
          <a:extLst>
            <a:ext uri="{FF2B5EF4-FFF2-40B4-BE49-F238E27FC236}">
              <a16:creationId xmlns:a16="http://schemas.microsoft.com/office/drawing/2014/main" id="{8632BACF-5E43-4879-A4A5-9BAC3BC4C165}"/>
            </a:ext>
          </a:extLst>
        </xdr:cNvPr>
        <xdr:cNvSpPr txBox="1"/>
      </xdr:nvSpPr>
      <xdr:spPr>
        <a:xfrm>
          <a:off x="16357600" y="17219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105</xdr:row>
      <xdr:rowOff>89081</xdr:rowOff>
    </xdr:from>
    <xdr:to>
      <xdr:col>67</xdr:col>
      <xdr:colOff>101600</xdr:colOff>
      <xdr:row>106</xdr:row>
      <xdr:rowOff>19231</xdr:rowOff>
    </xdr:to>
    <xdr:sp macro="" textlink="">
      <xdr:nvSpPr>
        <xdr:cNvPr id="728" name="楕円 727">
          <a:extLst>
            <a:ext uri="{FF2B5EF4-FFF2-40B4-BE49-F238E27FC236}">
              <a16:creationId xmlns:a16="http://schemas.microsoft.com/office/drawing/2014/main" id="{106AE64B-0639-42E4-91F1-0CBC439741E0}"/>
            </a:ext>
          </a:extLst>
        </xdr:cNvPr>
        <xdr:cNvSpPr/>
      </xdr:nvSpPr>
      <xdr:spPr>
        <a:xfrm>
          <a:off x="12763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56985</xdr:rowOff>
    </xdr:from>
    <xdr:ext cx="405111" cy="259045"/>
    <xdr:sp macro="" textlink="">
      <xdr:nvSpPr>
        <xdr:cNvPr id="729" name="n_1aveValue【庁舎】&#10;有形固定資産減価償却率">
          <a:extLst>
            <a:ext uri="{FF2B5EF4-FFF2-40B4-BE49-F238E27FC236}">
              <a16:creationId xmlns:a16="http://schemas.microsoft.com/office/drawing/2014/main" id="{70DE9DA2-0506-475C-9A8A-DB93DA93C0AA}"/>
            </a:ext>
          </a:extLst>
        </xdr:cNvPr>
        <xdr:cNvSpPr txBox="1"/>
      </xdr:nvSpPr>
      <xdr:spPr>
        <a:xfrm>
          <a:off x="152660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12898</xdr:rowOff>
    </xdr:from>
    <xdr:ext cx="405111" cy="259045"/>
    <xdr:sp macro="" textlink="">
      <xdr:nvSpPr>
        <xdr:cNvPr id="730" name="n_2aveValue【庁舎】&#10;有形固定資産減価償却率">
          <a:extLst>
            <a:ext uri="{FF2B5EF4-FFF2-40B4-BE49-F238E27FC236}">
              <a16:creationId xmlns:a16="http://schemas.microsoft.com/office/drawing/2014/main" id="{D87D8D94-CD93-46CF-BF00-D10DC133C92B}"/>
            </a:ext>
          </a:extLst>
        </xdr:cNvPr>
        <xdr:cNvSpPr txBox="1"/>
      </xdr:nvSpPr>
      <xdr:spPr>
        <a:xfrm>
          <a:off x="14389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156590</xdr:rowOff>
    </xdr:from>
    <xdr:ext cx="405111" cy="259045"/>
    <xdr:sp macro="" textlink="">
      <xdr:nvSpPr>
        <xdr:cNvPr id="731" name="n_3aveValue【庁舎】&#10;有形固定資産減価償却率">
          <a:extLst>
            <a:ext uri="{FF2B5EF4-FFF2-40B4-BE49-F238E27FC236}">
              <a16:creationId xmlns:a16="http://schemas.microsoft.com/office/drawing/2014/main" id="{B96698FC-8657-4E56-8D7F-1DB2A438DF26}"/>
            </a:ext>
          </a:extLst>
        </xdr:cNvPr>
        <xdr:cNvSpPr txBox="1"/>
      </xdr:nvSpPr>
      <xdr:spPr>
        <a:xfrm>
          <a:off x="13500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136996</xdr:rowOff>
    </xdr:from>
    <xdr:ext cx="405111" cy="259045"/>
    <xdr:sp macro="" textlink="">
      <xdr:nvSpPr>
        <xdr:cNvPr id="732" name="n_4aveValue【庁舎】&#10;有形固定資産減価償却率">
          <a:extLst>
            <a:ext uri="{FF2B5EF4-FFF2-40B4-BE49-F238E27FC236}">
              <a16:creationId xmlns:a16="http://schemas.microsoft.com/office/drawing/2014/main" id="{C50967DF-37CA-40C1-86C6-97DE3D6E82CA}"/>
            </a:ext>
          </a:extLst>
        </xdr:cNvPr>
        <xdr:cNvSpPr txBox="1"/>
      </xdr:nvSpPr>
      <xdr:spPr>
        <a:xfrm>
          <a:off x="12611744" y="1779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10358</xdr:rowOff>
    </xdr:from>
    <xdr:ext cx="405111" cy="259045"/>
    <xdr:sp macro="" textlink="">
      <xdr:nvSpPr>
        <xdr:cNvPr id="733" name="n_4mainValue【庁舎】&#10;有形固定資産減価償却率">
          <a:extLst>
            <a:ext uri="{FF2B5EF4-FFF2-40B4-BE49-F238E27FC236}">
              <a16:creationId xmlns:a16="http://schemas.microsoft.com/office/drawing/2014/main" id="{7BFE0AF0-21DA-4C66-852E-C90C3494DD08}"/>
            </a:ext>
          </a:extLst>
        </xdr:cNvPr>
        <xdr:cNvSpPr txBox="1"/>
      </xdr:nvSpPr>
      <xdr:spPr>
        <a:xfrm>
          <a:off x="12611744" y="1818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a:extLst>
            <a:ext uri="{FF2B5EF4-FFF2-40B4-BE49-F238E27FC236}">
              <a16:creationId xmlns:a16="http://schemas.microsoft.com/office/drawing/2014/main" id="{D4E6079D-19F1-4C6D-99B6-7B9624DED0D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a:extLst>
            <a:ext uri="{FF2B5EF4-FFF2-40B4-BE49-F238E27FC236}">
              <a16:creationId xmlns:a16="http://schemas.microsoft.com/office/drawing/2014/main" id="{3732889B-5461-4A8F-87FB-D1DB0C804E1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a:extLst>
            <a:ext uri="{FF2B5EF4-FFF2-40B4-BE49-F238E27FC236}">
              <a16:creationId xmlns:a16="http://schemas.microsoft.com/office/drawing/2014/main" id="{36B042A6-D1A2-40E3-9975-3D84CDB82A7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a:extLst>
            <a:ext uri="{FF2B5EF4-FFF2-40B4-BE49-F238E27FC236}">
              <a16:creationId xmlns:a16="http://schemas.microsoft.com/office/drawing/2014/main" id="{4B7ACF4C-EF6D-4493-9D89-6FB4FA5ED72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a:extLst>
            <a:ext uri="{FF2B5EF4-FFF2-40B4-BE49-F238E27FC236}">
              <a16:creationId xmlns:a16="http://schemas.microsoft.com/office/drawing/2014/main" id="{FB2BF412-98A0-4A05-8607-5EAD2C02BAF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a:extLst>
            <a:ext uri="{FF2B5EF4-FFF2-40B4-BE49-F238E27FC236}">
              <a16:creationId xmlns:a16="http://schemas.microsoft.com/office/drawing/2014/main" id="{6B266FE7-EBB5-4C7D-8AD9-DFD2D3404E3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a:extLst>
            <a:ext uri="{FF2B5EF4-FFF2-40B4-BE49-F238E27FC236}">
              <a16:creationId xmlns:a16="http://schemas.microsoft.com/office/drawing/2014/main" id="{E38CBAC5-A3E9-4D23-A8B4-9310E215BC7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a:extLst>
            <a:ext uri="{FF2B5EF4-FFF2-40B4-BE49-F238E27FC236}">
              <a16:creationId xmlns:a16="http://schemas.microsoft.com/office/drawing/2014/main" id="{0CCE1124-51E3-4068-BD83-11307E336C1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a:extLst>
            <a:ext uri="{FF2B5EF4-FFF2-40B4-BE49-F238E27FC236}">
              <a16:creationId xmlns:a16="http://schemas.microsoft.com/office/drawing/2014/main" id="{A0F53413-689F-4322-87D8-EE29F37128D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a:extLst>
            <a:ext uri="{FF2B5EF4-FFF2-40B4-BE49-F238E27FC236}">
              <a16:creationId xmlns:a16="http://schemas.microsoft.com/office/drawing/2014/main" id="{A0AD99A6-53D3-48A9-A564-C1101EBA668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9BD61E97-E183-4273-9BDD-E51C11D3127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45" name="直線コネクタ 744">
          <a:extLst>
            <a:ext uri="{FF2B5EF4-FFF2-40B4-BE49-F238E27FC236}">
              <a16:creationId xmlns:a16="http://schemas.microsoft.com/office/drawing/2014/main" id="{62D4961E-4EFC-40D5-9E21-76729FFAE2E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6" name="テキスト ボックス 745">
          <a:extLst>
            <a:ext uri="{FF2B5EF4-FFF2-40B4-BE49-F238E27FC236}">
              <a16:creationId xmlns:a16="http://schemas.microsoft.com/office/drawing/2014/main" id="{77C2DE60-6AFC-4514-9327-7DABFDCE5A5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7" name="直線コネクタ 746">
          <a:extLst>
            <a:ext uri="{FF2B5EF4-FFF2-40B4-BE49-F238E27FC236}">
              <a16:creationId xmlns:a16="http://schemas.microsoft.com/office/drawing/2014/main" id="{08BA75D6-4E95-4B15-9B09-1CB8ABB6147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8" name="テキスト ボックス 747">
          <a:extLst>
            <a:ext uri="{FF2B5EF4-FFF2-40B4-BE49-F238E27FC236}">
              <a16:creationId xmlns:a16="http://schemas.microsoft.com/office/drawing/2014/main" id="{3294D780-6FCF-441C-ACCA-F8F068CB29E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9" name="直線コネクタ 748">
          <a:extLst>
            <a:ext uri="{FF2B5EF4-FFF2-40B4-BE49-F238E27FC236}">
              <a16:creationId xmlns:a16="http://schemas.microsoft.com/office/drawing/2014/main" id="{0BEE4262-6203-470F-BABD-982553545A8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0" name="テキスト ボックス 749">
          <a:extLst>
            <a:ext uri="{FF2B5EF4-FFF2-40B4-BE49-F238E27FC236}">
              <a16:creationId xmlns:a16="http://schemas.microsoft.com/office/drawing/2014/main" id="{27167A3B-9D8C-48A2-9F52-DD4FA608FAC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1" name="直線コネクタ 750">
          <a:extLst>
            <a:ext uri="{FF2B5EF4-FFF2-40B4-BE49-F238E27FC236}">
              <a16:creationId xmlns:a16="http://schemas.microsoft.com/office/drawing/2014/main" id="{43466D84-C6EA-47D2-9A92-A417D3E3774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2" name="テキスト ボックス 751">
          <a:extLst>
            <a:ext uri="{FF2B5EF4-FFF2-40B4-BE49-F238E27FC236}">
              <a16:creationId xmlns:a16="http://schemas.microsoft.com/office/drawing/2014/main" id="{76D7238E-28B2-467E-BD2A-71DFA99AD3D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3" name="直線コネクタ 752">
          <a:extLst>
            <a:ext uri="{FF2B5EF4-FFF2-40B4-BE49-F238E27FC236}">
              <a16:creationId xmlns:a16="http://schemas.microsoft.com/office/drawing/2014/main" id="{24BDF678-5A15-496D-B311-43B8480B5AE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4" name="テキスト ボックス 753">
          <a:extLst>
            <a:ext uri="{FF2B5EF4-FFF2-40B4-BE49-F238E27FC236}">
              <a16:creationId xmlns:a16="http://schemas.microsoft.com/office/drawing/2014/main" id="{0B6019DD-A77F-4EE1-96E6-15ED419FC50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5" name="直線コネクタ 754">
          <a:extLst>
            <a:ext uri="{FF2B5EF4-FFF2-40B4-BE49-F238E27FC236}">
              <a16:creationId xmlns:a16="http://schemas.microsoft.com/office/drawing/2014/main" id="{1402A0AF-FBDC-4EAA-9126-78A4AE69840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6" name="テキスト ボックス 755">
          <a:extLst>
            <a:ext uri="{FF2B5EF4-FFF2-40B4-BE49-F238E27FC236}">
              <a16:creationId xmlns:a16="http://schemas.microsoft.com/office/drawing/2014/main" id="{D92D3F0D-9186-423C-9E3B-BD4CC4342DB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7" name="【庁舎】&#10;一人当たり面積グラフ枠">
          <a:extLst>
            <a:ext uri="{FF2B5EF4-FFF2-40B4-BE49-F238E27FC236}">
              <a16:creationId xmlns:a16="http://schemas.microsoft.com/office/drawing/2014/main" id="{5C50B543-C646-4E54-B881-724BA143C67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45720</xdr:rowOff>
    </xdr:from>
    <xdr:to>
      <xdr:col>116</xdr:col>
      <xdr:colOff>62864</xdr:colOff>
      <xdr:row>109</xdr:row>
      <xdr:rowOff>20955</xdr:rowOff>
    </xdr:to>
    <xdr:cxnSp macro="">
      <xdr:nvCxnSpPr>
        <xdr:cNvPr id="758" name="直線コネクタ 757">
          <a:extLst>
            <a:ext uri="{FF2B5EF4-FFF2-40B4-BE49-F238E27FC236}">
              <a16:creationId xmlns:a16="http://schemas.microsoft.com/office/drawing/2014/main" id="{37E30753-E34A-4AA0-8B17-78A386F32438}"/>
            </a:ext>
          </a:extLst>
        </xdr:cNvPr>
        <xdr:cNvCxnSpPr/>
      </xdr:nvCxnSpPr>
      <xdr:spPr>
        <a:xfrm flipV="1">
          <a:off x="22160864" y="171907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24782</xdr:rowOff>
    </xdr:from>
    <xdr:ext cx="469744" cy="259045"/>
    <xdr:sp macro="" textlink="">
      <xdr:nvSpPr>
        <xdr:cNvPr id="759" name="【庁舎】&#10;一人当たり面積最小値テキスト">
          <a:extLst>
            <a:ext uri="{FF2B5EF4-FFF2-40B4-BE49-F238E27FC236}">
              <a16:creationId xmlns:a16="http://schemas.microsoft.com/office/drawing/2014/main" id="{909C5B67-3A14-44D9-8B89-33355AD9D1F5}"/>
            </a:ext>
          </a:extLst>
        </xdr:cNvPr>
        <xdr:cNvSpPr txBox="1"/>
      </xdr:nvSpPr>
      <xdr:spPr>
        <a:xfrm>
          <a:off x="22199600" y="187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20955</xdr:rowOff>
    </xdr:from>
    <xdr:to>
      <xdr:col>116</xdr:col>
      <xdr:colOff>152400</xdr:colOff>
      <xdr:row>109</xdr:row>
      <xdr:rowOff>20955</xdr:rowOff>
    </xdr:to>
    <xdr:cxnSp macro="">
      <xdr:nvCxnSpPr>
        <xdr:cNvPr id="760" name="直線コネクタ 759">
          <a:extLst>
            <a:ext uri="{FF2B5EF4-FFF2-40B4-BE49-F238E27FC236}">
              <a16:creationId xmlns:a16="http://schemas.microsoft.com/office/drawing/2014/main" id="{2855515C-BC79-40F6-996D-912F1DE40A83}"/>
            </a:ext>
          </a:extLst>
        </xdr:cNvPr>
        <xdr:cNvCxnSpPr/>
      </xdr:nvCxnSpPr>
      <xdr:spPr>
        <a:xfrm>
          <a:off x="22072600" y="1870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163847</xdr:rowOff>
    </xdr:from>
    <xdr:ext cx="469744" cy="259045"/>
    <xdr:sp macro="" textlink="">
      <xdr:nvSpPr>
        <xdr:cNvPr id="761" name="【庁舎】&#10;一人当たり面積最大値テキスト">
          <a:extLst>
            <a:ext uri="{FF2B5EF4-FFF2-40B4-BE49-F238E27FC236}">
              <a16:creationId xmlns:a16="http://schemas.microsoft.com/office/drawing/2014/main" id="{144610B4-0617-4075-AA4B-83E49F60099D}"/>
            </a:ext>
          </a:extLst>
        </xdr:cNvPr>
        <xdr:cNvSpPr txBox="1"/>
      </xdr:nvSpPr>
      <xdr:spPr>
        <a:xfrm>
          <a:off x="22199600" y="1696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45720</xdr:rowOff>
    </xdr:from>
    <xdr:to>
      <xdr:col>116</xdr:col>
      <xdr:colOff>152400</xdr:colOff>
      <xdr:row>100</xdr:row>
      <xdr:rowOff>45720</xdr:rowOff>
    </xdr:to>
    <xdr:cxnSp macro="">
      <xdr:nvCxnSpPr>
        <xdr:cNvPr id="762" name="直線コネクタ 761">
          <a:extLst>
            <a:ext uri="{FF2B5EF4-FFF2-40B4-BE49-F238E27FC236}">
              <a16:creationId xmlns:a16="http://schemas.microsoft.com/office/drawing/2014/main" id="{4A49AA1D-4567-4F87-B125-FAF595D6827F}"/>
            </a:ext>
          </a:extLst>
        </xdr:cNvPr>
        <xdr:cNvCxnSpPr/>
      </xdr:nvCxnSpPr>
      <xdr:spPr>
        <a:xfrm>
          <a:off x="22072600" y="1719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137813</xdr:rowOff>
    </xdr:from>
    <xdr:ext cx="469744" cy="259045"/>
    <xdr:sp macro="" textlink="">
      <xdr:nvSpPr>
        <xdr:cNvPr id="763" name="【庁舎】&#10;一人当たり面積平均値テキスト">
          <a:extLst>
            <a:ext uri="{FF2B5EF4-FFF2-40B4-BE49-F238E27FC236}">
              <a16:creationId xmlns:a16="http://schemas.microsoft.com/office/drawing/2014/main" id="{FF587520-BE27-4AD9-9B51-513C39D15F78}"/>
            </a:ext>
          </a:extLst>
        </xdr:cNvPr>
        <xdr:cNvSpPr txBox="1"/>
      </xdr:nvSpPr>
      <xdr:spPr>
        <a:xfrm>
          <a:off x="22199600" y="18140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114936</xdr:rowOff>
    </xdr:from>
    <xdr:to>
      <xdr:col>116</xdr:col>
      <xdr:colOff>114300</xdr:colOff>
      <xdr:row>107</xdr:row>
      <xdr:rowOff>45086</xdr:rowOff>
    </xdr:to>
    <xdr:sp macro="" textlink="">
      <xdr:nvSpPr>
        <xdr:cNvPr id="764" name="フローチャート: 判断 763">
          <a:extLst>
            <a:ext uri="{FF2B5EF4-FFF2-40B4-BE49-F238E27FC236}">
              <a16:creationId xmlns:a16="http://schemas.microsoft.com/office/drawing/2014/main" id="{4D708606-19F5-47A2-A146-28BFAE4A9130}"/>
            </a:ext>
          </a:extLst>
        </xdr:cNvPr>
        <xdr:cNvSpPr/>
      </xdr:nvSpPr>
      <xdr:spPr>
        <a:xfrm>
          <a:off x="22110700" y="1828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31114</xdr:rowOff>
    </xdr:from>
    <xdr:to>
      <xdr:col>112</xdr:col>
      <xdr:colOff>38100</xdr:colOff>
      <xdr:row>107</xdr:row>
      <xdr:rowOff>132714</xdr:rowOff>
    </xdr:to>
    <xdr:sp macro="" textlink="">
      <xdr:nvSpPr>
        <xdr:cNvPr id="765" name="フローチャート: 判断 764">
          <a:extLst>
            <a:ext uri="{FF2B5EF4-FFF2-40B4-BE49-F238E27FC236}">
              <a16:creationId xmlns:a16="http://schemas.microsoft.com/office/drawing/2014/main" id="{A5B21DF4-9C8C-4B21-823D-67D103AEF7A7}"/>
            </a:ext>
          </a:extLst>
        </xdr:cNvPr>
        <xdr:cNvSpPr/>
      </xdr:nvSpPr>
      <xdr:spPr>
        <a:xfrm>
          <a:off x="21272500" y="183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38736</xdr:rowOff>
    </xdr:from>
    <xdr:to>
      <xdr:col>107</xdr:col>
      <xdr:colOff>101600</xdr:colOff>
      <xdr:row>107</xdr:row>
      <xdr:rowOff>140336</xdr:rowOff>
    </xdr:to>
    <xdr:sp macro="" textlink="">
      <xdr:nvSpPr>
        <xdr:cNvPr id="766" name="フローチャート: 判断 765">
          <a:extLst>
            <a:ext uri="{FF2B5EF4-FFF2-40B4-BE49-F238E27FC236}">
              <a16:creationId xmlns:a16="http://schemas.microsoft.com/office/drawing/2014/main" id="{BB44B4CC-2AF9-42EC-89E2-88FB94C8C317}"/>
            </a:ext>
          </a:extLst>
        </xdr:cNvPr>
        <xdr:cNvSpPr/>
      </xdr:nvSpPr>
      <xdr:spPr>
        <a:xfrm>
          <a:off x="20383500" y="1838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636</xdr:rowOff>
    </xdr:from>
    <xdr:to>
      <xdr:col>102</xdr:col>
      <xdr:colOff>165100</xdr:colOff>
      <xdr:row>107</xdr:row>
      <xdr:rowOff>102236</xdr:rowOff>
    </xdr:to>
    <xdr:sp macro="" textlink="">
      <xdr:nvSpPr>
        <xdr:cNvPr id="767" name="フローチャート: 判断 766">
          <a:extLst>
            <a:ext uri="{FF2B5EF4-FFF2-40B4-BE49-F238E27FC236}">
              <a16:creationId xmlns:a16="http://schemas.microsoft.com/office/drawing/2014/main" id="{5E0CEA66-5841-4867-8700-DF235FDECBDD}"/>
            </a:ext>
          </a:extLst>
        </xdr:cNvPr>
        <xdr:cNvSpPr/>
      </xdr:nvSpPr>
      <xdr:spPr>
        <a:xfrm>
          <a:off x="19494500" y="1834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90170</xdr:rowOff>
    </xdr:from>
    <xdr:to>
      <xdr:col>98</xdr:col>
      <xdr:colOff>38100</xdr:colOff>
      <xdr:row>108</xdr:row>
      <xdr:rowOff>20320</xdr:rowOff>
    </xdr:to>
    <xdr:sp macro="" textlink="">
      <xdr:nvSpPr>
        <xdr:cNvPr id="768" name="フローチャート: 判断 767">
          <a:extLst>
            <a:ext uri="{FF2B5EF4-FFF2-40B4-BE49-F238E27FC236}">
              <a16:creationId xmlns:a16="http://schemas.microsoft.com/office/drawing/2014/main" id="{A397EC41-71E9-4B47-BD7D-1027456598E4}"/>
            </a:ext>
          </a:extLst>
        </xdr:cNvPr>
        <xdr:cNvSpPr/>
      </xdr:nvSpPr>
      <xdr:spPr>
        <a:xfrm>
          <a:off x="18605500" y="1843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60F3EA4C-47F8-47BB-B626-8BD651A6F89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B47DB5DE-B712-4100-A505-E01344D598E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5504C0B1-0019-4094-A581-7E4AB059EB1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9234A78D-212F-4743-8737-ED5B8917DA5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477CDAE6-7671-4207-BEB7-89293B9B827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141605</xdr:rowOff>
    </xdr:from>
    <xdr:to>
      <xdr:col>116</xdr:col>
      <xdr:colOff>114300</xdr:colOff>
      <xdr:row>109</xdr:row>
      <xdr:rowOff>71755</xdr:rowOff>
    </xdr:to>
    <xdr:sp macro="" textlink="">
      <xdr:nvSpPr>
        <xdr:cNvPr id="774" name="楕円 773">
          <a:extLst>
            <a:ext uri="{FF2B5EF4-FFF2-40B4-BE49-F238E27FC236}">
              <a16:creationId xmlns:a16="http://schemas.microsoft.com/office/drawing/2014/main" id="{8918413A-C5A0-417D-912B-AA9E690B0883}"/>
            </a:ext>
          </a:extLst>
        </xdr:cNvPr>
        <xdr:cNvSpPr/>
      </xdr:nvSpPr>
      <xdr:spPr>
        <a:xfrm>
          <a:off x="22110700" y="186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56532</xdr:rowOff>
    </xdr:from>
    <xdr:ext cx="469744" cy="259045"/>
    <xdr:sp macro="" textlink="">
      <xdr:nvSpPr>
        <xdr:cNvPr id="775" name="【庁舎】&#10;一人当たり面積該当値テキスト">
          <a:extLst>
            <a:ext uri="{FF2B5EF4-FFF2-40B4-BE49-F238E27FC236}">
              <a16:creationId xmlns:a16="http://schemas.microsoft.com/office/drawing/2014/main" id="{89B87A76-A06E-4B43-8085-215160E3AEF2}"/>
            </a:ext>
          </a:extLst>
        </xdr:cNvPr>
        <xdr:cNvSpPr txBox="1"/>
      </xdr:nvSpPr>
      <xdr:spPr>
        <a:xfrm>
          <a:off x="22199600" y="1857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108</xdr:row>
      <xdr:rowOff>135889</xdr:rowOff>
    </xdr:from>
    <xdr:to>
      <xdr:col>98</xdr:col>
      <xdr:colOff>38100</xdr:colOff>
      <xdr:row>109</xdr:row>
      <xdr:rowOff>66039</xdr:rowOff>
    </xdr:to>
    <xdr:sp macro="" textlink="">
      <xdr:nvSpPr>
        <xdr:cNvPr id="776" name="楕円 775">
          <a:extLst>
            <a:ext uri="{FF2B5EF4-FFF2-40B4-BE49-F238E27FC236}">
              <a16:creationId xmlns:a16="http://schemas.microsoft.com/office/drawing/2014/main" id="{5E3C4C07-A15B-41EF-BB3D-0F3EDF9BE3E0}"/>
            </a:ext>
          </a:extLst>
        </xdr:cNvPr>
        <xdr:cNvSpPr/>
      </xdr:nvSpPr>
      <xdr:spPr>
        <a:xfrm>
          <a:off x="18605500" y="1865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149241</xdr:rowOff>
    </xdr:from>
    <xdr:ext cx="469744" cy="259045"/>
    <xdr:sp macro="" textlink="">
      <xdr:nvSpPr>
        <xdr:cNvPr id="777" name="n_1aveValue【庁舎】&#10;一人当たり面積">
          <a:extLst>
            <a:ext uri="{FF2B5EF4-FFF2-40B4-BE49-F238E27FC236}">
              <a16:creationId xmlns:a16="http://schemas.microsoft.com/office/drawing/2014/main" id="{ADBEB5BC-C3FA-4863-B9C6-85914CB57412}"/>
            </a:ext>
          </a:extLst>
        </xdr:cNvPr>
        <xdr:cNvSpPr txBox="1"/>
      </xdr:nvSpPr>
      <xdr:spPr>
        <a:xfrm>
          <a:off x="21075727" y="1815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156863</xdr:rowOff>
    </xdr:from>
    <xdr:ext cx="469744" cy="259045"/>
    <xdr:sp macro="" textlink="">
      <xdr:nvSpPr>
        <xdr:cNvPr id="778" name="n_2aveValue【庁舎】&#10;一人当たり面積">
          <a:extLst>
            <a:ext uri="{FF2B5EF4-FFF2-40B4-BE49-F238E27FC236}">
              <a16:creationId xmlns:a16="http://schemas.microsoft.com/office/drawing/2014/main" id="{47CBEE42-6D85-4035-9036-743F9DE78FC8}"/>
            </a:ext>
          </a:extLst>
        </xdr:cNvPr>
        <xdr:cNvSpPr txBox="1"/>
      </xdr:nvSpPr>
      <xdr:spPr>
        <a:xfrm>
          <a:off x="20199427" y="1815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118763</xdr:rowOff>
    </xdr:from>
    <xdr:ext cx="469744" cy="259045"/>
    <xdr:sp macro="" textlink="">
      <xdr:nvSpPr>
        <xdr:cNvPr id="779" name="n_3aveValue【庁舎】&#10;一人当たり面積">
          <a:extLst>
            <a:ext uri="{FF2B5EF4-FFF2-40B4-BE49-F238E27FC236}">
              <a16:creationId xmlns:a16="http://schemas.microsoft.com/office/drawing/2014/main" id="{308D9CEC-2FD7-43E9-9F01-F214FEED22EE}"/>
            </a:ext>
          </a:extLst>
        </xdr:cNvPr>
        <xdr:cNvSpPr txBox="1"/>
      </xdr:nvSpPr>
      <xdr:spPr>
        <a:xfrm>
          <a:off x="19310427" y="1812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36847</xdr:rowOff>
    </xdr:from>
    <xdr:ext cx="469744" cy="259045"/>
    <xdr:sp macro="" textlink="">
      <xdr:nvSpPr>
        <xdr:cNvPr id="780" name="n_4aveValue【庁舎】&#10;一人当たり面積">
          <a:extLst>
            <a:ext uri="{FF2B5EF4-FFF2-40B4-BE49-F238E27FC236}">
              <a16:creationId xmlns:a16="http://schemas.microsoft.com/office/drawing/2014/main" id="{9AB7083D-E822-4F3F-9F89-2D3FA081A46B}"/>
            </a:ext>
          </a:extLst>
        </xdr:cNvPr>
        <xdr:cNvSpPr txBox="1"/>
      </xdr:nvSpPr>
      <xdr:spPr>
        <a:xfrm>
          <a:off x="18421427" y="1821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57166</xdr:rowOff>
    </xdr:from>
    <xdr:ext cx="469744" cy="259045"/>
    <xdr:sp macro="" textlink="">
      <xdr:nvSpPr>
        <xdr:cNvPr id="781" name="n_4mainValue【庁舎】&#10;一人当たり面積">
          <a:extLst>
            <a:ext uri="{FF2B5EF4-FFF2-40B4-BE49-F238E27FC236}">
              <a16:creationId xmlns:a16="http://schemas.microsoft.com/office/drawing/2014/main" id="{9641D97C-F970-4CCD-8106-A14ABCEEBAC8}"/>
            </a:ext>
          </a:extLst>
        </xdr:cNvPr>
        <xdr:cNvSpPr txBox="1"/>
      </xdr:nvSpPr>
      <xdr:spPr>
        <a:xfrm>
          <a:off x="18421427" y="1874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2" name="正方形/長方形 781">
          <a:extLst>
            <a:ext uri="{FF2B5EF4-FFF2-40B4-BE49-F238E27FC236}">
              <a16:creationId xmlns:a16="http://schemas.microsoft.com/office/drawing/2014/main" id="{C4CDA5BB-04CD-4116-B09A-037407A9188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3" name="正方形/長方形 782">
          <a:extLst>
            <a:ext uri="{FF2B5EF4-FFF2-40B4-BE49-F238E27FC236}">
              <a16:creationId xmlns:a16="http://schemas.microsoft.com/office/drawing/2014/main" id="{92FE186A-1C56-42CA-9D28-3336BEBB0FA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4" name="テキスト ボックス 783">
          <a:extLst>
            <a:ext uri="{FF2B5EF4-FFF2-40B4-BE49-F238E27FC236}">
              <a16:creationId xmlns:a16="http://schemas.microsoft.com/office/drawing/2014/main" id="{359326AD-FEC1-4205-AFAF-79D7DBA0241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プール、保健センター</a:t>
          </a:r>
          <a:r>
            <a:rPr kumimoji="1" lang="ja-JP" altLang="en-US" sz="1100">
              <a:solidFill>
                <a:schemeClr val="dk1"/>
              </a:solidFill>
              <a:effectLst/>
              <a:latin typeface="+mn-lt"/>
              <a:ea typeface="+mn-ea"/>
              <a:cs typeface="+mn-cs"/>
            </a:rPr>
            <a:t>等の</a:t>
          </a:r>
          <a:r>
            <a:rPr kumimoji="1" lang="ja-JP" altLang="ja-JP" sz="1100">
              <a:solidFill>
                <a:schemeClr val="dk1"/>
              </a:solidFill>
              <a:effectLst/>
              <a:latin typeface="+mn-lt"/>
              <a:ea typeface="+mn-ea"/>
              <a:cs typeface="+mn-cs"/>
            </a:rPr>
            <a:t>有形固定資産減価償却率が全国平均、長野</a:t>
          </a:r>
          <a:r>
            <a:rPr kumimoji="1" lang="ja-JP" altLang="en-US" sz="1100">
              <a:solidFill>
                <a:schemeClr val="dk1"/>
              </a:solidFill>
              <a:effectLst/>
              <a:latin typeface="+mn-lt"/>
              <a:ea typeface="+mn-ea"/>
              <a:cs typeface="+mn-cs"/>
            </a:rPr>
            <a:t>県平均と比較して高い傾向にあるため、</a:t>
          </a:r>
          <a:r>
            <a:rPr kumimoji="1" lang="ja-JP" altLang="ja-JP" sz="1100">
              <a:solidFill>
                <a:schemeClr val="dk1"/>
              </a:solidFill>
              <a:effectLst/>
              <a:latin typeface="+mn-lt"/>
              <a:ea typeface="+mn-ea"/>
              <a:cs typeface="+mn-cs"/>
            </a:rPr>
            <a:t>更新等について検討する必要がある。</a:t>
          </a:r>
          <a:endParaRPr lang="ja-JP" altLang="ja-JP">
            <a:effectLst/>
          </a:endParaRPr>
        </a:p>
        <a:p>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長野県御代田町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15,880
15,511
58.79
8,301,989
8,022,119
253,799
4,206,963
5,590,759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における工場誘致により比較的規模の大きな事業所が集積していることや、人口増加が続いていること、老年人口割合が低く、高齢化率の上昇が緩やかであることなどから、財政基盤は比較的安定しており、類似団体平均を０．１６ポイント上回っている。</a:t>
          </a:r>
          <a:endParaRPr lang="ja-JP" altLang="ja-JP" sz="1400">
            <a:effectLst/>
          </a:endParaRPr>
        </a:p>
        <a:p>
          <a:r>
            <a:rPr kumimoji="1" lang="ja-JP" altLang="ja-JP" sz="1100">
              <a:solidFill>
                <a:schemeClr val="dk1"/>
              </a:solidFill>
              <a:effectLst/>
              <a:latin typeface="+mn-lt"/>
              <a:ea typeface="+mn-ea"/>
              <a:cs typeface="+mn-cs"/>
            </a:rPr>
            <a:t>　今後も課税客体の把握や平成２８年３月に策定した第５次長期振興計画に沿った町政運営により、歳入の確保、歳出の削減に努める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2662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41728</xdr:rowOff>
    </xdr:from>
    <xdr:to>
      <xdr:col>23</xdr:col>
      <xdr:colOff>133350</xdr:colOff>
      <xdr:row>41</xdr:row>
      <xdr:rowOff>58965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0711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50092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58965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112485</xdr:rowOff>
    </xdr:from>
    <xdr:to>
      <xdr:col>19</xdr:col>
      <xdr:colOff>184150</xdr:colOff>
      <xdr:row>43</xdr:row>
      <xdr:rowOff>42635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58965</xdr:rowOff>
    </xdr:from>
    <xdr:to>
      <xdr:col>15</xdr:col>
      <xdr:colOff>82550</xdr:colOff>
      <xdr:row>41</xdr:row>
      <xdr:rowOff>76200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127907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10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7455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8165</xdr:rowOff>
    </xdr:from>
    <xdr:to>
      <xdr:col>19</xdr:col>
      <xdr:colOff>184150</xdr:colOff>
      <xdr:row>41</xdr:row>
      <xdr:rowOff>109765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8165</xdr:rowOff>
    </xdr:from>
    <xdr:to>
      <xdr:col>15</xdr:col>
      <xdr:colOff>133350</xdr:colOff>
      <xdr:row>41</xdr:row>
      <xdr:rowOff>109765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自律・協働のまちづくり推進計画に沿った人件費をはじめとする経常経費の削減の成果から、類似団体平均を７．７ポイント下回っている。</a:t>
          </a:r>
          <a:endParaRPr lang="ja-JP" altLang="ja-JP">
            <a:effectLst/>
          </a:endParaRPr>
        </a:p>
        <a:p>
          <a:r>
            <a:rPr kumimoji="1" lang="ja-JP" altLang="ja-JP" sz="1100">
              <a:solidFill>
                <a:schemeClr val="dk1"/>
              </a:solidFill>
              <a:effectLst/>
              <a:latin typeface="+mn-lt"/>
              <a:ea typeface="+mn-ea"/>
              <a:cs typeface="+mn-cs"/>
            </a:rPr>
            <a:t>　償還のピークは過ぎ、令和２年度から償還額は減少している。今後も計画的な繰上償還の実施や長期振興計画に沿った取り組みを継続し、現在の水準を維持するよう努める。</a:t>
          </a:r>
          <a:endParaRPr lang="ja-JP" altLang="ja-JP">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66548</xdr:rowOff>
    </xdr:from>
    <xdr:to>
      <xdr:col>23</xdr:col>
      <xdr:colOff>133350</xdr:colOff>
      <xdr:row>65</xdr:row>
      <xdr:rowOff>152654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82098"/>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124731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152654</xdr:rowOff>
    </xdr:from>
    <xdr:to>
      <xdr:col>24</xdr:col>
      <xdr:colOff>12700</xdr:colOff>
      <xdr:row>65</xdr:row>
      <xdr:rowOff>152654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152925</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2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66548</xdr:rowOff>
    </xdr:from>
    <xdr:to>
      <xdr:col>24</xdr:col>
      <xdr:colOff>12700</xdr:colOff>
      <xdr:row>59</xdr:row>
      <xdr:rowOff>66548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8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61468</xdr:rowOff>
    </xdr:from>
    <xdr:to>
      <xdr:col>23</xdr:col>
      <xdr:colOff>133350</xdr:colOff>
      <xdr:row>62</xdr:row>
      <xdr:rowOff>39624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519918"/>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56642</xdr:rowOff>
    </xdr:from>
    <xdr:to>
      <xdr:col>19</xdr:col>
      <xdr:colOff>133350</xdr:colOff>
      <xdr:row>62</xdr:row>
      <xdr:rowOff>39624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51509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164355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56642</xdr:rowOff>
    </xdr:from>
    <xdr:to>
      <xdr:col>15</xdr:col>
      <xdr:colOff>82550</xdr:colOff>
      <xdr:row>61</xdr:row>
      <xdr:rowOff>143510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5150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73152</xdr:rowOff>
    </xdr:from>
    <xdr:to>
      <xdr:col>15</xdr:col>
      <xdr:colOff>133350</xdr:colOff>
      <xdr:row>64</xdr:row>
      <xdr:rowOff>3302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159529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18034</xdr:rowOff>
    </xdr:from>
    <xdr:to>
      <xdr:col>11</xdr:col>
      <xdr:colOff>31750</xdr:colOff>
      <xdr:row>61</xdr:row>
      <xdr:rowOff>143510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47648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53848</xdr:rowOff>
    </xdr:from>
    <xdr:to>
      <xdr:col>11</xdr:col>
      <xdr:colOff>82550</xdr:colOff>
      <xdr:row>63</xdr:row>
      <xdr:rowOff>155448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140225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10414</xdr:rowOff>
    </xdr:from>
    <xdr:to>
      <xdr:col>7</xdr:col>
      <xdr:colOff>31750</xdr:colOff>
      <xdr:row>63</xdr:row>
      <xdr:rowOff>112014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96791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10668</xdr:rowOff>
    </xdr:from>
    <xdr:to>
      <xdr:col>23</xdr:col>
      <xdr:colOff>184150</xdr:colOff>
      <xdr:row>61</xdr:row>
      <xdr:rowOff>112268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27195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31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160274</xdr:rowOff>
    </xdr:from>
    <xdr:to>
      <xdr:col>19</xdr:col>
      <xdr:colOff>184150</xdr:colOff>
      <xdr:row>62</xdr:row>
      <xdr:rowOff>90424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100601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5842</xdr:rowOff>
    </xdr:from>
    <xdr:to>
      <xdr:col>15</xdr:col>
      <xdr:colOff>133350</xdr:colOff>
      <xdr:row>61</xdr:row>
      <xdr:rowOff>107442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117619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92710</xdr:rowOff>
    </xdr:from>
    <xdr:to>
      <xdr:col>11</xdr:col>
      <xdr:colOff>82550</xdr:colOff>
      <xdr:row>62</xdr:row>
      <xdr:rowOff>22860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33037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138684</xdr:rowOff>
    </xdr:from>
    <xdr:to>
      <xdr:col>7</xdr:col>
      <xdr:colOff>31750</xdr:colOff>
      <xdr:row>61</xdr:row>
      <xdr:rowOff>68834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79011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１６年３月に策定した自律・協働のまちづくり推進計画に沿って、人件費や物件費等について、縮減に取り組んできたことから、類似団体平均・長野県平均を下回っている。物件費はゼロベースで見直し、抑制を継続している。</a:t>
          </a:r>
          <a:endParaRPr lang="ja-JP" altLang="ja-JP">
            <a:effectLst/>
          </a:endParaRPr>
        </a:p>
        <a:p>
          <a:r>
            <a:rPr kumimoji="1" lang="ja-JP" altLang="ja-JP" sz="1100">
              <a:solidFill>
                <a:schemeClr val="dk1"/>
              </a:solidFill>
              <a:effectLst/>
              <a:latin typeface="+mn-lt"/>
              <a:ea typeface="+mn-ea"/>
              <a:cs typeface="+mn-cs"/>
            </a:rPr>
            <a:t>　ただ、全国平均と比べるとやや上回っていることから、今後も経常的な削減の取り組みを継続するとともに、電算処理費などの大きな割合を占める業務の見直しを進めていく。</a:t>
          </a:r>
          <a:endParaRPr lang="ja-JP" altLang="ja-JP">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150616</xdr:rowOff>
    </xdr:from>
    <xdr:to>
      <xdr:col>23</xdr:col>
      <xdr:colOff>133350</xdr:colOff>
      <xdr:row>89</xdr:row>
      <xdr:rowOff>70317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38066"/>
          <a:ext cx="0" cy="1291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42394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70317</xdr:rowOff>
    </xdr:from>
    <xdr:to>
      <xdr:col>24</xdr:col>
      <xdr:colOff>12700</xdr:colOff>
      <xdr:row>89</xdr:row>
      <xdr:rowOff>70317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2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65543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8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150616</xdr:rowOff>
    </xdr:from>
    <xdr:to>
      <xdr:col>24</xdr:col>
      <xdr:colOff>12700</xdr:colOff>
      <xdr:row>81</xdr:row>
      <xdr:rowOff>150616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22760</xdr:rowOff>
    </xdr:from>
    <xdr:to>
      <xdr:col>23</xdr:col>
      <xdr:colOff>133350</xdr:colOff>
      <xdr:row>82</xdr:row>
      <xdr:rowOff>127460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81660"/>
          <a:ext cx="838200" cy="10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22077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42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50000</xdr:rowOff>
    </xdr:from>
    <xdr:to>
      <xdr:col>23</xdr:col>
      <xdr:colOff>184150</xdr:colOff>
      <xdr:row>84</xdr:row>
      <xdr:rowOff>151600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162745</xdr:rowOff>
    </xdr:from>
    <xdr:to>
      <xdr:col>19</xdr:col>
      <xdr:colOff>133350</xdr:colOff>
      <xdr:row>82</xdr:row>
      <xdr:rowOff>22760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50195"/>
          <a:ext cx="889000" cy="3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85784</xdr:rowOff>
    </xdr:from>
    <xdr:to>
      <xdr:col>19</xdr:col>
      <xdr:colOff>184150</xdr:colOff>
      <xdr:row>84</xdr:row>
      <xdr:rowOff>15934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711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4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149778</xdr:rowOff>
    </xdr:from>
    <xdr:to>
      <xdr:col>15</xdr:col>
      <xdr:colOff>82550</xdr:colOff>
      <xdr:row>81</xdr:row>
      <xdr:rowOff>162745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37228"/>
          <a:ext cx="889000" cy="1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33727</xdr:rowOff>
    </xdr:from>
    <xdr:to>
      <xdr:col>15</xdr:col>
      <xdr:colOff>133350</xdr:colOff>
      <xdr:row>83</xdr:row>
      <xdr:rowOff>135327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120104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5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149778</xdr:rowOff>
    </xdr:from>
    <xdr:to>
      <xdr:col>11</xdr:col>
      <xdr:colOff>31750</xdr:colOff>
      <xdr:row>81</xdr:row>
      <xdr:rowOff>165833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037228"/>
          <a:ext cx="889000" cy="1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23439</xdr:rowOff>
    </xdr:from>
    <xdr:to>
      <xdr:col>11</xdr:col>
      <xdr:colOff>82550</xdr:colOff>
      <xdr:row>83</xdr:row>
      <xdr:rowOff>125039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109816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4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12846</xdr:rowOff>
    </xdr:from>
    <xdr:to>
      <xdr:col>7</xdr:col>
      <xdr:colOff>31750</xdr:colOff>
      <xdr:row>83</xdr:row>
      <xdr:rowOff>114446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99223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2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76660</xdr:rowOff>
    </xdr:from>
    <xdr:to>
      <xdr:col>23</xdr:col>
      <xdr:colOff>184150</xdr:colOff>
      <xdr:row>83</xdr:row>
      <xdr:rowOff>6810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3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93187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143410</xdr:rowOff>
    </xdr:from>
    <xdr:to>
      <xdr:col>19</xdr:col>
      <xdr:colOff>184150</xdr:colOff>
      <xdr:row>82</xdr:row>
      <xdr:rowOff>73560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3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83737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99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111945</xdr:rowOff>
    </xdr:from>
    <xdr:to>
      <xdr:col>15</xdr:col>
      <xdr:colOff>133350</xdr:colOff>
      <xdr:row>82</xdr:row>
      <xdr:rowOff>42095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9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52272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6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98978</xdr:rowOff>
    </xdr:from>
    <xdr:to>
      <xdr:col>11</xdr:col>
      <xdr:colOff>82550</xdr:colOff>
      <xdr:row>82</xdr:row>
      <xdr:rowOff>29128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39305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115033</xdr:rowOff>
    </xdr:from>
    <xdr:to>
      <xdr:col>7</xdr:col>
      <xdr:colOff>31750</xdr:colOff>
      <xdr:row>82</xdr:row>
      <xdr:rowOff>45183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0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55360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7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平成１６年３月に策定した自律・協働のまちづくり推進計画では、人員削減とともに手当をはじめとする給与制度の見直しに取り組んできた。</a:t>
          </a:r>
          <a:endParaRPr lang="ja-JP" altLang="ja-JP">
            <a:effectLst/>
          </a:endParaRPr>
        </a:p>
        <a:p>
          <a:r>
            <a:rPr kumimoji="1" lang="ja-JP" altLang="ja-JP" sz="1100">
              <a:solidFill>
                <a:schemeClr val="dk1"/>
              </a:solidFill>
              <a:effectLst/>
              <a:latin typeface="+mn-lt"/>
              <a:ea typeface="+mn-ea"/>
              <a:cs typeface="+mn-cs"/>
            </a:rPr>
            <a:t>　類似団体平均値と比べ０．９ポイント上回っているが、全国の他町村と比べると１．６ポイント下回る状況となっている。</a:t>
          </a:r>
          <a:endParaRPr lang="ja-JP" altLang="ja-JP">
            <a:effectLst/>
          </a:endParaRPr>
        </a:p>
        <a:p>
          <a:r>
            <a:rPr kumimoji="1" lang="ja-JP" altLang="ja-JP" sz="1100">
              <a:solidFill>
                <a:schemeClr val="dk1"/>
              </a:solidFill>
              <a:effectLst/>
              <a:latin typeface="+mn-lt"/>
              <a:ea typeface="+mn-ea"/>
              <a:cs typeface="+mn-cs"/>
            </a:rPr>
            <a:t>　今後も県内市町村や類似団体の状況と比較したうえで、適正な給与水準の確保に努める。</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121557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119743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984186"/>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90</xdr:row>
      <xdr:rowOff>19050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035893"/>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25598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9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156029</xdr:rowOff>
    </xdr:from>
    <xdr:to>
      <xdr:col>72</xdr:col>
      <xdr:colOff>203200</xdr:colOff>
      <xdr:row>90</xdr:row>
      <xdr:rowOff>19050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54150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25598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155121</xdr:rowOff>
    </xdr:from>
    <xdr:to>
      <xdr:col>68</xdr:col>
      <xdr:colOff>152400</xdr:colOff>
      <xdr:row>89</xdr:row>
      <xdr:rowOff>156029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242721"/>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8363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68943</xdr:rowOff>
    </xdr:from>
    <xdr:to>
      <xdr:col>77</xdr:col>
      <xdr:colOff>95250</xdr:colOff>
      <xdr:row>87</xdr:row>
      <xdr:rowOff>170543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155320</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07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139700</xdr:rowOff>
    </xdr:from>
    <xdr:to>
      <xdr:col>73</xdr:col>
      <xdr:colOff>44450</xdr:colOff>
      <xdr:row>90</xdr:row>
      <xdr:rowOff>69850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54627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105229</xdr:rowOff>
    </xdr:from>
    <xdr:to>
      <xdr:col>68</xdr:col>
      <xdr:colOff>203200</xdr:colOff>
      <xdr:row>90</xdr:row>
      <xdr:rowOff>35379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3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20156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45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104321</xdr:rowOff>
    </xdr:from>
    <xdr:to>
      <xdr:col>64</xdr:col>
      <xdr:colOff>152400</xdr:colOff>
      <xdr:row>89</xdr:row>
      <xdr:rowOff>34471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19248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１６年３月に策定した自律・協働のまちづくり推進計画では、１０年間で職員数１０％削減の目標を掲げ、組織及び事務の簡素・合理化や職員の資質向上などに取り組み、定員管理の適正化に努めてきた。</a:t>
          </a:r>
          <a:endParaRPr lang="ja-JP" altLang="ja-JP">
            <a:effectLst/>
          </a:endParaRPr>
        </a:p>
        <a:p>
          <a:r>
            <a:rPr kumimoji="1" lang="ja-JP" altLang="ja-JP" sz="1100">
              <a:solidFill>
                <a:schemeClr val="dk1"/>
              </a:solidFill>
              <a:effectLst/>
              <a:latin typeface="+mn-lt"/>
              <a:ea typeface="+mn-ea"/>
              <a:cs typeface="+mn-cs"/>
            </a:rPr>
            <a:t>　集中改革プランによる計画策定前より取り組みを始めており、令和２年度では類似団体平均を０．８４人下回っている。</a:t>
          </a:r>
          <a:endParaRPr lang="ja-JP" altLang="ja-JP">
            <a:effectLst/>
          </a:endParaRPr>
        </a:p>
        <a:p>
          <a:r>
            <a:rPr kumimoji="1" lang="ja-JP" altLang="ja-JP" sz="1100">
              <a:solidFill>
                <a:schemeClr val="dk1"/>
              </a:solidFill>
              <a:effectLst/>
              <a:latin typeface="+mn-lt"/>
              <a:ea typeface="+mn-ea"/>
              <a:cs typeface="+mn-cs"/>
            </a:rPr>
            <a:t>　今後も随時見直しを行い業務に支障のないよう定員管理の適正化に努める。</a:t>
          </a:r>
          <a:endParaRPr lang="ja-JP" altLang="ja-JP">
            <a:effectLst/>
          </a:endParaRPr>
        </a:p>
        <a:p>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54081</xdr:rowOff>
    </xdr:from>
    <xdr:to>
      <xdr:col>81</xdr:col>
      <xdr:colOff>44450</xdr:colOff>
      <xdr:row>67</xdr:row>
      <xdr:rowOff>86043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69631"/>
          <a:ext cx="0" cy="1403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58120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4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86043</xdr:rowOff>
    </xdr:from>
    <xdr:to>
      <xdr:col>81</xdr:col>
      <xdr:colOff>133350</xdr:colOff>
      <xdr:row>67</xdr:row>
      <xdr:rowOff>86043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7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140458</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91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54081</xdr:rowOff>
    </xdr:from>
    <xdr:to>
      <xdr:col>81</xdr:col>
      <xdr:colOff>133350</xdr:colOff>
      <xdr:row>59</xdr:row>
      <xdr:rowOff>54081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6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32914</xdr:rowOff>
    </xdr:from>
    <xdr:to>
      <xdr:col>81</xdr:col>
      <xdr:colOff>44450</xdr:colOff>
      <xdr:row>61</xdr:row>
      <xdr:rowOff>61066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91364"/>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151253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609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7726</xdr:rowOff>
    </xdr:from>
    <xdr:to>
      <xdr:col>81</xdr:col>
      <xdr:colOff>95250</xdr:colOff>
      <xdr:row>62</xdr:row>
      <xdr:rowOff>109326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111866</xdr:rowOff>
    </xdr:from>
    <xdr:to>
      <xdr:col>77</xdr:col>
      <xdr:colOff>44450</xdr:colOff>
      <xdr:row>61</xdr:row>
      <xdr:rowOff>32914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98866"/>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47943</xdr:rowOff>
    </xdr:from>
    <xdr:to>
      <xdr:col>77</xdr:col>
      <xdr:colOff>95250</xdr:colOff>
      <xdr:row>62</xdr:row>
      <xdr:rowOff>149543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134320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764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111866</xdr:rowOff>
    </xdr:from>
    <xdr:to>
      <xdr:col>72</xdr:col>
      <xdr:colOff>203200</xdr:colOff>
      <xdr:row>60</xdr:row>
      <xdr:rowOff>113877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39886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19791</xdr:rowOff>
    </xdr:from>
    <xdr:to>
      <xdr:col>73</xdr:col>
      <xdr:colOff>44450</xdr:colOff>
      <xdr:row>62</xdr:row>
      <xdr:rowOff>121391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106168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53552</xdr:rowOff>
    </xdr:from>
    <xdr:to>
      <xdr:col>68</xdr:col>
      <xdr:colOff>152400</xdr:colOff>
      <xdr:row>60</xdr:row>
      <xdr:rowOff>113877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4055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147003</xdr:rowOff>
    </xdr:from>
    <xdr:to>
      <xdr:col>64</xdr:col>
      <xdr:colOff>152400</xdr:colOff>
      <xdr:row>62</xdr:row>
      <xdr:rowOff>77153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61930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10266</xdr:rowOff>
    </xdr:from>
    <xdr:to>
      <xdr:col>81</xdr:col>
      <xdr:colOff>95250</xdr:colOff>
      <xdr:row>61</xdr:row>
      <xdr:rowOff>111866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26793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1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153564</xdr:rowOff>
    </xdr:from>
    <xdr:to>
      <xdr:col>77</xdr:col>
      <xdr:colOff>95250</xdr:colOff>
      <xdr:row>61</xdr:row>
      <xdr:rowOff>83714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4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93891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20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61066</xdr:rowOff>
    </xdr:from>
    <xdr:to>
      <xdr:col>73</xdr:col>
      <xdr:colOff>44450</xdr:colOff>
      <xdr:row>60</xdr:row>
      <xdr:rowOff>162666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4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1393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1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63077</xdr:rowOff>
    </xdr:from>
    <xdr:to>
      <xdr:col>68</xdr:col>
      <xdr:colOff>203200</xdr:colOff>
      <xdr:row>60</xdr:row>
      <xdr:rowOff>164677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2752</xdr:rowOff>
    </xdr:from>
    <xdr:to>
      <xdr:col>64</xdr:col>
      <xdr:colOff>152400</xdr:colOff>
      <xdr:row>60</xdr:row>
      <xdr:rowOff>104352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114529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８年度までは類似団体より下回っていたが、令和２年度は類似団体平均を４．３ポイント上回っている。これは平成２１年度から計画的に実施した旧まちづくり交付金事業などの大型事業の元利償還金が増加したことが主な要因である。公債費のピークは過ぎているため今後は数値の減少が見込まれる。</a:t>
          </a:r>
          <a:endParaRPr lang="ja-JP" altLang="ja-JP">
            <a:effectLst/>
          </a:endParaRPr>
        </a:p>
        <a:p>
          <a:r>
            <a:rPr kumimoji="1" lang="ja-JP" altLang="ja-JP" sz="1100">
              <a:solidFill>
                <a:schemeClr val="dk1"/>
              </a:solidFill>
              <a:effectLst/>
              <a:latin typeface="+mn-lt"/>
              <a:ea typeface="+mn-ea"/>
              <a:cs typeface="+mn-cs"/>
            </a:rPr>
            <a:t>　今後も事業の緊急度や必要性を精査の上、起債に大きく頼ることのない財政運営に努める。</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45</xdr:row>
      <xdr:rowOff>22606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3562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104902</xdr:rowOff>
    </xdr:from>
    <xdr:to>
      <xdr:col>81</xdr:col>
      <xdr:colOff>44450</xdr:colOff>
      <xdr:row>44</xdr:row>
      <xdr:rowOff>10668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47725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18034</xdr:rowOff>
    </xdr:from>
    <xdr:to>
      <xdr:col>77</xdr:col>
      <xdr:colOff>44450</xdr:colOff>
      <xdr:row>44</xdr:row>
      <xdr:rowOff>10668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390384"/>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90678</xdr:rowOff>
    </xdr:from>
    <xdr:to>
      <xdr:col>72</xdr:col>
      <xdr:colOff>203200</xdr:colOff>
      <xdr:row>43</xdr:row>
      <xdr:rowOff>18034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120128"/>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41</xdr:row>
      <xdr:rowOff>90678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6840220"/>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54102</xdr:rowOff>
    </xdr:from>
    <xdr:to>
      <xdr:col>81</xdr:col>
      <xdr:colOff>95250</xdr:colOff>
      <xdr:row>43</xdr:row>
      <xdr:rowOff>155702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26179</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39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131318</xdr:rowOff>
    </xdr:from>
    <xdr:to>
      <xdr:col>77</xdr:col>
      <xdr:colOff>95250</xdr:colOff>
      <xdr:row>44</xdr:row>
      <xdr:rowOff>61468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46245</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138684</xdr:rowOff>
    </xdr:from>
    <xdr:to>
      <xdr:col>73</xdr:col>
      <xdr:colOff>44450</xdr:colOff>
      <xdr:row>43</xdr:row>
      <xdr:rowOff>68834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53611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39878</xdr:rowOff>
    </xdr:from>
    <xdr:to>
      <xdr:col>68</xdr:col>
      <xdr:colOff>203200</xdr:colOff>
      <xdr:row>41</xdr:row>
      <xdr:rowOff>141478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102870</xdr:rowOff>
    </xdr:from>
    <xdr:to>
      <xdr:col>64</xdr:col>
      <xdr:colOff>152400</xdr:colOff>
      <xdr:row>40</xdr:row>
      <xdr:rowOff>33020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43197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充当可能な基金などの財源が将来負担すべき費用を上回っているため、将来負担比率は算定されていない。</a:t>
          </a:r>
          <a:endParaRPr lang="ja-JP" altLang="ja-JP" sz="1400">
            <a:effectLst/>
          </a:endParaRPr>
        </a:p>
        <a:p>
          <a:r>
            <a:rPr kumimoji="1" lang="ja-JP" altLang="ja-JP" sz="1100">
              <a:solidFill>
                <a:schemeClr val="dk1"/>
              </a:solidFill>
              <a:effectLst/>
              <a:latin typeface="+mn-lt"/>
              <a:ea typeface="+mn-ea"/>
              <a:cs typeface="+mn-cs"/>
            </a:rPr>
            <a:t>　今後も適正な公債費管理や計画的な基金積立を継続し、健全財政の堅持に努める。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144236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116313</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144236</xdr:rowOff>
    </xdr:from>
    <xdr:to>
      <xdr:col>81</xdr:col>
      <xdr:colOff>133350</xdr:colOff>
      <xdr:row>22</xdr:row>
      <xdr:rowOff>144236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66873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67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94796</xdr:rowOff>
    </xdr:from>
    <xdr:to>
      <xdr:col>81</xdr:col>
      <xdr:colOff>95250</xdr:colOff>
      <xdr:row>15</xdr:row>
      <xdr:rowOff>24946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131082</xdr:rowOff>
    </xdr:from>
    <xdr:to>
      <xdr:col>77</xdr:col>
      <xdr:colOff>95250</xdr:colOff>
      <xdr:row>17</xdr:row>
      <xdr:rowOff>61232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8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71409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643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11339</xdr:rowOff>
    </xdr:from>
    <xdr:to>
      <xdr:col>73</xdr:col>
      <xdr:colOff>44450</xdr:colOff>
      <xdr:row>17</xdr:row>
      <xdr:rowOff>112939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92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123116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694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50981</xdr:rowOff>
    </xdr:from>
    <xdr:to>
      <xdr:col>68</xdr:col>
      <xdr:colOff>203200</xdr:colOff>
      <xdr:row>17</xdr:row>
      <xdr:rowOff>152581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9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162758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73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121648</xdr:rowOff>
    </xdr:from>
    <xdr:to>
      <xdr:col>64</xdr:col>
      <xdr:colOff>152400</xdr:colOff>
      <xdr:row>18</xdr:row>
      <xdr:rowOff>51798</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303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61975</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80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長野県御代田町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15,880
15,511
58.79
8,301,989
8,022,119
253,799
4,206,963
5,590,759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平成１６年３月に策定した自律・協働のまちづくり推進計画では、１０年間で職員数１０％削減を掲げ、人員削減や手当をはじめとした給与制度の見直しなど、人件費の削減に取り組んできた。</a:t>
          </a:r>
          <a:endParaRPr lang="ja-JP" altLang="ja-JP">
            <a:effectLst/>
          </a:endParaRPr>
        </a:p>
        <a:p>
          <a:r>
            <a:rPr kumimoji="1" lang="ja-JP" altLang="ja-JP" sz="1100">
              <a:solidFill>
                <a:schemeClr val="dk1"/>
              </a:solidFill>
              <a:effectLst/>
              <a:latin typeface="+mn-lt"/>
              <a:ea typeface="+mn-ea"/>
              <a:cs typeface="+mn-cs"/>
            </a:rPr>
            <a:t>　また、全国の他市町村に比べ平均年齢及び平均給与月額が低い状況となっていることなどを理由に、類似団体平均を０．３ポイント、全国平均を３．９ポイント下回っている。</a:t>
          </a:r>
          <a:endParaRPr lang="ja-JP" altLang="ja-JP">
            <a:effectLst/>
          </a:endParaRPr>
        </a:p>
        <a:p>
          <a:r>
            <a:rPr kumimoji="1" lang="ja-JP" altLang="ja-JP" sz="1100">
              <a:solidFill>
                <a:schemeClr val="dk1"/>
              </a:solidFill>
              <a:effectLst/>
              <a:latin typeface="+mn-lt"/>
              <a:ea typeface="+mn-ea"/>
              <a:cs typeface="+mn-cs"/>
            </a:rPr>
            <a:t>　今後も適正な人件費水準を維持できるよう給与制度見直しなど削減に努める。</a:t>
          </a:r>
          <a:endParaRPr lang="ja-JP" altLang="ja-JP">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24130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287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36</xdr:row>
      <xdr:rowOff>145288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5348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21844</xdr:rowOff>
    </xdr:from>
    <xdr:to>
      <xdr:col>19</xdr:col>
      <xdr:colOff>187325</xdr:colOff>
      <xdr:row>36</xdr:row>
      <xdr:rowOff>81280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940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158005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21844</xdr:rowOff>
    </xdr:from>
    <xdr:to>
      <xdr:col>15</xdr:col>
      <xdr:colOff>98425</xdr:colOff>
      <xdr:row>36</xdr:row>
      <xdr:rowOff>53848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940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71628</xdr:rowOff>
    </xdr:from>
    <xdr:to>
      <xdr:col>15</xdr:col>
      <xdr:colOff>149225</xdr:colOff>
      <xdr:row>37</xdr:row>
      <xdr:rowOff>1778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158005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152146</xdr:rowOff>
    </xdr:from>
    <xdr:to>
      <xdr:col>11</xdr:col>
      <xdr:colOff>9525</xdr:colOff>
      <xdr:row>36</xdr:row>
      <xdr:rowOff>53848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528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153433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144289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94488</xdr:rowOff>
    </xdr:from>
    <xdr:to>
      <xdr:col>24</xdr:col>
      <xdr:colOff>76200</xdr:colOff>
      <xdr:row>37</xdr:row>
      <xdr:rowOff>24638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111015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142494</xdr:rowOff>
    </xdr:from>
    <xdr:to>
      <xdr:col>15</xdr:col>
      <xdr:colOff>149225</xdr:colOff>
      <xdr:row>36</xdr:row>
      <xdr:rowOff>72644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82821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xdr:rowOff>
    </xdr:from>
    <xdr:to>
      <xdr:col>11</xdr:col>
      <xdr:colOff>60325</xdr:colOff>
      <xdr:row>36</xdr:row>
      <xdr:rowOff>104648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114825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101346</xdr:rowOff>
    </xdr:from>
    <xdr:to>
      <xdr:col>6</xdr:col>
      <xdr:colOff>171450</xdr:colOff>
      <xdr:row>36</xdr:row>
      <xdr:rowOff>31496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41673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平成１６年３月に策定した自律・協働のまちづくり推進計画では、ゼロベースで見直し、抑制を継続してきた結果、類似団体を０．４ポイント下回っている状況である。</a:t>
          </a:r>
          <a:endParaRPr lang="ja-JP" altLang="ja-JP">
            <a:effectLst/>
          </a:endParaRPr>
        </a:p>
        <a:p>
          <a:r>
            <a:rPr kumimoji="1" lang="ja-JP" altLang="ja-JP" sz="1100">
              <a:solidFill>
                <a:schemeClr val="dk1"/>
              </a:solidFill>
              <a:effectLst/>
              <a:latin typeface="+mn-lt"/>
              <a:ea typeface="+mn-ea"/>
              <a:cs typeface="+mn-cs"/>
            </a:rPr>
            <a:t>　今後も電算処理費などの経常的な費用で大きな割合を占めているものについて、さらなる見直しを進めていく。</a:t>
          </a:r>
          <a:endParaRPr lang="ja-JP" altLang="ja-JP">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20</xdr:row>
      <xdr:rowOff>139700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08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165100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755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156227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165100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32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25400</xdr:rowOff>
    </xdr:from>
    <xdr:to>
      <xdr:col>78</xdr:col>
      <xdr:colOff>120650</xdr:colOff>
      <xdr:row>16</xdr:row>
      <xdr:rowOff>127000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137177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17</xdr:row>
      <xdr:rowOff>6350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32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6350</xdr:rowOff>
    </xdr:from>
    <xdr:to>
      <xdr:col>69</xdr:col>
      <xdr:colOff>92075</xdr:colOff>
      <xdr:row>18</xdr:row>
      <xdr:rowOff>88900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9210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124477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127000</xdr:rowOff>
    </xdr:from>
    <xdr:to>
      <xdr:col>69</xdr:col>
      <xdr:colOff>142875</xdr:colOff>
      <xdr:row>17</xdr:row>
      <xdr:rowOff>57150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41927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38100</xdr:rowOff>
    </xdr:from>
    <xdr:to>
      <xdr:col>65</xdr:col>
      <xdr:colOff>53975</xdr:colOff>
      <xdr:row>18</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124477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類似団体平均を１．８ポイント下回っているが、決算額については上昇傾向にある。</a:t>
          </a:r>
          <a:endParaRPr lang="ja-JP" altLang="ja-JP">
            <a:effectLst/>
          </a:endParaRPr>
        </a:p>
        <a:p>
          <a:r>
            <a:rPr kumimoji="1" lang="ja-JP" altLang="ja-JP" sz="1100">
              <a:solidFill>
                <a:schemeClr val="dk1"/>
              </a:solidFill>
              <a:effectLst/>
              <a:latin typeface="+mn-lt"/>
              <a:ea typeface="+mn-ea"/>
              <a:cs typeface="+mn-cs"/>
            </a:rPr>
            <a:t>　今後も給付の適正化をはじめ、随時見直しを行うことにより上昇傾向に歯止めをかけるよう努める。</a:t>
          </a:r>
          <a:endParaRPr lang="ja-JP" altLang="ja-JP">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3091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146050</xdr:rowOff>
    </xdr:from>
    <xdr:to>
      <xdr:col>24</xdr:col>
      <xdr:colOff>25400</xdr:colOff>
      <xdr:row>55</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4043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55</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146050</xdr:rowOff>
    </xdr:from>
    <xdr:to>
      <xdr:col>15</xdr:col>
      <xdr:colOff>98425</xdr:colOff>
      <xdr:row>55</xdr:row>
      <xdr:rowOff>88900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404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146050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95250</xdr:rowOff>
    </xdr:from>
    <xdr:to>
      <xdr:col>24</xdr:col>
      <xdr:colOff>76200</xdr:colOff>
      <xdr:row>55</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3827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6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38100</xdr:rowOff>
    </xdr:from>
    <xdr:to>
      <xdr:col>15</xdr:col>
      <xdr:colOff>149225</xdr:colOff>
      <xdr:row>55</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95250</xdr:rowOff>
    </xdr:from>
    <xdr:to>
      <xdr:col>11</xdr:col>
      <xdr:colOff>60325</xdr:colOff>
      <xdr:row>55</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平成１６年３月に策定した自律・協働のまちづくり推進計画に基づき、各費目について見直しを行い抑制を継続していることにより、類似団体平均を下回って推移している。</a:t>
          </a:r>
          <a:endParaRPr lang="ja-JP" altLang="ja-JP">
            <a:effectLst/>
          </a:endParaRPr>
        </a:p>
        <a:p>
          <a:r>
            <a:rPr kumimoji="1" lang="ja-JP" altLang="ja-JP" sz="1100">
              <a:solidFill>
                <a:schemeClr val="dk1"/>
              </a:solidFill>
              <a:effectLst/>
              <a:latin typeface="+mn-lt"/>
              <a:ea typeface="+mn-ea"/>
              <a:cs typeface="+mn-cs"/>
            </a:rPr>
            <a:t>　今後も同様に各費目の抑制に努めていく。</a:t>
          </a:r>
          <a:endParaRPr lang="ja-JP" altLang="ja-JP">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54610</xdr:rowOff>
    </xdr:from>
    <xdr:to>
      <xdr:col>82</xdr:col>
      <xdr:colOff>107950</xdr:colOff>
      <xdr:row>61</xdr:row>
      <xdr:rowOff>130810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414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140987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54610</xdr:rowOff>
    </xdr:from>
    <xdr:to>
      <xdr:col>82</xdr:col>
      <xdr:colOff>196850</xdr:colOff>
      <xdr:row>53</xdr:row>
      <xdr:rowOff>54610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81280</xdr:rowOff>
    </xdr:from>
    <xdr:to>
      <xdr:col>82</xdr:col>
      <xdr:colOff>107950</xdr:colOff>
      <xdr:row>55</xdr:row>
      <xdr:rowOff>16510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3395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86377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119380</xdr:rowOff>
    </xdr:from>
    <xdr:to>
      <xdr:col>78</xdr:col>
      <xdr:colOff>69850</xdr:colOff>
      <xdr:row>55</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377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66040</xdr:rowOff>
    </xdr:from>
    <xdr:to>
      <xdr:col>73</xdr:col>
      <xdr:colOff>180975</xdr:colOff>
      <xdr:row>54</xdr:row>
      <xdr:rowOff>119380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324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43180</xdr:rowOff>
    </xdr:from>
    <xdr:to>
      <xdr:col>69</xdr:col>
      <xdr:colOff>92075</xdr:colOff>
      <xdr:row>54</xdr:row>
      <xdr:rowOff>66040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301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30480</xdr:rowOff>
    </xdr:from>
    <xdr:to>
      <xdr:col>82</xdr:col>
      <xdr:colOff>158750</xdr:colOff>
      <xdr:row>54</xdr:row>
      <xdr:rowOff>132080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47007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137160</xdr:rowOff>
    </xdr:from>
    <xdr:to>
      <xdr:col>78</xdr:col>
      <xdr:colOff>120650</xdr:colOff>
      <xdr:row>55</xdr:row>
      <xdr:rowOff>67310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77487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16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68580</xdr:rowOff>
    </xdr:from>
    <xdr:to>
      <xdr:col>74</xdr:col>
      <xdr:colOff>31750</xdr:colOff>
      <xdr:row>54</xdr:row>
      <xdr:rowOff>170180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8907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15240</xdr:rowOff>
    </xdr:from>
    <xdr:to>
      <xdr:col>69</xdr:col>
      <xdr:colOff>142875</xdr:colOff>
      <xdr:row>54</xdr:row>
      <xdr:rowOff>116840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127017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163830</xdr:rowOff>
    </xdr:from>
    <xdr:to>
      <xdr:col>65</xdr:col>
      <xdr:colOff>53975</xdr:colOff>
      <xdr:row>54</xdr:row>
      <xdr:rowOff>93980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104157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平成１６年３月に策定した自律・協働のまちづくり推進計画に基づき、既存の交付金や補助金の見直しに取り組んできたことなどにより、類似団体平均を４．３ポイント下回っている。</a:t>
          </a:r>
          <a:endParaRPr lang="ja-JP" altLang="ja-JP">
            <a:effectLst/>
          </a:endParaRPr>
        </a:p>
        <a:p>
          <a:r>
            <a:rPr kumimoji="1" lang="ja-JP" altLang="ja-JP" sz="1100">
              <a:solidFill>
                <a:schemeClr val="dk1"/>
              </a:solidFill>
              <a:effectLst/>
              <a:latin typeface="+mn-lt"/>
              <a:ea typeface="+mn-ea"/>
              <a:cs typeface="+mn-cs"/>
            </a:rPr>
            <a:t>　今後も補助目的を達成したものや事業効果が見込めなくなってきたものなどを見直し、適正な執行に努めていく。</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136144</xdr:rowOff>
    </xdr:from>
    <xdr:to>
      <xdr:col>82</xdr:col>
      <xdr:colOff>107950</xdr:colOff>
      <xdr:row>40</xdr:row>
      <xdr:rowOff>163576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654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135653</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163576</xdr:rowOff>
    </xdr:from>
    <xdr:to>
      <xdr:col>82</xdr:col>
      <xdr:colOff>196850</xdr:colOff>
      <xdr:row>40</xdr:row>
      <xdr:rowOff>163576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51071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136144</xdr:rowOff>
    </xdr:from>
    <xdr:to>
      <xdr:col>82</xdr:col>
      <xdr:colOff>196850</xdr:colOff>
      <xdr:row>34</xdr:row>
      <xdr:rowOff>136144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49276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2077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49276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184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44704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184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67564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2169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８年度に繰上償還を行ったことなどにより、比率の上昇を抑えていたが、平成２１年度から実施している旧まちづくり交付金事業などの起債償還がピークを迎えたことから、減少傾向にあるものの、類似団体平均を４．７ポイント上回ってい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123189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314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153670</xdr:rowOff>
    </xdr:from>
    <xdr:to>
      <xdr:col>24</xdr:col>
      <xdr:colOff>25400</xdr:colOff>
      <xdr:row>80</xdr:row>
      <xdr:rowOff>43180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6982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104157</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43180</xdr:rowOff>
    </xdr:from>
    <xdr:to>
      <xdr:col>19</xdr:col>
      <xdr:colOff>187325</xdr:colOff>
      <xdr:row>80</xdr:row>
      <xdr:rowOff>88900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759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66057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88900</xdr:rowOff>
    </xdr:from>
    <xdr:to>
      <xdr:col>15</xdr:col>
      <xdr:colOff>98425</xdr:colOff>
      <xdr:row>80</xdr:row>
      <xdr:rowOff>165100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80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125730</xdr:rowOff>
    </xdr:from>
    <xdr:to>
      <xdr:col>15</xdr:col>
      <xdr:colOff>149225</xdr:colOff>
      <xdr:row>78</xdr:row>
      <xdr:rowOff>55880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66057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100330</xdr:rowOff>
    </xdr:from>
    <xdr:to>
      <xdr:col>11</xdr:col>
      <xdr:colOff>9525</xdr:colOff>
      <xdr:row>80</xdr:row>
      <xdr:rowOff>165100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6448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118111</xdr:rowOff>
    </xdr:from>
    <xdr:to>
      <xdr:col>11</xdr:col>
      <xdr:colOff>60325</xdr:colOff>
      <xdr:row>78</xdr:row>
      <xdr:rowOff>48261</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58438</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102870</xdr:rowOff>
    </xdr:from>
    <xdr:to>
      <xdr:col>24</xdr:col>
      <xdr:colOff>76200</xdr:colOff>
      <xdr:row>80</xdr:row>
      <xdr:rowOff>33020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74947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163830</xdr:rowOff>
    </xdr:from>
    <xdr:to>
      <xdr:col>20</xdr:col>
      <xdr:colOff>38100</xdr:colOff>
      <xdr:row>80</xdr:row>
      <xdr:rowOff>93980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78757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79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38100</xdr:rowOff>
    </xdr:from>
    <xdr:to>
      <xdr:col>15</xdr:col>
      <xdr:colOff>149225</xdr:colOff>
      <xdr:row>80</xdr:row>
      <xdr:rowOff>139700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124477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114300</xdr:rowOff>
    </xdr:from>
    <xdr:to>
      <xdr:col>11</xdr:col>
      <xdr:colOff>60325</xdr:colOff>
      <xdr:row>81</xdr:row>
      <xdr:rowOff>44450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29227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49530</xdr:rowOff>
    </xdr:from>
    <xdr:to>
      <xdr:col>6</xdr:col>
      <xdr:colOff>171450</xdr:colOff>
      <xdr:row>79</xdr:row>
      <xdr:rowOff>151130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135907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平成１６年３月に策定した自律・協働のまちづくり推進計画に基づき、各費目について見直しを行い抑制を継続していることにより、類似団体平均を下回って推移している。</a:t>
          </a:r>
          <a:endParaRPr lang="ja-JP" altLang="ja-JP">
            <a:effectLst/>
          </a:endParaRPr>
        </a:p>
        <a:p>
          <a:r>
            <a:rPr kumimoji="1" lang="ja-JP" altLang="ja-JP" sz="1100">
              <a:solidFill>
                <a:schemeClr val="dk1"/>
              </a:solidFill>
              <a:effectLst/>
              <a:latin typeface="+mn-lt"/>
              <a:ea typeface="+mn-ea"/>
              <a:cs typeface="+mn-cs"/>
            </a:rPr>
            <a:t>　今後も同様に各費目の抑制に努めていく。</a:t>
          </a:r>
          <a:endParaRPr lang="ja-JP" altLang="ja-JP">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10414</xdr:rowOff>
    </xdr:from>
    <xdr:to>
      <xdr:col>82</xdr:col>
      <xdr:colOff>107950</xdr:colOff>
      <xdr:row>79</xdr:row>
      <xdr:rowOff>78994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26264"/>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51071</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78994</xdr:rowOff>
    </xdr:from>
    <xdr:to>
      <xdr:col>82</xdr:col>
      <xdr:colOff>196850</xdr:colOff>
      <xdr:row>79</xdr:row>
      <xdr:rowOff>78994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62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96791</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10414</xdr:rowOff>
    </xdr:from>
    <xdr:to>
      <xdr:col>82</xdr:col>
      <xdr:colOff>196850</xdr:colOff>
      <xdr:row>73</xdr:row>
      <xdr:rowOff>10414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10414</xdr:rowOff>
    </xdr:from>
    <xdr:to>
      <xdr:col>82</xdr:col>
      <xdr:colOff>107950</xdr:colOff>
      <xdr:row>73</xdr:row>
      <xdr:rowOff>115570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52626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155719</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14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113284</xdr:rowOff>
    </xdr:from>
    <xdr:to>
      <xdr:col>78</xdr:col>
      <xdr:colOff>69850</xdr:colOff>
      <xdr:row>73</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245768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25908</xdr:rowOff>
    </xdr:from>
    <xdr:to>
      <xdr:col>78</xdr:col>
      <xdr:colOff>120650</xdr:colOff>
      <xdr:row>76</xdr:row>
      <xdr:rowOff>127508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112285</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4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113284</xdr:rowOff>
    </xdr:from>
    <xdr:to>
      <xdr:col>73</xdr:col>
      <xdr:colOff>180975</xdr:colOff>
      <xdr:row>72</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24576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21337</xdr:rowOff>
    </xdr:from>
    <xdr:to>
      <xdr:col>74</xdr:col>
      <xdr:colOff>31750</xdr:colOff>
      <xdr:row>76</xdr:row>
      <xdr:rowOff>122937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107714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149860</xdr:rowOff>
    </xdr:from>
    <xdr:to>
      <xdr:col>69</xdr:col>
      <xdr:colOff>92075</xdr:colOff>
      <xdr:row>73</xdr:row>
      <xdr:rowOff>1270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2494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57421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131064</xdr:rowOff>
    </xdr:from>
    <xdr:to>
      <xdr:col>82</xdr:col>
      <xdr:colOff>158750</xdr:colOff>
      <xdr:row>73</xdr:row>
      <xdr:rowOff>61214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47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39641</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64770</xdr:rowOff>
    </xdr:from>
    <xdr:to>
      <xdr:col>78</xdr:col>
      <xdr:colOff>120650</xdr:colOff>
      <xdr:row>73</xdr:row>
      <xdr:rowOff>166370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5097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34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62484</xdr:rowOff>
    </xdr:from>
    <xdr:to>
      <xdr:col>74</xdr:col>
      <xdr:colOff>31750</xdr:colOff>
      <xdr:row>72</xdr:row>
      <xdr:rowOff>164084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40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2811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17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99060</xdr:rowOff>
    </xdr:from>
    <xdr:to>
      <xdr:col>69</xdr:col>
      <xdr:colOff>142875</xdr:colOff>
      <xdr:row>73</xdr:row>
      <xdr:rowOff>29210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24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39387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21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121920</xdr:rowOff>
    </xdr:from>
    <xdr:to>
      <xdr:col>65</xdr:col>
      <xdr:colOff>53975</xdr:colOff>
      <xdr:row>73</xdr:row>
      <xdr:rowOff>52070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62247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23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長野県御代田町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126260</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59835"/>
          <a:ext cx="0" cy="1437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41187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0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126260</xdr:rowOff>
    </xdr:from>
    <xdr:to>
      <xdr:col>30</xdr:col>
      <xdr:colOff>25400</xdr:colOff>
      <xdr:row>11</xdr:row>
      <xdr:rowOff>126260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598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78678</xdr:rowOff>
    </xdr:from>
    <xdr:to>
      <xdr:col>29</xdr:col>
      <xdr:colOff>127000</xdr:colOff>
      <xdr:row>18</xdr:row>
      <xdr:rowOff>120561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12403"/>
          <a:ext cx="647700" cy="41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74385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93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57858</xdr:rowOff>
    </xdr:from>
    <xdr:to>
      <xdr:col>29</xdr:col>
      <xdr:colOff>177800</xdr:colOff>
      <xdr:row>16</xdr:row>
      <xdr:rowOff>159458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120561</xdr:rowOff>
    </xdr:from>
    <xdr:to>
      <xdr:col>26</xdr:col>
      <xdr:colOff>50800</xdr:colOff>
      <xdr:row>18</xdr:row>
      <xdr:rowOff>151455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54286"/>
          <a:ext cx="698500" cy="30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66234</xdr:rowOff>
    </xdr:from>
    <xdr:to>
      <xdr:col>26</xdr:col>
      <xdr:colOff>101600</xdr:colOff>
      <xdr:row>16</xdr:row>
      <xdr:rowOff>167834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6561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25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141690</xdr:rowOff>
    </xdr:from>
    <xdr:to>
      <xdr:col>22</xdr:col>
      <xdr:colOff>114300</xdr:colOff>
      <xdr:row>18</xdr:row>
      <xdr:rowOff>151455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75415"/>
          <a:ext cx="698500" cy="9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74954</xdr:rowOff>
    </xdr:from>
    <xdr:to>
      <xdr:col>22</xdr:col>
      <xdr:colOff>165100</xdr:colOff>
      <xdr:row>17</xdr:row>
      <xdr:rowOff>5104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15281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3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141690</xdr:rowOff>
    </xdr:from>
    <xdr:to>
      <xdr:col>18</xdr:col>
      <xdr:colOff>177800</xdr:colOff>
      <xdr:row>18</xdr:row>
      <xdr:rowOff>142605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75415"/>
          <a:ext cx="698500" cy="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70088</xdr:rowOff>
    </xdr:from>
    <xdr:to>
      <xdr:col>19</xdr:col>
      <xdr:colOff>38100</xdr:colOff>
      <xdr:row>17</xdr:row>
      <xdr:rowOff>238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10415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2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148220</xdr:rowOff>
    </xdr:from>
    <xdr:to>
      <xdr:col>15</xdr:col>
      <xdr:colOff>101600</xdr:colOff>
      <xdr:row>17</xdr:row>
      <xdr:rowOff>78370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88547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0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27878</xdr:rowOff>
    </xdr:from>
    <xdr:to>
      <xdr:col>29</xdr:col>
      <xdr:colOff>177800</xdr:colOff>
      <xdr:row>18</xdr:row>
      <xdr:rowOff>129478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61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171405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3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69761</xdr:rowOff>
    </xdr:from>
    <xdr:to>
      <xdr:col>26</xdr:col>
      <xdr:colOff>101600</xdr:colOff>
      <xdr:row>18</xdr:row>
      <xdr:rowOff>171361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03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156138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89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100655</xdr:rowOff>
    </xdr:from>
    <xdr:to>
      <xdr:col>22</xdr:col>
      <xdr:colOff>165100</xdr:colOff>
      <xdr:row>19</xdr:row>
      <xdr:rowOff>30805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34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15582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2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90890</xdr:rowOff>
    </xdr:from>
    <xdr:to>
      <xdr:col>19</xdr:col>
      <xdr:colOff>38100</xdr:colOff>
      <xdr:row>19</xdr:row>
      <xdr:rowOff>21040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24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5817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1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91805</xdr:rowOff>
    </xdr:from>
    <xdr:to>
      <xdr:col>15</xdr:col>
      <xdr:colOff>101600</xdr:colOff>
      <xdr:row>19</xdr:row>
      <xdr:rowOff>21954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2553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6732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1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206873</xdr:rowOff>
    </xdr:from>
    <xdr:to>
      <xdr:col>29</xdr:col>
      <xdr:colOff>127000</xdr:colOff>
      <xdr:row>38</xdr:row>
      <xdr:rowOff>102243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31423"/>
          <a:ext cx="0" cy="1438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74320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4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102243</xdr:rowOff>
    </xdr:from>
    <xdr:to>
      <xdr:col>30</xdr:col>
      <xdr:colOff>25400</xdr:colOff>
      <xdr:row>38</xdr:row>
      <xdr:rowOff>102243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98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121800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7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206873</xdr:rowOff>
    </xdr:from>
    <xdr:to>
      <xdr:col>30</xdr:col>
      <xdr:colOff>25400</xdr:colOff>
      <xdr:row>33</xdr:row>
      <xdr:rowOff>206873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31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248867</xdr:rowOff>
    </xdr:from>
    <xdr:to>
      <xdr:col>29</xdr:col>
      <xdr:colOff>127000</xdr:colOff>
      <xdr:row>35</xdr:row>
      <xdr:rowOff>324031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859217"/>
          <a:ext cx="647700" cy="75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308807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1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302514</xdr:rowOff>
    </xdr:from>
    <xdr:to>
      <xdr:col>29</xdr:col>
      <xdr:colOff>177800</xdr:colOff>
      <xdr:row>36</xdr:row>
      <xdr:rowOff>61214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146066</xdr:rowOff>
    </xdr:from>
    <xdr:to>
      <xdr:col>26</xdr:col>
      <xdr:colOff>50800</xdr:colOff>
      <xdr:row>35</xdr:row>
      <xdr:rowOff>248867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756416"/>
          <a:ext cx="698500" cy="102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296570</xdr:rowOff>
    </xdr:from>
    <xdr:to>
      <xdr:col>26</xdr:col>
      <xdr:colOff>101600</xdr:colOff>
      <xdr:row>36</xdr:row>
      <xdr:rowOff>55270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40047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9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146066</xdr:rowOff>
    </xdr:from>
    <xdr:to>
      <xdr:col>22</xdr:col>
      <xdr:colOff>114300</xdr:colOff>
      <xdr:row>35</xdr:row>
      <xdr:rowOff>241186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756416"/>
          <a:ext cx="698500" cy="95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268544</xdr:rowOff>
    </xdr:from>
    <xdr:to>
      <xdr:col>22</xdr:col>
      <xdr:colOff>165100</xdr:colOff>
      <xdr:row>36</xdr:row>
      <xdr:rowOff>27244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12021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6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241186</xdr:rowOff>
    </xdr:from>
    <xdr:to>
      <xdr:col>18</xdr:col>
      <xdr:colOff>177800</xdr:colOff>
      <xdr:row>36</xdr:row>
      <xdr:rowOff>154067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851536"/>
          <a:ext cx="698500" cy="255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265938</xdr:rowOff>
    </xdr:from>
    <xdr:to>
      <xdr:col>19</xdr:col>
      <xdr:colOff>38100</xdr:colOff>
      <xdr:row>36</xdr:row>
      <xdr:rowOff>24638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9415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274122</xdr:rowOff>
    </xdr:from>
    <xdr:to>
      <xdr:col>15</xdr:col>
      <xdr:colOff>101600</xdr:colOff>
      <xdr:row>36</xdr:row>
      <xdr:rowOff>32822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42999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273231</xdr:rowOff>
    </xdr:from>
    <xdr:to>
      <xdr:col>29</xdr:col>
      <xdr:colOff>177800</xdr:colOff>
      <xdr:row>36</xdr:row>
      <xdr:rowOff>31931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83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118308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28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198067</xdr:rowOff>
    </xdr:from>
    <xdr:to>
      <xdr:col>26</xdr:col>
      <xdr:colOff>101600</xdr:colOff>
      <xdr:row>35</xdr:row>
      <xdr:rowOff>299667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08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309844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77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95266</xdr:rowOff>
    </xdr:from>
    <xdr:to>
      <xdr:col>22</xdr:col>
      <xdr:colOff>165100</xdr:colOff>
      <xdr:row>35</xdr:row>
      <xdr:rowOff>196866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05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207043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7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190386</xdr:rowOff>
    </xdr:from>
    <xdr:to>
      <xdr:col>19</xdr:col>
      <xdr:colOff>38100</xdr:colOff>
      <xdr:row>35</xdr:row>
      <xdr:rowOff>291986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00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302163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69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103267</xdr:rowOff>
    </xdr:from>
    <xdr:to>
      <xdr:col>15</xdr:col>
      <xdr:colOff>101600</xdr:colOff>
      <xdr:row>37</xdr:row>
      <xdr:rowOff>33417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56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18194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4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長野県御代田町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15,880
15,511
58.79
8,301,989
8,022,119
253,799
4,206,963
5,590,759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29156</xdr:rowOff>
    </xdr:from>
    <xdr:to>
      <xdr:col>24</xdr:col>
      <xdr:colOff>62865</xdr:colOff>
      <xdr:row>39</xdr:row>
      <xdr:rowOff>57633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44106"/>
          <a:ext cx="1270" cy="1400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61460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57633</xdr:rowOff>
    </xdr:from>
    <xdr:to>
      <xdr:col>24</xdr:col>
      <xdr:colOff>152400</xdr:colOff>
      <xdr:row>39</xdr:row>
      <xdr:rowOff>57633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4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147283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1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29156</xdr:rowOff>
    </xdr:from>
    <xdr:to>
      <xdr:col>24</xdr:col>
      <xdr:colOff>152400</xdr:colOff>
      <xdr:row>31</xdr:row>
      <xdr:rowOff>29156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44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22069</xdr:rowOff>
    </xdr:from>
    <xdr:to>
      <xdr:col>24</xdr:col>
      <xdr:colOff>63500</xdr:colOff>
      <xdr:row>39</xdr:row>
      <xdr:rowOff>58498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37169"/>
          <a:ext cx="838200" cy="20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58072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8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35195</xdr:rowOff>
    </xdr:from>
    <xdr:to>
      <xdr:col>24</xdr:col>
      <xdr:colOff>114300</xdr:colOff>
      <xdr:row>36</xdr:row>
      <xdr:rowOff>136795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58498</xdr:rowOff>
    </xdr:from>
    <xdr:to>
      <xdr:col>19</xdr:col>
      <xdr:colOff>177800</xdr:colOff>
      <xdr:row>39</xdr:row>
      <xdr:rowOff>108088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745048"/>
          <a:ext cx="889000" cy="4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15862</xdr:rowOff>
    </xdr:from>
    <xdr:to>
      <xdr:col>20</xdr:col>
      <xdr:colOff>38100</xdr:colOff>
      <xdr:row>37</xdr:row>
      <xdr:rowOff>117462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133989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108088</xdr:rowOff>
    </xdr:from>
    <xdr:to>
      <xdr:col>15</xdr:col>
      <xdr:colOff>50800</xdr:colOff>
      <xdr:row>39</xdr:row>
      <xdr:rowOff>109737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794638"/>
          <a:ext cx="889000" cy="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33938</xdr:rowOff>
    </xdr:from>
    <xdr:to>
      <xdr:col>15</xdr:col>
      <xdr:colOff>101600</xdr:colOff>
      <xdr:row>37</xdr:row>
      <xdr:rowOff>135538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152065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103663</xdr:rowOff>
    </xdr:from>
    <xdr:to>
      <xdr:col>10</xdr:col>
      <xdr:colOff>114300</xdr:colOff>
      <xdr:row>39</xdr:row>
      <xdr:rowOff>109737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790213"/>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44078</xdr:rowOff>
    </xdr:from>
    <xdr:to>
      <xdr:col>10</xdr:col>
      <xdr:colOff>165100</xdr:colOff>
      <xdr:row>37</xdr:row>
      <xdr:rowOff>145678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162205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6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67199</xdr:rowOff>
    </xdr:from>
    <xdr:to>
      <xdr:col>6</xdr:col>
      <xdr:colOff>38100</xdr:colOff>
      <xdr:row>37</xdr:row>
      <xdr:rowOff>168799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4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13876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142719</xdr:rowOff>
    </xdr:from>
    <xdr:to>
      <xdr:col>24</xdr:col>
      <xdr:colOff>114300</xdr:colOff>
      <xdr:row>38</xdr:row>
      <xdr:rowOff>72868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863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121146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7698</xdr:rowOff>
    </xdr:from>
    <xdr:to>
      <xdr:col>20</xdr:col>
      <xdr:colOff>38100</xdr:colOff>
      <xdr:row>39</xdr:row>
      <xdr:rowOff>109298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9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100425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78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57288</xdr:rowOff>
    </xdr:from>
    <xdr:to>
      <xdr:col>15</xdr:col>
      <xdr:colOff>101600</xdr:colOff>
      <xdr:row>39</xdr:row>
      <xdr:rowOff>158888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74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150015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83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58937</xdr:rowOff>
    </xdr:from>
    <xdr:to>
      <xdr:col>10</xdr:col>
      <xdr:colOff>165100</xdr:colOff>
      <xdr:row>39</xdr:row>
      <xdr:rowOff>160537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74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151664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8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52863</xdr:rowOff>
    </xdr:from>
    <xdr:to>
      <xdr:col>6</xdr:col>
      <xdr:colOff>38100</xdr:colOff>
      <xdr:row>39</xdr:row>
      <xdr:rowOff>154463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73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145590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83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9718</xdr:rowOff>
    </xdr:from>
    <xdr:to>
      <xdr:col>24</xdr:col>
      <xdr:colOff>62865</xdr:colOff>
      <xdr:row>59</xdr:row>
      <xdr:rowOff>64140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2218"/>
          <a:ext cx="1270" cy="1597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67967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8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64140</xdr:rowOff>
    </xdr:from>
    <xdr:to>
      <xdr:col>24</xdr:col>
      <xdr:colOff>152400</xdr:colOff>
      <xdr:row>59</xdr:row>
      <xdr:rowOff>64140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127845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5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9718</xdr:rowOff>
    </xdr:from>
    <xdr:to>
      <xdr:col>24</xdr:col>
      <xdr:colOff>152400</xdr:colOff>
      <xdr:row>50</xdr:row>
      <xdr:rowOff>9718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2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75661</xdr:rowOff>
    </xdr:from>
    <xdr:to>
      <xdr:col>24</xdr:col>
      <xdr:colOff>63500</xdr:colOff>
      <xdr:row>57</xdr:row>
      <xdr:rowOff>95519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48311"/>
          <a:ext cx="838200" cy="1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165468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23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142591</xdr:rowOff>
    </xdr:from>
    <xdr:to>
      <xdr:col>24</xdr:col>
      <xdr:colOff>114300</xdr:colOff>
      <xdr:row>56</xdr:row>
      <xdr:rowOff>72741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7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95519</xdr:rowOff>
    </xdr:from>
    <xdr:to>
      <xdr:col>19</xdr:col>
      <xdr:colOff>177800</xdr:colOff>
      <xdr:row>57</xdr:row>
      <xdr:rowOff>106659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68169"/>
          <a:ext cx="889000" cy="1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23140</xdr:rowOff>
    </xdr:from>
    <xdr:to>
      <xdr:col>20</xdr:col>
      <xdr:colOff>38100</xdr:colOff>
      <xdr:row>56</xdr:row>
      <xdr:rowOff>124740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141267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9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106659</xdr:rowOff>
    </xdr:from>
    <xdr:to>
      <xdr:col>15</xdr:col>
      <xdr:colOff>50800</xdr:colOff>
      <xdr:row>57</xdr:row>
      <xdr:rowOff>115774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79309"/>
          <a:ext cx="889000" cy="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104536</xdr:rowOff>
    </xdr:from>
    <xdr:to>
      <xdr:col>15</xdr:col>
      <xdr:colOff>101600</xdr:colOff>
      <xdr:row>57</xdr:row>
      <xdr:rowOff>34686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0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51213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8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89179</xdr:rowOff>
    </xdr:from>
    <xdr:to>
      <xdr:col>10</xdr:col>
      <xdr:colOff>114300</xdr:colOff>
      <xdr:row>57</xdr:row>
      <xdr:rowOff>115774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61829"/>
          <a:ext cx="889000" cy="2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150972</xdr:rowOff>
    </xdr:from>
    <xdr:to>
      <xdr:col>10</xdr:col>
      <xdr:colOff>165100</xdr:colOff>
      <xdr:row>57</xdr:row>
      <xdr:rowOff>81122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5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97649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2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119502</xdr:rowOff>
    </xdr:from>
    <xdr:to>
      <xdr:col>6</xdr:col>
      <xdr:colOff>38100</xdr:colOff>
      <xdr:row>57</xdr:row>
      <xdr:rowOff>49652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2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66179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9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24861</xdr:rowOff>
    </xdr:from>
    <xdr:to>
      <xdr:col>24</xdr:col>
      <xdr:colOff>114300</xdr:colOff>
      <xdr:row>57</xdr:row>
      <xdr:rowOff>126461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9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3288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7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44719</xdr:rowOff>
    </xdr:from>
    <xdr:to>
      <xdr:col>20</xdr:col>
      <xdr:colOff>38100</xdr:colOff>
      <xdr:row>57</xdr:row>
      <xdr:rowOff>146319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1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137446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1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55859</xdr:rowOff>
    </xdr:from>
    <xdr:to>
      <xdr:col>15</xdr:col>
      <xdr:colOff>101600</xdr:colOff>
      <xdr:row>57</xdr:row>
      <xdr:rowOff>157459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2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148586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2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64974</xdr:rowOff>
    </xdr:from>
    <xdr:to>
      <xdr:col>10</xdr:col>
      <xdr:colOff>165100</xdr:colOff>
      <xdr:row>57</xdr:row>
      <xdr:rowOff>166574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3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157701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3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38379</xdr:rowOff>
    </xdr:from>
    <xdr:to>
      <xdr:col>6</xdr:col>
      <xdr:colOff>38100</xdr:colOff>
      <xdr:row>57</xdr:row>
      <xdr:rowOff>139979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1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131106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0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96762</xdr:rowOff>
    </xdr:from>
    <xdr:to>
      <xdr:col>24</xdr:col>
      <xdr:colOff>62865</xdr:colOff>
      <xdr:row>78</xdr:row>
      <xdr:rowOff>167246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69712"/>
          <a:ext cx="127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171073</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167246</xdr:rowOff>
    </xdr:from>
    <xdr:to>
      <xdr:col>24</xdr:col>
      <xdr:colOff>152400</xdr:colOff>
      <xdr:row>78</xdr:row>
      <xdr:rowOff>167246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43439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4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96762</xdr:rowOff>
    </xdr:from>
    <xdr:to>
      <xdr:col>24</xdr:col>
      <xdr:colOff>152400</xdr:colOff>
      <xdr:row>71</xdr:row>
      <xdr:rowOff>96762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6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90666</xdr:rowOff>
    </xdr:from>
    <xdr:to>
      <xdr:col>24</xdr:col>
      <xdr:colOff>63500</xdr:colOff>
      <xdr:row>78</xdr:row>
      <xdr:rowOff>115469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463766"/>
          <a:ext cx="8382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170603</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2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147726</xdr:rowOff>
    </xdr:from>
    <xdr:to>
      <xdr:col>24</xdr:col>
      <xdr:colOff>114300</xdr:colOff>
      <xdr:row>77</xdr:row>
      <xdr:rowOff>77876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90666</xdr:rowOff>
    </xdr:from>
    <xdr:to>
      <xdr:col>19</xdr:col>
      <xdr:colOff>177800</xdr:colOff>
      <xdr:row>78</xdr:row>
      <xdr:rowOff>102857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63766"/>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97320</xdr:rowOff>
    </xdr:from>
    <xdr:to>
      <xdr:col>20</xdr:col>
      <xdr:colOff>38100</xdr:colOff>
      <xdr:row>78</xdr:row>
      <xdr:rowOff>27470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9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43997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102857</xdr:rowOff>
    </xdr:from>
    <xdr:to>
      <xdr:col>15</xdr:col>
      <xdr:colOff>50800</xdr:colOff>
      <xdr:row>78</xdr:row>
      <xdr:rowOff>141185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75957"/>
          <a:ext cx="889000" cy="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75527</xdr:rowOff>
    </xdr:from>
    <xdr:to>
      <xdr:col>15</xdr:col>
      <xdr:colOff>101600</xdr:colOff>
      <xdr:row>78</xdr:row>
      <xdr:rowOff>5677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7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22204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05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141185</xdr:rowOff>
    </xdr:from>
    <xdr:to>
      <xdr:col>10</xdr:col>
      <xdr:colOff>114300</xdr:colOff>
      <xdr:row>78</xdr:row>
      <xdr:rowOff>149797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514285"/>
          <a:ext cx="889000" cy="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13043</xdr:rowOff>
    </xdr:from>
    <xdr:to>
      <xdr:col>10</xdr:col>
      <xdr:colOff>165100</xdr:colOff>
      <xdr:row>77</xdr:row>
      <xdr:rowOff>114643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1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131170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8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46876</xdr:rowOff>
    </xdr:from>
    <xdr:to>
      <xdr:col>6</xdr:col>
      <xdr:colOff>38100</xdr:colOff>
      <xdr:row>77</xdr:row>
      <xdr:rowOff>148476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165003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64669</xdr:rowOff>
    </xdr:from>
    <xdr:to>
      <xdr:col>24</xdr:col>
      <xdr:colOff>114300</xdr:colOff>
      <xdr:row>78</xdr:row>
      <xdr:rowOff>166269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3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151046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5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39866</xdr:rowOff>
    </xdr:from>
    <xdr:to>
      <xdr:col>20</xdr:col>
      <xdr:colOff>38100</xdr:colOff>
      <xdr:row>78</xdr:row>
      <xdr:rowOff>141466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1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132593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0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52057</xdr:rowOff>
    </xdr:from>
    <xdr:to>
      <xdr:col>15</xdr:col>
      <xdr:colOff>101600</xdr:colOff>
      <xdr:row>78</xdr:row>
      <xdr:rowOff>153657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2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144784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1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90385</xdr:rowOff>
    </xdr:from>
    <xdr:to>
      <xdr:col>10</xdr:col>
      <xdr:colOff>165100</xdr:colOff>
      <xdr:row>79</xdr:row>
      <xdr:rowOff>20535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6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11662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5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98997</xdr:rowOff>
    </xdr:from>
    <xdr:to>
      <xdr:col>6</xdr:col>
      <xdr:colOff>38100</xdr:colOff>
      <xdr:row>79</xdr:row>
      <xdr:rowOff>29147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7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20274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6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30497</xdr:rowOff>
    </xdr:from>
    <xdr:to>
      <xdr:col>24</xdr:col>
      <xdr:colOff>62865</xdr:colOff>
      <xdr:row>99</xdr:row>
      <xdr:rowOff>61725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460997"/>
          <a:ext cx="1270" cy="157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65552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61725</xdr:rowOff>
    </xdr:from>
    <xdr:to>
      <xdr:col>24</xdr:col>
      <xdr:colOff>152400</xdr:colOff>
      <xdr:row>99</xdr:row>
      <xdr:rowOff>61725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3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148624</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3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30497</xdr:rowOff>
    </xdr:from>
    <xdr:to>
      <xdr:col>24</xdr:col>
      <xdr:colOff>152400</xdr:colOff>
      <xdr:row>90</xdr:row>
      <xdr:rowOff>30497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46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26657</xdr:rowOff>
    </xdr:from>
    <xdr:to>
      <xdr:col>24</xdr:col>
      <xdr:colOff>63500</xdr:colOff>
      <xdr:row>99</xdr:row>
      <xdr:rowOff>61725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7000207"/>
          <a:ext cx="838200" cy="3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119778</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36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96901</xdr:rowOff>
    </xdr:from>
    <xdr:to>
      <xdr:col>24</xdr:col>
      <xdr:colOff>114300</xdr:colOff>
      <xdr:row>96</xdr:row>
      <xdr:rowOff>27051</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26657</xdr:rowOff>
    </xdr:from>
    <xdr:to>
      <xdr:col>19</xdr:col>
      <xdr:colOff>177800</xdr:colOff>
      <xdr:row>99</xdr:row>
      <xdr:rowOff>37654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7000207"/>
          <a:ext cx="889000" cy="1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110891</xdr:rowOff>
    </xdr:from>
    <xdr:to>
      <xdr:col>20</xdr:col>
      <xdr:colOff>38100</xdr:colOff>
      <xdr:row>96</xdr:row>
      <xdr:rowOff>41041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57568</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17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30110</xdr:rowOff>
    </xdr:from>
    <xdr:to>
      <xdr:col>15</xdr:col>
      <xdr:colOff>50800</xdr:colOff>
      <xdr:row>99</xdr:row>
      <xdr:rowOff>37654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7003660"/>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170830</xdr:rowOff>
    </xdr:from>
    <xdr:to>
      <xdr:col>15</xdr:col>
      <xdr:colOff>101600</xdr:colOff>
      <xdr:row>96</xdr:row>
      <xdr:rowOff>100980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117507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23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30110</xdr:rowOff>
    </xdr:from>
    <xdr:to>
      <xdr:col>10</xdr:col>
      <xdr:colOff>114300</xdr:colOff>
      <xdr:row>99</xdr:row>
      <xdr:rowOff>31893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7003660"/>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160269</xdr:rowOff>
    </xdr:from>
    <xdr:to>
      <xdr:col>10</xdr:col>
      <xdr:colOff>165100</xdr:colOff>
      <xdr:row>96</xdr:row>
      <xdr:rowOff>90419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106946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2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153594</xdr:rowOff>
    </xdr:from>
    <xdr:to>
      <xdr:col>6</xdr:col>
      <xdr:colOff>38100</xdr:colOff>
      <xdr:row>96</xdr:row>
      <xdr:rowOff>83744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100271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2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10925</xdr:rowOff>
    </xdr:from>
    <xdr:to>
      <xdr:col>24</xdr:col>
      <xdr:colOff>114300</xdr:colOff>
      <xdr:row>99</xdr:row>
      <xdr:rowOff>112525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98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97302</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89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147307</xdr:rowOff>
    </xdr:from>
    <xdr:to>
      <xdr:col>20</xdr:col>
      <xdr:colOff>38100</xdr:colOff>
      <xdr:row>99</xdr:row>
      <xdr:rowOff>77457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9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68584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704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158304</xdr:rowOff>
    </xdr:from>
    <xdr:to>
      <xdr:col>15</xdr:col>
      <xdr:colOff>101600</xdr:colOff>
      <xdr:row>99</xdr:row>
      <xdr:rowOff>88454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96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79581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705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150760</xdr:rowOff>
    </xdr:from>
    <xdr:to>
      <xdr:col>10</xdr:col>
      <xdr:colOff>165100</xdr:colOff>
      <xdr:row>99</xdr:row>
      <xdr:rowOff>80910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95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72037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704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152543</xdr:rowOff>
    </xdr:from>
    <xdr:to>
      <xdr:col>6</xdr:col>
      <xdr:colOff>38100</xdr:colOff>
      <xdr:row>99</xdr:row>
      <xdr:rowOff>82693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9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73820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704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45083</xdr:rowOff>
    </xdr:from>
    <xdr:to>
      <xdr:col>54</xdr:col>
      <xdr:colOff>189865</xdr:colOff>
      <xdr:row>34</xdr:row>
      <xdr:rowOff>151171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360033"/>
          <a:ext cx="1270" cy="620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154998</xdr:rowOff>
    </xdr:from>
    <xdr:ext cx="599010"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598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151171</xdr:rowOff>
    </xdr:from>
    <xdr:to>
      <xdr:col>55</xdr:col>
      <xdr:colOff>88900</xdr:colOff>
      <xdr:row>34</xdr:row>
      <xdr:rowOff>151171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98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163210</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135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45083</xdr:rowOff>
    </xdr:from>
    <xdr:to>
      <xdr:col>55</xdr:col>
      <xdr:colOff>88900</xdr:colOff>
      <xdr:row>31</xdr:row>
      <xdr:rowOff>45083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36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21619</xdr:rowOff>
    </xdr:from>
    <xdr:to>
      <xdr:col>55</xdr:col>
      <xdr:colOff>0</xdr:colOff>
      <xdr:row>37</xdr:row>
      <xdr:rowOff>97395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5850919"/>
          <a:ext cx="838200" cy="59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70080</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5556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47203</xdr:rowOff>
    </xdr:from>
    <xdr:to>
      <xdr:col>55</xdr:col>
      <xdr:colOff>50800</xdr:colOff>
      <xdr:row>33</xdr:row>
      <xdr:rowOff>148803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570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97395</xdr:rowOff>
    </xdr:from>
    <xdr:to>
      <xdr:col>50</xdr:col>
      <xdr:colOff>114300</xdr:colOff>
      <xdr:row>37</xdr:row>
      <xdr:rowOff>111660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441045"/>
          <a:ext cx="8890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24051</xdr:rowOff>
    </xdr:from>
    <xdr:to>
      <xdr:col>50</xdr:col>
      <xdr:colOff>165100</xdr:colOff>
      <xdr:row>36</xdr:row>
      <xdr:rowOff>125651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142178</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72111" y="59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111660</xdr:rowOff>
    </xdr:from>
    <xdr:to>
      <xdr:col>45</xdr:col>
      <xdr:colOff>177800</xdr:colOff>
      <xdr:row>37</xdr:row>
      <xdr:rowOff>124471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455310"/>
          <a:ext cx="889000" cy="1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158500</xdr:rowOff>
    </xdr:from>
    <xdr:to>
      <xdr:col>46</xdr:col>
      <xdr:colOff>38100</xdr:colOff>
      <xdr:row>36</xdr:row>
      <xdr:rowOff>88650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105177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3111" y="59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124471</xdr:rowOff>
    </xdr:from>
    <xdr:to>
      <xdr:col>41</xdr:col>
      <xdr:colOff>50800</xdr:colOff>
      <xdr:row>37</xdr:row>
      <xdr:rowOff>131813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468121"/>
          <a:ext cx="889000" cy="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67883</xdr:rowOff>
    </xdr:from>
    <xdr:to>
      <xdr:col>41</xdr:col>
      <xdr:colOff>101600</xdr:colOff>
      <xdr:row>36</xdr:row>
      <xdr:rowOff>169483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14560</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01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79660</xdr:rowOff>
    </xdr:from>
    <xdr:to>
      <xdr:col>36</xdr:col>
      <xdr:colOff>165100</xdr:colOff>
      <xdr:row>37</xdr:row>
      <xdr:rowOff>9810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2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26337</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0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142269</xdr:rowOff>
    </xdr:from>
    <xdr:to>
      <xdr:col>55</xdr:col>
      <xdr:colOff>50800</xdr:colOff>
      <xdr:row>34</xdr:row>
      <xdr:rowOff>72419</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80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120696</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77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46595</xdr:rowOff>
    </xdr:from>
    <xdr:to>
      <xdr:col>50</xdr:col>
      <xdr:colOff>165100</xdr:colOff>
      <xdr:row>37</xdr:row>
      <xdr:rowOff>148195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39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139323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72111" y="648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60860</xdr:rowOff>
    </xdr:from>
    <xdr:to>
      <xdr:col>46</xdr:col>
      <xdr:colOff>38100</xdr:colOff>
      <xdr:row>37</xdr:row>
      <xdr:rowOff>162460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40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153587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49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73671</xdr:rowOff>
    </xdr:from>
    <xdr:to>
      <xdr:col>41</xdr:col>
      <xdr:colOff>101600</xdr:colOff>
      <xdr:row>38</xdr:row>
      <xdr:rowOff>3821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41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166398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51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81013</xdr:rowOff>
    </xdr:from>
    <xdr:to>
      <xdr:col>36</xdr:col>
      <xdr:colOff>165100</xdr:colOff>
      <xdr:row>38</xdr:row>
      <xdr:rowOff>11164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4246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2291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51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2001</xdr:rowOff>
    </xdr:from>
    <xdr:to>
      <xdr:col>54</xdr:col>
      <xdr:colOff>189865</xdr:colOff>
      <xdr:row>58</xdr:row>
      <xdr:rowOff>24993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917401"/>
          <a:ext cx="1270" cy="1051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28820</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7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24993</xdr:rowOff>
    </xdr:from>
    <xdr:to>
      <xdr:col>55</xdr:col>
      <xdr:colOff>88900</xdr:colOff>
      <xdr:row>58</xdr:row>
      <xdr:rowOff>24993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120128</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69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2001</xdr:rowOff>
    </xdr:from>
    <xdr:to>
      <xdr:col>55</xdr:col>
      <xdr:colOff>88900</xdr:colOff>
      <xdr:row>52</xdr:row>
      <xdr:rowOff>2001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91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111911</xdr:rowOff>
    </xdr:from>
    <xdr:to>
      <xdr:col>55</xdr:col>
      <xdr:colOff>0</xdr:colOff>
      <xdr:row>58</xdr:row>
      <xdr:rowOff>24993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884561"/>
          <a:ext cx="838200" cy="8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68531</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498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45654</xdr:rowOff>
    </xdr:from>
    <xdr:to>
      <xdr:col>55</xdr:col>
      <xdr:colOff>50800</xdr:colOff>
      <xdr:row>56</xdr:row>
      <xdr:rowOff>147254</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4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162400</xdr:rowOff>
    </xdr:from>
    <xdr:to>
      <xdr:col>50</xdr:col>
      <xdr:colOff>114300</xdr:colOff>
      <xdr:row>57</xdr:row>
      <xdr:rowOff>111911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763600"/>
          <a:ext cx="889000" cy="12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51853</xdr:rowOff>
    </xdr:from>
    <xdr:to>
      <xdr:col>50</xdr:col>
      <xdr:colOff>165100</xdr:colOff>
      <xdr:row>56</xdr:row>
      <xdr:rowOff>153453</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65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169980</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42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97738</xdr:rowOff>
    </xdr:from>
    <xdr:to>
      <xdr:col>45</xdr:col>
      <xdr:colOff>177800</xdr:colOff>
      <xdr:row>56</xdr:row>
      <xdr:rowOff>162400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356038"/>
          <a:ext cx="889000" cy="40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162226</xdr:rowOff>
    </xdr:from>
    <xdr:to>
      <xdr:col>46</xdr:col>
      <xdr:colOff>38100</xdr:colOff>
      <xdr:row>56</xdr:row>
      <xdr:rowOff>92376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59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108903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3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97738</xdr:rowOff>
    </xdr:from>
    <xdr:to>
      <xdr:col>41</xdr:col>
      <xdr:colOff>50800</xdr:colOff>
      <xdr:row>57</xdr:row>
      <xdr:rowOff>9965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356038"/>
          <a:ext cx="889000" cy="42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151084</xdr:rowOff>
    </xdr:from>
    <xdr:to>
      <xdr:col>41</xdr:col>
      <xdr:colOff>101600</xdr:colOff>
      <xdr:row>56</xdr:row>
      <xdr:rowOff>81234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58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72361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67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76908</xdr:rowOff>
    </xdr:from>
    <xdr:to>
      <xdr:col>36</xdr:col>
      <xdr:colOff>165100</xdr:colOff>
      <xdr:row>56</xdr:row>
      <xdr:rowOff>7058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50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23585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28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145643</xdr:rowOff>
    </xdr:from>
    <xdr:to>
      <xdr:col>55</xdr:col>
      <xdr:colOff>50800</xdr:colOff>
      <xdr:row>58</xdr:row>
      <xdr:rowOff>75793</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91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60570</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8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61111</xdr:rowOff>
    </xdr:from>
    <xdr:to>
      <xdr:col>50</xdr:col>
      <xdr:colOff>165100</xdr:colOff>
      <xdr:row>57</xdr:row>
      <xdr:rowOff>162711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83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153838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92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111600</xdr:rowOff>
    </xdr:from>
    <xdr:to>
      <xdr:col>46</xdr:col>
      <xdr:colOff>38100</xdr:colOff>
      <xdr:row>57</xdr:row>
      <xdr:rowOff>41750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7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32877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80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46938</xdr:rowOff>
    </xdr:from>
    <xdr:to>
      <xdr:col>41</xdr:col>
      <xdr:colOff>101600</xdr:colOff>
      <xdr:row>54</xdr:row>
      <xdr:rowOff>148538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30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165065</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08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73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51892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8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89433</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605283"/>
          <a:ext cx="1270" cy="98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36110</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238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89433</xdr:rowOff>
    </xdr:from>
    <xdr:to>
      <xdr:col>55</xdr:col>
      <xdr:colOff>88900</xdr:colOff>
      <xdr:row>73</xdr:row>
      <xdr:rowOff>89433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605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127242</xdr:rowOff>
    </xdr:from>
    <xdr:to>
      <xdr:col>55</xdr:col>
      <xdr:colOff>0</xdr:colOff>
      <xdr:row>78</xdr:row>
      <xdr:rowOff>170586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500342"/>
          <a:ext cx="838200" cy="4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7917</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209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156490</xdr:rowOff>
    </xdr:from>
    <xdr:to>
      <xdr:col>55</xdr:col>
      <xdr:colOff>50800</xdr:colOff>
      <xdr:row>78</xdr:row>
      <xdr:rowOff>86640</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80874</xdr:rowOff>
    </xdr:from>
    <xdr:to>
      <xdr:col>50</xdr:col>
      <xdr:colOff>114300</xdr:colOff>
      <xdr:row>78</xdr:row>
      <xdr:rowOff>127242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453974"/>
          <a:ext cx="889000" cy="4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100051</xdr:rowOff>
    </xdr:from>
    <xdr:to>
      <xdr:col>50</xdr:col>
      <xdr:colOff>165100</xdr:colOff>
      <xdr:row>77</xdr:row>
      <xdr:rowOff>30201</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13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46727</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290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113932</xdr:rowOff>
    </xdr:from>
    <xdr:to>
      <xdr:col>45</xdr:col>
      <xdr:colOff>177800</xdr:colOff>
      <xdr:row>78</xdr:row>
      <xdr:rowOff>80874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2115432"/>
          <a:ext cx="889000" cy="133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99149</xdr:rowOff>
    </xdr:from>
    <xdr:to>
      <xdr:col>46</xdr:col>
      <xdr:colOff>38100</xdr:colOff>
      <xdr:row>76</xdr:row>
      <xdr:rowOff>29299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29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45826</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273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113932</xdr:rowOff>
    </xdr:from>
    <xdr:to>
      <xdr:col>41</xdr:col>
      <xdr:colOff>50800</xdr:colOff>
      <xdr:row>76</xdr:row>
      <xdr:rowOff>100571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2115432"/>
          <a:ext cx="889000" cy="101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40551</xdr:rowOff>
    </xdr:from>
    <xdr:to>
      <xdr:col>41</xdr:col>
      <xdr:colOff>101600</xdr:colOff>
      <xdr:row>75</xdr:row>
      <xdr:rowOff>142151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28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133278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29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75273</xdr:rowOff>
    </xdr:from>
    <xdr:to>
      <xdr:col>36</xdr:col>
      <xdr:colOff>165100</xdr:colOff>
      <xdr:row>75</xdr:row>
      <xdr:rowOff>5423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276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21950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25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119786</xdr:rowOff>
    </xdr:from>
    <xdr:to>
      <xdr:col>55</xdr:col>
      <xdr:colOff>50800</xdr:colOff>
      <xdr:row>79</xdr:row>
      <xdr:rowOff>49936</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4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34713</xdr:rowOff>
    </xdr:from>
    <xdr:ext cx="469744"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40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76442</xdr:rowOff>
    </xdr:from>
    <xdr:to>
      <xdr:col>50</xdr:col>
      <xdr:colOff>165100</xdr:colOff>
      <xdr:row>79</xdr:row>
      <xdr:rowOff>6592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44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169169</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04428" y="1354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30074</xdr:rowOff>
    </xdr:from>
    <xdr:to>
      <xdr:col>46</xdr:col>
      <xdr:colOff>38100</xdr:colOff>
      <xdr:row>78</xdr:row>
      <xdr:rowOff>131674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40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122801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49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63132</xdr:rowOff>
    </xdr:from>
    <xdr:to>
      <xdr:col>41</xdr:col>
      <xdr:colOff>101600</xdr:colOff>
      <xdr:row>70</xdr:row>
      <xdr:rowOff>164732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206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9809</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61795" y="1183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49771</xdr:rowOff>
    </xdr:from>
    <xdr:to>
      <xdr:col>36</xdr:col>
      <xdr:colOff>165100</xdr:colOff>
      <xdr:row>76</xdr:row>
      <xdr:rowOff>151371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0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142498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17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44501</xdr:rowOff>
    </xdr:from>
    <xdr:to>
      <xdr:col>54</xdr:col>
      <xdr:colOff>189865</xdr:colOff>
      <xdr:row>98</xdr:row>
      <xdr:rowOff>93692</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817901"/>
          <a:ext cx="1270" cy="1077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97519</xdr:rowOff>
    </xdr:from>
    <xdr:ext cx="534377"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89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93692</xdr:rowOff>
    </xdr:from>
    <xdr:to>
      <xdr:col>55</xdr:col>
      <xdr:colOff>88900</xdr:colOff>
      <xdr:row>98</xdr:row>
      <xdr:rowOff>93692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89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162628</xdr:rowOff>
    </xdr:from>
    <xdr:ext cx="599010"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59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44501</xdr:rowOff>
    </xdr:from>
    <xdr:to>
      <xdr:col>55</xdr:col>
      <xdr:colOff>88900</xdr:colOff>
      <xdr:row>92</xdr:row>
      <xdr:rowOff>44501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81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148400</xdr:rowOff>
    </xdr:from>
    <xdr:to>
      <xdr:col>55</xdr:col>
      <xdr:colOff>0</xdr:colOff>
      <xdr:row>98</xdr:row>
      <xdr:rowOff>52722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9639300" y="16779050"/>
          <a:ext cx="838200" cy="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16167</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475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164740</xdr:rowOff>
    </xdr:from>
    <xdr:to>
      <xdr:col>55</xdr:col>
      <xdr:colOff>50800</xdr:colOff>
      <xdr:row>97</xdr:row>
      <xdr:rowOff>94890</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6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85613</xdr:rowOff>
    </xdr:from>
    <xdr:to>
      <xdr:col>50</xdr:col>
      <xdr:colOff>114300</xdr:colOff>
      <xdr:row>97</xdr:row>
      <xdr:rowOff>148400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8750300" y="16716263"/>
          <a:ext cx="889000" cy="6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77932</xdr:rowOff>
    </xdr:from>
    <xdr:to>
      <xdr:col>50</xdr:col>
      <xdr:colOff>165100</xdr:colOff>
      <xdr:row>98</xdr:row>
      <xdr:rowOff>8082</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70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24609</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48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85613</xdr:rowOff>
    </xdr:from>
    <xdr:to>
      <xdr:col>45</xdr:col>
      <xdr:colOff>177800</xdr:colOff>
      <xdr:row>97</xdr:row>
      <xdr:rowOff>120909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7861300" y="16716263"/>
          <a:ext cx="889000" cy="3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96535</xdr:rowOff>
    </xdr:from>
    <xdr:to>
      <xdr:col>46</xdr:col>
      <xdr:colOff>38100</xdr:colOff>
      <xdr:row>98</xdr:row>
      <xdr:rowOff>26685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72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17812</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81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120909</xdr:rowOff>
    </xdr:from>
    <xdr:to>
      <xdr:col>41</xdr:col>
      <xdr:colOff>50800</xdr:colOff>
      <xdr:row>98</xdr:row>
      <xdr:rowOff>37649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6972300" y="16751559"/>
          <a:ext cx="889000" cy="8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89855</xdr:rowOff>
    </xdr:from>
    <xdr:to>
      <xdr:col>41</xdr:col>
      <xdr:colOff>101600</xdr:colOff>
      <xdr:row>98</xdr:row>
      <xdr:rowOff>20005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72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11132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81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126853</xdr:rowOff>
    </xdr:from>
    <xdr:to>
      <xdr:col>36</xdr:col>
      <xdr:colOff>165100</xdr:colOff>
      <xdr:row>98</xdr:row>
      <xdr:rowOff>57003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75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73530</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53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1922</xdr:rowOff>
    </xdr:from>
    <xdr:to>
      <xdr:col>55</xdr:col>
      <xdr:colOff>50800</xdr:colOff>
      <xdr:row>98</xdr:row>
      <xdr:rowOff>103522</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80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88299</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71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97600</xdr:rowOff>
    </xdr:from>
    <xdr:to>
      <xdr:col>50</xdr:col>
      <xdr:colOff>165100</xdr:colOff>
      <xdr:row>98</xdr:row>
      <xdr:rowOff>27750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72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18877</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82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34813</xdr:rowOff>
    </xdr:from>
    <xdr:to>
      <xdr:col>46</xdr:col>
      <xdr:colOff>38100</xdr:colOff>
      <xdr:row>97</xdr:row>
      <xdr:rowOff>136413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66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152940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4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70109</xdr:rowOff>
    </xdr:from>
    <xdr:to>
      <xdr:col>41</xdr:col>
      <xdr:colOff>101600</xdr:colOff>
      <xdr:row>98</xdr:row>
      <xdr:rowOff>259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70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16786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47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158299</xdr:rowOff>
    </xdr:from>
    <xdr:to>
      <xdr:col>36</xdr:col>
      <xdr:colOff>165100</xdr:colOff>
      <xdr:row>98</xdr:row>
      <xdr:rowOff>88449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78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79576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88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45010</xdr:rowOff>
    </xdr:from>
    <xdr:to>
      <xdr:col>85</xdr:col>
      <xdr:colOff>126364</xdr:colOff>
      <xdr:row>39</xdr:row>
      <xdr:rowOff>98878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359960"/>
          <a:ext cx="1269" cy="1425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163137</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13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45010</xdr:rowOff>
    </xdr:from>
    <xdr:to>
      <xdr:col>86</xdr:col>
      <xdr:colOff>25400</xdr:colOff>
      <xdr:row>31</xdr:row>
      <xdr:rowOff>45010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35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89310</xdr:rowOff>
    </xdr:from>
    <xdr:to>
      <xdr:col>85</xdr:col>
      <xdr:colOff>127000</xdr:colOff>
      <xdr:row>38</xdr:row>
      <xdr:rowOff>154526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604410"/>
          <a:ext cx="838200" cy="6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81222</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596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102795</xdr:rowOff>
    </xdr:from>
    <xdr:to>
      <xdr:col>85</xdr:col>
      <xdr:colOff>177800</xdr:colOff>
      <xdr:row>39</xdr:row>
      <xdr:rowOff>32945</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154526</xdr:rowOff>
    </xdr:from>
    <xdr:to>
      <xdr:col>81</xdr:col>
      <xdr:colOff>50800</xdr:colOff>
      <xdr:row>39</xdr:row>
      <xdr:rowOff>93311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669626"/>
          <a:ext cx="889000" cy="11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73127</xdr:rowOff>
    </xdr:from>
    <xdr:to>
      <xdr:col>81</xdr:col>
      <xdr:colOff>101600</xdr:colOff>
      <xdr:row>39</xdr:row>
      <xdr:rowOff>3277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58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19804</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36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91760</xdr:rowOff>
    </xdr:from>
    <xdr:to>
      <xdr:col>76</xdr:col>
      <xdr:colOff>114300</xdr:colOff>
      <xdr:row>39</xdr:row>
      <xdr:rowOff>93311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778310"/>
          <a:ext cx="8890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95627</xdr:rowOff>
    </xdr:from>
    <xdr:to>
      <xdr:col>76</xdr:col>
      <xdr:colOff>165100</xdr:colOff>
      <xdr:row>39</xdr:row>
      <xdr:rowOff>25777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1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42304</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38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91760</xdr:rowOff>
    </xdr:from>
    <xdr:to>
      <xdr:col>71</xdr:col>
      <xdr:colOff>177800</xdr:colOff>
      <xdr:row>39</xdr:row>
      <xdr:rowOff>93588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778310"/>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119549</xdr:rowOff>
    </xdr:from>
    <xdr:to>
      <xdr:col>72</xdr:col>
      <xdr:colOff>38100</xdr:colOff>
      <xdr:row>39</xdr:row>
      <xdr:rowOff>49699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3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66226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100363</xdr:rowOff>
    </xdr:from>
    <xdr:to>
      <xdr:col>67</xdr:col>
      <xdr:colOff>101600</xdr:colOff>
      <xdr:row>39</xdr:row>
      <xdr:rowOff>30513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1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47039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39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38510</xdr:rowOff>
    </xdr:from>
    <xdr:to>
      <xdr:col>85</xdr:col>
      <xdr:colOff>177800</xdr:colOff>
      <xdr:row>38</xdr:row>
      <xdr:rowOff>140110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55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61387</xdr:rowOff>
    </xdr:from>
    <xdr:ext cx="534377"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40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103726</xdr:rowOff>
    </xdr:from>
    <xdr:to>
      <xdr:col>81</xdr:col>
      <xdr:colOff>101600</xdr:colOff>
      <xdr:row>39</xdr:row>
      <xdr:rowOff>33876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1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25003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71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42511</xdr:rowOff>
    </xdr:from>
    <xdr:to>
      <xdr:col>76</xdr:col>
      <xdr:colOff>165100</xdr:colOff>
      <xdr:row>39</xdr:row>
      <xdr:rowOff>144111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72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135238</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3017" y="682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40960</xdr:rowOff>
    </xdr:from>
    <xdr:to>
      <xdr:col>72</xdr:col>
      <xdr:colOff>38100</xdr:colOff>
      <xdr:row>39</xdr:row>
      <xdr:rowOff>142560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72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133687</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820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42788</xdr:rowOff>
    </xdr:from>
    <xdr:to>
      <xdr:col>67</xdr:col>
      <xdr:colOff>101600</xdr:colOff>
      <xdr:row>39</xdr:row>
      <xdr:rowOff>144388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72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135515</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822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39856</xdr:rowOff>
    </xdr:from>
    <xdr:to>
      <xdr:col>85</xdr:col>
      <xdr:colOff>126364</xdr:colOff>
      <xdr:row>78</xdr:row>
      <xdr:rowOff>26217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212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30044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26217</xdr:rowOff>
    </xdr:from>
    <xdr:to>
      <xdr:col>86</xdr:col>
      <xdr:colOff>25400</xdr:colOff>
      <xdr:row>78</xdr:row>
      <xdr:rowOff>26217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9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157983</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8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39856</xdr:rowOff>
    </xdr:from>
    <xdr:to>
      <xdr:col>86</xdr:col>
      <xdr:colOff>25400</xdr:colOff>
      <xdr:row>71</xdr:row>
      <xdr:rowOff>39856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21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164574</xdr:rowOff>
    </xdr:from>
    <xdr:to>
      <xdr:col>85</xdr:col>
      <xdr:colOff>127000</xdr:colOff>
      <xdr:row>76</xdr:row>
      <xdr:rowOff>16757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3023324"/>
          <a:ext cx="838200" cy="2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147134</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834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124257</xdr:rowOff>
    </xdr:from>
    <xdr:to>
      <xdr:col>85</xdr:col>
      <xdr:colOff>177800</xdr:colOff>
      <xdr:row>76</xdr:row>
      <xdr:rowOff>54406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9830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132200</xdr:rowOff>
    </xdr:from>
    <xdr:to>
      <xdr:col>81</xdr:col>
      <xdr:colOff>50800</xdr:colOff>
      <xdr:row>75</xdr:row>
      <xdr:rowOff>164574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2990950"/>
          <a:ext cx="889000" cy="3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131452</xdr:rowOff>
    </xdr:from>
    <xdr:to>
      <xdr:col>81</xdr:col>
      <xdr:colOff>101600</xdr:colOff>
      <xdr:row>76</xdr:row>
      <xdr:rowOff>61602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99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52729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0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132200</xdr:rowOff>
    </xdr:from>
    <xdr:to>
      <xdr:col>76</xdr:col>
      <xdr:colOff>114300</xdr:colOff>
      <xdr:row>75</xdr:row>
      <xdr:rowOff>134921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2990950"/>
          <a:ext cx="8890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128426</xdr:rowOff>
    </xdr:from>
    <xdr:to>
      <xdr:col>76</xdr:col>
      <xdr:colOff>165100</xdr:colOff>
      <xdr:row>76</xdr:row>
      <xdr:rowOff>58576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98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49703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0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77663</xdr:rowOff>
    </xdr:from>
    <xdr:to>
      <xdr:col>71</xdr:col>
      <xdr:colOff>177800</xdr:colOff>
      <xdr:row>75</xdr:row>
      <xdr:rowOff>134921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2936413"/>
          <a:ext cx="889000" cy="5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138593</xdr:rowOff>
    </xdr:from>
    <xdr:to>
      <xdr:col>72</xdr:col>
      <xdr:colOff>38100</xdr:colOff>
      <xdr:row>76</xdr:row>
      <xdr:rowOff>68743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9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59870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09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138876</xdr:rowOff>
    </xdr:from>
    <xdr:to>
      <xdr:col>67</xdr:col>
      <xdr:colOff>101600</xdr:colOff>
      <xdr:row>76</xdr:row>
      <xdr:rowOff>69025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9976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60154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09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137407</xdr:rowOff>
    </xdr:from>
    <xdr:to>
      <xdr:col>85</xdr:col>
      <xdr:colOff>177800</xdr:colOff>
      <xdr:row>76</xdr:row>
      <xdr:rowOff>67557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9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115834</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113774</xdr:rowOff>
    </xdr:from>
    <xdr:to>
      <xdr:col>81</xdr:col>
      <xdr:colOff>101600</xdr:colOff>
      <xdr:row>76</xdr:row>
      <xdr:rowOff>43923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9725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60451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74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81400</xdr:rowOff>
    </xdr:from>
    <xdr:to>
      <xdr:col>76</xdr:col>
      <xdr:colOff>165100</xdr:colOff>
      <xdr:row>76</xdr:row>
      <xdr:rowOff>11550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94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28077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71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84121</xdr:rowOff>
    </xdr:from>
    <xdr:to>
      <xdr:col>72</xdr:col>
      <xdr:colOff>38100</xdr:colOff>
      <xdr:row>76</xdr:row>
      <xdr:rowOff>14272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9428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30798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7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26863</xdr:rowOff>
    </xdr:from>
    <xdr:to>
      <xdr:col>67</xdr:col>
      <xdr:colOff>101600</xdr:colOff>
      <xdr:row>75</xdr:row>
      <xdr:rowOff>128463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88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144990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66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150053</xdr:rowOff>
    </xdr:from>
    <xdr:to>
      <xdr:col>85</xdr:col>
      <xdr:colOff>126364</xdr:colOff>
      <xdr:row>99</xdr:row>
      <xdr:rowOff>96903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80553"/>
          <a:ext cx="1269" cy="148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100730</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74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96903</xdr:rowOff>
    </xdr:from>
    <xdr:to>
      <xdr:col>86</xdr:col>
      <xdr:colOff>25400</xdr:colOff>
      <xdr:row>99</xdr:row>
      <xdr:rowOff>96903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7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96730</xdr:rowOff>
    </xdr:from>
    <xdr:ext cx="534377"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5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150053</xdr:rowOff>
    </xdr:from>
    <xdr:to>
      <xdr:col>86</xdr:col>
      <xdr:colOff>25400</xdr:colOff>
      <xdr:row>90</xdr:row>
      <xdr:rowOff>150053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80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148991</xdr:rowOff>
    </xdr:from>
    <xdr:to>
      <xdr:col>85</xdr:col>
      <xdr:colOff>127000</xdr:colOff>
      <xdr:row>99</xdr:row>
      <xdr:rowOff>23326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951091"/>
          <a:ext cx="838200" cy="4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102764</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61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79887</xdr:rowOff>
    </xdr:from>
    <xdr:to>
      <xdr:col>85</xdr:col>
      <xdr:colOff>177800</xdr:colOff>
      <xdr:row>98</xdr:row>
      <xdr:rowOff>10037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23326</xdr:rowOff>
    </xdr:from>
    <xdr:to>
      <xdr:col>81</xdr:col>
      <xdr:colOff>50800</xdr:colOff>
      <xdr:row>99</xdr:row>
      <xdr:rowOff>63201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996876"/>
          <a:ext cx="889000" cy="3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141168</xdr:rowOff>
    </xdr:from>
    <xdr:to>
      <xdr:col>81</xdr:col>
      <xdr:colOff>101600</xdr:colOff>
      <xdr:row>98</xdr:row>
      <xdr:rowOff>71318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87845</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58139</xdr:rowOff>
    </xdr:from>
    <xdr:to>
      <xdr:col>76</xdr:col>
      <xdr:colOff>114300</xdr:colOff>
      <xdr:row>99</xdr:row>
      <xdr:rowOff>63201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7031689"/>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66596</xdr:rowOff>
    </xdr:from>
    <xdr:to>
      <xdr:col>76</xdr:col>
      <xdr:colOff>165100</xdr:colOff>
      <xdr:row>97</xdr:row>
      <xdr:rowOff>168196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13273</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74419</xdr:rowOff>
    </xdr:from>
    <xdr:to>
      <xdr:col>71</xdr:col>
      <xdr:colOff>177800</xdr:colOff>
      <xdr:row>99</xdr:row>
      <xdr:rowOff>58139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876519"/>
          <a:ext cx="889000" cy="15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36061</xdr:rowOff>
    </xdr:from>
    <xdr:to>
      <xdr:col>72</xdr:col>
      <xdr:colOff>38100</xdr:colOff>
      <xdr:row>97</xdr:row>
      <xdr:rowOff>137661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154188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4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102845</xdr:rowOff>
    </xdr:from>
    <xdr:to>
      <xdr:col>67</xdr:col>
      <xdr:colOff>101600</xdr:colOff>
      <xdr:row>96</xdr:row>
      <xdr:rowOff>32995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39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49522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1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98191</xdr:rowOff>
    </xdr:from>
    <xdr:to>
      <xdr:col>85</xdr:col>
      <xdr:colOff>177800</xdr:colOff>
      <xdr:row>99</xdr:row>
      <xdr:rowOff>28341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90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13118</xdr:rowOff>
    </xdr:from>
    <xdr:ext cx="469744"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81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143976</xdr:rowOff>
    </xdr:from>
    <xdr:to>
      <xdr:col>81</xdr:col>
      <xdr:colOff>101600</xdr:colOff>
      <xdr:row>99</xdr:row>
      <xdr:rowOff>74126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94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65253</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703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12401</xdr:rowOff>
    </xdr:from>
    <xdr:to>
      <xdr:col>76</xdr:col>
      <xdr:colOff>165100</xdr:colOff>
      <xdr:row>99</xdr:row>
      <xdr:rowOff>114001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98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105128</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707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7339</xdr:rowOff>
    </xdr:from>
    <xdr:to>
      <xdr:col>72</xdr:col>
      <xdr:colOff>38100</xdr:colOff>
      <xdr:row>99</xdr:row>
      <xdr:rowOff>108939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98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100066</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707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23619</xdr:rowOff>
    </xdr:from>
    <xdr:to>
      <xdr:col>67</xdr:col>
      <xdr:colOff>101600</xdr:colOff>
      <xdr:row>98</xdr:row>
      <xdr:rowOff>125219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2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116346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91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94620</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581020"/>
          <a:ext cx="1269" cy="107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41297</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35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94620</xdr:rowOff>
    </xdr:from>
    <xdr:to>
      <xdr:col>116</xdr:col>
      <xdr:colOff>152400</xdr:colOff>
      <xdr:row>32</xdr:row>
      <xdr:rowOff>94620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58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99204</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71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76327</xdr:rowOff>
    </xdr:from>
    <xdr:to>
      <xdr:col>116</xdr:col>
      <xdr:colOff>114300</xdr:colOff>
      <xdr:row>38</xdr:row>
      <xdr:rowOff>6477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130139</xdr:rowOff>
    </xdr:from>
    <xdr:to>
      <xdr:col>112</xdr:col>
      <xdr:colOff>38100</xdr:colOff>
      <xdr:row>38</xdr:row>
      <xdr:rowOff>60289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76816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4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121773</xdr:rowOff>
    </xdr:from>
    <xdr:to>
      <xdr:col>107</xdr:col>
      <xdr:colOff>101600</xdr:colOff>
      <xdr:row>38</xdr:row>
      <xdr:rowOff>51922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68450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4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131054</xdr:rowOff>
    </xdr:from>
    <xdr:to>
      <xdr:col>102</xdr:col>
      <xdr:colOff>165100</xdr:colOff>
      <xdr:row>38</xdr:row>
      <xdr:rowOff>61204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47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77731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4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136632</xdr:rowOff>
    </xdr:from>
    <xdr:to>
      <xdr:col>98</xdr:col>
      <xdr:colOff>38100</xdr:colOff>
      <xdr:row>38</xdr:row>
      <xdr:rowOff>66782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48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83309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25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38796</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954196"/>
          <a:ext cx="1269" cy="1129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156923</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7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38796</xdr:rowOff>
    </xdr:from>
    <xdr:to>
      <xdr:col>116</xdr:col>
      <xdr:colOff>152400</xdr:colOff>
      <xdr:row>52</xdr:row>
      <xdr:rowOff>38796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9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152879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54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130002</xdr:rowOff>
    </xdr:from>
    <xdr:to>
      <xdr:col>116</xdr:col>
      <xdr:colOff>114300</xdr:colOff>
      <xdr:row>58</xdr:row>
      <xdr:rowOff>60152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128864</xdr:rowOff>
    </xdr:from>
    <xdr:to>
      <xdr:col>111</xdr:col>
      <xdr:colOff>177800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9044264"/>
          <a:ext cx="889000" cy="103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152908</xdr:rowOff>
    </xdr:from>
    <xdr:to>
      <xdr:col>112</xdr:col>
      <xdr:colOff>38100</xdr:colOff>
      <xdr:row>58</xdr:row>
      <xdr:rowOff>83058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99585</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0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128864</xdr:rowOff>
    </xdr:from>
    <xdr:to>
      <xdr:col>107</xdr:col>
      <xdr:colOff>50800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9044264"/>
          <a:ext cx="889000" cy="103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113452</xdr:rowOff>
    </xdr:from>
    <xdr:to>
      <xdr:col>107</xdr:col>
      <xdr:colOff>101600</xdr:colOff>
      <xdr:row>58</xdr:row>
      <xdr:rowOff>43602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34729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9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138283</xdr:rowOff>
    </xdr:from>
    <xdr:to>
      <xdr:col>102</xdr:col>
      <xdr:colOff>114300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082383"/>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144313</xdr:rowOff>
    </xdr:from>
    <xdr:to>
      <xdr:col>102</xdr:col>
      <xdr:colOff>165100</xdr:colOff>
      <xdr:row>58</xdr:row>
      <xdr:rowOff>74463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1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90990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9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118710</xdr:rowOff>
    </xdr:from>
    <xdr:to>
      <xdr:col>98</xdr:col>
      <xdr:colOff>38100</xdr:colOff>
      <xdr:row>58</xdr:row>
      <xdr:rowOff>48860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9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65387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6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78064</xdr:rowOff>
    </xdr:from>
    <xdr:to>
      <xdr:col>107</xdr:col>
      <xdr:colOff>101600</xdr:colOff>
      <xdr:row>53</xdr:row>
      <xdr:rowOff>8214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899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24741</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67111" y="876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87483</xdr:rowOff>
    </xdr:from>
    <xdr:to>
      <xdr:col>98</xdr:col>
      <xdr:colOff>38100</xdr:colOff>
      <xdr:row>59</xdr:row>
      <xdr:rowOff>17633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3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8760</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99333" y="10124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88818</xdr:rowOff>
    </xdr:from>
    <xdr:to>
      <xdr:col>116</xdr:col>
      <xdr:colOff>62864</xdr:colOff>
      <xdr:row>78</xdr:row>
      <xdr:rowOff>112554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90318"/>
          <a:ext cx="1269" cy="139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116381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112554</xdr:rowOff>
    </xdr:from>
    <xdr:to>
      <xdr:col>116</xdr:col>
      <xdr:colOff>152400</xdr:colOff>
      <xdr:row>78</xdr:row>
      <xdr:rowOff>112554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8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35495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6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88818</xdr:rowOff>
    </xdr:from>
    <xdr:to>
      <xdr:col>116</xdr:col>
      <xdr:colOff>152400</xdr:colOff>
      <xdr:row>70</xdr:row>
      <xdr:rowOff>88818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9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102629</xdr:rowOff>
    </xdr:from>
    <xdr:to>
      <xdr:col>116</xdr:col>
      <xdr:colOff>63500</xdr:colOff>
      <xdr:row>76</xdr:row>
      <xdr:rowOff>144635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132829"/>
          <a:ext cx="838200" cy="4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50493</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37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27616</xdr:rowOff>
    </xdr:from>
    <xdr:to>
      <xdr:col>116</xdr:col>
      <xdr:colOff>114300</xdr:colOff>
      <xdr:row>75</xdr:row>
      <xdr:rowOff>129216</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56890</xdr:rowOff>
    </xdr:from>
    <xdr:to>
      <xdr:col>111</xdr:col>
      <xdr:colOff>177800</xdr:colOff>
      <xdr:row>76</xdr:row>
      <xdr:rowOff>102629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087090"/>
          <a:ext cx="889000" cy="4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163843</xdr:rowOff>
    </xdr:from>
    <xdr:to>
      <xdr:col>112</xdr:col>
      <xdr:colOff>38100</xdr:colOff>
      <xdr:row>75</xdr:row>
      <xdr:rowOff>93993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110520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62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56890</xdr:rowOff>
    </xdr:from>
    <xdr:to>
      <xdr:col>107</xdr:col>
      <xdr:colOff>50800</xdr:colOff>
      <xdr:row>76</xdr:row>
      <xdr:rowOff>128651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087090"/>
          <a:ext cx="889000" cy="7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146774</xdr:rowOff>
    </xdr:from>
    <xdr:to>
      <xdr:col>107</xdr:col>
      <xdr:colOff>101600</xdr:colOff>
      <xdr:row>75</xdr:row>
      <xdr:rowOff>76924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93451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91903</xdr:rowOff>
    </xdr:from>
    <xdr:to>
      <xdr:col>102</xdr:col>
      <xdr:colOff>114300</xdr:colOff>
      <xdr:row>76</xdr:row>
      <xdr:rowOff>128651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122103"/>
          <a:ext cx="889000" cy="3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143783</xdr:rowOff>
    </xdr:from>
    <xdr:to>
      <xdr:col>102</xdr:col>
      <xdr:colOff>165100</xdr:colOff>
      <xdr:row>75</xdr:row>
      <xdr:rowOff>73933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90460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99702</xdr:rowOff>
    </xdr:from>
    <xdr:to>
      <xdr:col>98</xdr:col>
      <xdr:colOff>38100</xdr:colOff>
      <xdr:row>75</xdr:row>
      <xdr:rowOff>29852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46379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93835</xdr:rowOff>
    </xdr:from>
    <xdr:to>
      <xdr:col>116</xdr:col>
      <xdr:colOff>114300</xdr:colOff>
      <xdr:row>77</xdr:row>
      <xdr:rowOff>23985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2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72262</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0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51829</xdr:rowOff>
    </xdr:from>
    <xdr:to>
      <xdr:col>112</xdr:col>
      <xdr:colOff>38100</xdr:colOff>
      <xdr:row>76</xdr:row>
      <xdr:rowOff>153429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8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144556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17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6090</xdr:rowOff>
    </xdr:from>
    <xdr:to>
      <xdr:col>107</xdr:col>
      <xdr:colOff>101600</xdr:colOff>
      <xdr:row>76</xdr:row>
      <xdr:rowOff>107690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3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98817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2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77851</xdr:rowOff>
    </xdr:from>
    <xdr:to>
      <xdr:col>102</xdr:col>
      <xdr:colOff>165100</xdr:colOff>
      <xdr:row>77</xdr:row>
      <xdr:rowOff>8001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10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170578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20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41103</xdr:rowOff>
    </xdr:from>
    <xdr:to>
      <xdr:col>98</xdr:col>
      <xdr:colOff>38100</xdr:colOff>
      <xdr:row>76</xdr:row>
      <xdr:rowOff>142703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7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133830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1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５０５，１７１円となり前年度と比べると１２万円程増加している。各費目について見直しを行い、抑制を継続していることにより、類似団体平均を下回って推移している。今後も同様に各費目の抑制に努めていく。</a:t>
          </a:r>
          <a:endParaRPr lang="ja-JP" altLang="ja-JP">
            <a:effectLst/>
          </a:endParaRPr>
        </a:p>
        <a:p>
          <a:r>
            <a:rPr kumimoji="1" lang="ja-JP" altLang="ja-JP" sz="1100">
              <a:solidFill>
                <a:schemeClr val="dk1"/>
              </a:solidFill>
              <a:effectLst/>
              <a:latin typeface="+mn-lt"/>
              <a:ea typeface="+mn-ea"/>
              <a:cs typeface="+mn-cs"/>
            </a:rPr>
            <a:t>公債費は、平成２１年度から実施している旧まちづくり交付金事業など大型事業の起債償還が続いていたが、償還のピークを迎え、減少してきている。</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長野県御代田町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15,880
15,511
58.79
8,301,989
8,022,119
253,799
4,206,963
5,590,759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75311</xdr:rowOff>
    </xdr:from>
    <xdr:to>
      <xdr:col>24</xdr:col>
      <xdr:colOff>62865</xdr:colOff>
      <xdr:row>39</xdr:row>
      <xdr:rowOff>4064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90261"/>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7891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4064</xdr:rowOff>
    </xdr:from>
    <xdr:to>
      <xdr:col>24</xdr:col>
      <xdr:colOff>152400</xdr:colOff>
      <xdr:row>39</xdr:row>
      <xdr:rowOff>4064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21988</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75311</xdr:rowOff>
    </xdr:from>
    <xdr:to>
      <xdr:col>24</xdr:col>
      <xdr:colOff>152400</xdr:colOff>
      <xdr:row>31</xdr:row>
      <xdr:rowOff>75311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9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4445</xdr:rowOff>
    </xdr:from>
    <xdr:to>
      <xdr:col>24</xdr:col>
      <xdr:colOff>63500</xdr:colOff>
      <xdr:row>36</xdr:row>
      <xdr:rowOff>76835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7664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7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165100</xdr:rowOff>
    </xdr:from>
    <xdr:to>
      <xdr:col>24</xdr:col>
      <xdr:colOff>114300</xdr:colOff>
      <xdr:row>36</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131318</xdr:rowOff>
    </xdr:from>
    <xdr:to>
      <xdr:col>19</xdr:col>
      <xdr:colOff>177800</xdr:colOff>
      <xdr:row>36</xdr:row>
      <xdr:rowOff>4445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32068"/>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5080</xdr:rowOff>
    </xdr:from>
    <xdr:to>
      <xdr:col>20</xdr:col>
      <xdr:colOff>38100</xdr:colOff>
      <xdr:row>35</xdr:row>
      <xdr:rowOff>106680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123207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131318</xdr:rowOff>
    </xdr:from>
    <xdr:to>
      <xdr:col>15</xdr:col>
      <xdr:colOff>50800</xdr:colOff>
      <xdr:row>35</xdr:row>
      <xdr:rowOff>151892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3206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151892</xdr:rowOff>
    </xdr:from>
    <xdr:to>
      <xdr:col>10</xdr:col>
      <xdr:colOff>114300</xdr:colOff>
      <xdr:row>36</xdr:row>
      <xdr:rowOff>53594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5264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30607</xdr:rowOff>
    </xdr:from>
    <xdr:to>
      <xdr:col>6</xdr:col>
      <xdr:colOff>38100</xdr:colOff>
      <xdr:row>35</xdr:row>
      <xdr:rowOff>132207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148734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26035</xdr:rowOff>
    </xdr:from>
    <xdr:to>
      <xdr:col>24</xdr:col>
      <xdr:colOff>114300</xdr:colOff>
      <xdr:row>36</xdr:row>
      <xdr:rowOff>127635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4462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7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125095</xdr:rowOff>
    </xdr:from>
    <xdr:to>
      <xdr:col>20</xdr:col>
      <xdr:colOff>38100</xdr:colOff>
      <xdr:row>36</xdr:row>
      <xdr:rowOff>55245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2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46372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80518</xdr:rowOff>
    </xdr:from>
    <xdr:to>
      <xdr:col>15</xdr:col>
      <xdr:colOff>101600</xdr:colOff>
      <xdr:row>36</xdr:row>
      <xdr:rowOff>10668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8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1795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7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101092</xdr:rowOff>
    </xdr:from>
    <xdr:to>
      <xdr:col>10</xdr:col>
      <xdr:colOff>165100</xdr:colOff>
      <xdr:row>36</xdr:row>
      <xdr:rowOff>31242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0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22369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9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95521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67901</xdr:rowOff>
    </xdr:from>
    <xdr:to>
      <xdr:col>24</xdr:col>
      <xdr:colOff>62865</xdr:colOff>
      <xdr:row>54</xdr:row>
      <xdr:rowOff>155304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0401"/>
          <a:ext cx="1270" cy="773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159131</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4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155304</xdr:rowOff>
    </xdr:from>
    <xdr:to>
      <xdr:col>24</xdr:col>
      <xdr:colOff>152400</xdr:colOff>
      <xdr:row>54</xdr:row>
      <xdr:rowOff>155304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413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14578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1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315,704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67901</xdr:rowOff>
    </xdr:from>
    <xdr:to>
      <xdr:col>24</xdr:col>
      <xdr:colOff>152400</xdr:colOff>
      <xdr:row>50</xdr:row>
      <xdr:rowOff>67901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30032</xdr:rowOff>
    </xdr:from>
    <xdr:to>
      <xdr:col>24</xdr:col>
      <xdr:colOff>63500</xdr:colOff>
      <xdr:row>57</xdr:row>
      <xdr:rowOff>37643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288332"/>
          <a:ext cx="838200" cy="52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76056</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89914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53179</xdr:rowOff>
    </xdr:from>
    <xdr:to>
      <xdr:col>24</xdr:col>
      <xdr:colOff>114300</xdr:colOff>
      <xdr:row>53</xdr:row>
      <xdr:rowOff>154779</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3715</xdr:rowOff>
    </xdr:from>
    <xdr:to>
      <xdr:col>19</xdr:col>
      <xdr:colOff>177800</xdr:colOff>
      <xdr:row>57</xdr:row>
      <xdr:rowOff>37643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776365"/>
          <a:ext cx="889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12236</xdr:rowOff>
    </xdr:from>
    <xdr:to>
      <xdr:col>20</xdr:col>
      <xdr:colOff>38100</xdr:colOff>
      <xdr:row>56</xdr:row>
      <xdr:rowOff>113836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130363</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47354</xdr:rowOff>
    </xdr:from>
    <xdr:to>
      <xdr:col>15</xdr:col>
      <xdr:colOff>50800</xdr:colOff>
      <xdr:row>57</xdr:row>
      <xdr:rowOff>3715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305654"/>
          <a:ext cx="889000" cy="47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135320</xdr:rowOff>
    </xdr:from>
    <xdr:to>
      <xdr:col>15</xdr:col>
      <xdr:colOff>101600</xdr:colOff>
      <xdr:row>56</xdr:row>
      <xdr:rowOff>65470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81997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47354</xdr:rowOff>
    </xdr:from>
    <xdr:to>
      <xdr:col>10</xdr:col>
      <xdr:colOff>114300</xdr:colOff>
      <xdr:row>56</xdr:row>
      <xdr:rowOff>132851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305654"/>
          <a:ext cx="889000" cy="42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9599</xdr:rowOff>
    </xdr:from>
    <xdr:to>
      <xdr:col>10</xdr:col>
      <xdr:colOff>165100</xdr:colOff>
      <xdr:row>56</xdr:row>
      <xdr:rowOff>111199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102326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0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111083</xdr:rowOff>
    </xdr:from>
    <xdr:to>
      <xdr:col>6</xdr:col>
      <xdr:colOff>38100</xdr:colOff>
      <xdr:row>56</xdr:row>
      <xdr:rowOff>41233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4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57760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31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150682</xdr:rowOff>
    </xdr:from>
    <xdr:to>
      <xdr:col>24</xdr:col>
      <xdr:colOff>114300</xdr:colOff>
      <xdr:row>54</xdr:row>
      <xdr:rowOff>80832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23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65609</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15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158293</xdr:rowOff>
    </xdr:from>
    <xdr:to>
      <xdr:col>20</xdr:col>
      <xdr:colOff>38100</xdr:colOff>
      <xdr:row>57</xdr:row>
      <xdr:rowOff>88443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5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79570</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124365</xdr:rowOff>
    </xdr:from>
    <xdr:to>
      <xdr:col>15</xdr:col>
      <xdr:colOff>101600</xdr:colOff>
      <xdr:row>57</xdr:row>
      <xdr:rowOff>54515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45642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1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168004</xdr:rowOff>
    </xdr:from>
    <xdr:to>
      <xdr:col>10</xdr:col>
      <xdr:colOff>165100</xdr:colOff>
      <xdr:row>54</xdr:row>
      <xdr:rowOff>98154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25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114681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030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82051</xdr:rowOff>
    </xdr:from>
    <xdr:to>
      <xdr:col>6</xdr:col>
      <xdr:colOff>38100</xdr:colOff>
      <xdr:row>57</xdr:row>
      <xdr:rowOff>12201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8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77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115291</xdr:rowOff>
    </xdr:from>
    <xdr:to>
      <xdr:col>24</xdr:col>
      <xdr:colOff>62865</xdr:colOff>
      <xdr:row>77</xdr:row>
      <xdr:rowOff>164503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16791"/>
          <a:ext cx="1270" cy="12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168330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69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164503</xdr:rowOff>
    </xdr:from>
    <xdr:to>
      <xdr:col>24</xdr:col>
      <xdr:colOff>152400</xdr:colOff>
      <xdr:row>77</xdr:row>
      <xdr:rowOff>164503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6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61968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9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115291</xdr:rowOff>
    </xdr:from>
    <xdr:to>
      <xdr:col>24</xdr:col>
      <xdr:colOff>152400</xdr:colOff>
      <xdr:row>70</xdr:row>
      <xdr:rowOff>115291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1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155614</xdr:rowOff>
    </xdr:from>
    <xdr:to>
      <xdr:col>24</xdr:col>
      <xdr:colOff>63500</xdr:colOff>
      <xdr:row>78</xdr:row>
      <xdr:rowOff>12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357264"/>
          <a:ext cx="838200" cy="1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149191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65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126314</xdr:rowOff>
    </xdr:from>
    <xdr:to>
      <xdr:col>24</xdr:col>
      <xdr:colOff>114300</xdr:colOff>
      <xdr:row>75</xdr:row>
      <xdr:rowOff>56464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1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xdr:rowOff>
    </xdr:from>
    <xdr:to>
      <xdr:col>19</xdr:col>
      <xdr:colOff>177800</xdr:colOff>
      <xdr:row>78</xdr:row>
      <xdr:rowOff>28994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73112"/>
          <a:ext cx="889000" cy="2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17729</xdr:rowOff>
    </xdr:from>
    <xdr:to>
      <xdr:col>20</xdr:col>
      <xdr:colOff>38100</xdr:colOff>
      <xdr:row>75</xdr:row>
      <xdr:rowOff>119329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7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135856</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5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28994</xdr:rowOff>
    </xdr:from>
    <xdr:to>
      <xdr:col>15</xdr:col>
      <xdr:colOff>50800</xdr:colOff>
      <xdr:row>78</xdr:row>
      <xdr:rowOff>55868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402094"/>
          <a:ext cx="889000" cy="2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108496</xdr:rowOff>
    </xdr:from>
    <xdr:to>
      <xdr:col>15</xdr:col>
      <xdr:colOff>101600</xdr:colOff>
      <xdr:row>76</xdr:row>
      <xdr:rowOff>38646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55173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74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111582</xdr:rowOff>
    </xdr:from>
    <xdr:to>
      <xdr:col>10</xdr:col>
      <xdr:colOff>114300</xdr:colOff>
      <xdr:row>78</xdr:row>
      <xdr:rowOff>55868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313232"/>
          <a:ext cx="889000" cy="1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107379</xdr:rowOff>
    </xdr:from>
    <xdr:to>
      <xdr:col>10</xdr:col>
      <xdr:colOff>165100</xdr:colOff>
      <xdr:row>76</xdr:row>
      <xdr:rowOff>37529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6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54056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4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58851</xdr:rowOff>
    </xdr:from>
    <xdr:to>
      <xdr:col>6</xdr:col>
      <xdr:colOff>38100</xdr:colOff>
      <xdr:row>75</xdr:row>
      <xdr:rowOff>160452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1760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5528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69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104814</xdr:rowOff>
    </xdr:from>
    <xdr:to>
      <xdr:col>24</xdr:col>
      <xdr:colOff>114300</xdr:colOff>
      <xdr:row>78</xdr:row>
      <xdr:rowOff>34964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30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19741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2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120662</xdr:rowOff>
    </xdr:from>
    <xdr:to>
      <xdr:col>20</xdr:col>
      <xdr:colOff>38100</xdr:colOff>
      <xdr:row>78</xdr:row>
      <xdr:rowOff>50812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2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41939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15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149644</xdr:rowOff>
    </xdr:from>
    <xdr:to>
      <xdr:col>15</xdr:col>
      <xdr:colOff>101600</xdr:colOff>
      <xdr:row>78</xdr:row>
      <xdr:rowOff>79794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5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70921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4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5068</xdr:rowOff>
    </xdr:from>
    <xdr:to>
      <xdr:col>10</xdr:col>
      <xdr:colOff>165100</xdr:colOff>
      <xdr:row>78</xdr:row>
      <xdr:rowOff>106668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97795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70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60782</xdr:rowOff>
    </xdr:from>
    <xdr:to>
      <xdr:col>6</xdr:col>
      <xdr:colOff>38100</xdr:colOff>
      <xdr:row>77</xdr:row>
      <xdr:rowOff>162382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153509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5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25811</xdr:rowOff>
    </xdr:from>
    <xdr:to>
      <xdr:col>24</xdr:col>
      <xdr:colOff>62865</xdr:colOff>
      <xdr:row>98</xdr:row>
      <xdr:rowOff>72797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56311"/>
          <a:ext cx="1270" cy="1418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76624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7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72797</xdr:rowOff>
    </xdr:from>
    <xdr:to>
      <xdr:col>24</xdr:col>
      <xdr:colOff>152400</xdr:colOff>
      <xdr:row>98</xdr:row>
      <xdr:rowOff>72797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7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143938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3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25811</xdr:rowOff>
    </xdr:from>
    <xdr:to>
      <xdr:col>24</xdr:col>
      <xdr:colOff>152400</xdr:colOff>
      <xdr:row>90</xdr:row>
      <xdr:rowOff>25811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5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157699</xdr:rowOff>
    </xdr:from>
    <xdr:to>
      <xdr:col>24</xdr:col>
      <xdr:colOff>63500</xdr:colOff>
      <xdr:row>97</xdr:row>
      <xdr:rowOff>160937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788349"/>
          <a:ext cx="838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143659</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31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120782</xdr:rowOff>
    </xdr:from>
    <xdr:to>
      <xdr:col>24</xdr:col>
      <xdr:colOff>114300</xdr:colOff>
      <xdr:row>97</xdr:row>
      <xdr:rowOff>50932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157699</xdr:rowOff>
    </xdr:from>
    <xdr:to>
      <xdr:col>19</xdr:col>
      <xdr:colOff>177800</xdr:colOff>
      <xdr:row>98</xdr:row>
      <xdr:rowOff>552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88349"/>
          <a:ext cx="889000" cy="1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6497</xdr:rowOff>
    </xdr:from>
    <xdr:to>
      <xdr:col>20</xdr:col>
      <xdr:colOff>38100</xdr:colOff>
      <xdr:row>97</xdr:row>
      <xdr:rowOff>108097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124624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1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552</xdr:rowOff>
    </xdr:from>
    <xdr:to>
      <xdr:col>15</xdr:col>
      <xdr:colOff>50800</xdr:colOff>
      <xdr:row>98</xdr:row>
      <xdr:rowOff>5200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802652"/>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19627</xdr:rowOff>
    </xdr:from>
    <xdr:to>
      <xdr:col>15</xdr:col>
      <xdr:colOff>101600</xdr:colOff>
      <xdr:row>97</xdr:row>
      <xdr:rowOff>121227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5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137754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2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108077</xdr:rowOff>
    </xdr:from>
    <xdr:to>
      <xdr:col>10</xdr:col>
      <xdr:colOff>114300</xdr:colOff>
      <xdr:row>98</xdr:row>
      <xdr:rowOff>5200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38727"/>
          <a:ext cx="889000" cy="6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6390</xdr:rowOff>
    </xdr:from>
    <xdr:to>
      <xdr:col>10</xdr:col>
      <xdr:colOff>165100</xdr:colOff>
      <xdr:row>97</xdr:row>
      <xdr:rowOff>107990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3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124517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1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168292</xdr:rowOff>
    </xdr:from>
    <xdr:to>
      <xdr:col>6</xdr:col>
      <xdr:colOff>38100</xdr:colOff>
      <xdr:row>97</xdr:row>
      <xdr:rowOff>98442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2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114969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0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110137</xdr:rowOff>
    </xdr:from>
    <xdr:to>
      <xdr:col>24</xdr:col>
      <xdr:colOff>114300</xdr:colOff>
      <xdr:row>98</xdr:row>
      <xdr:rowOff>40287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4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25064</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106899</xdr:rowOff>
    </xdr:from>
    <xdr:to>
      <xdr:col>20</xdr:col>
      <xdr:colOff>38100</xdr:colOff>
      <xdr:row>98</xdr:row>
      <xdr:rowOff>37049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28176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3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121202</xdr:rowOff>
    </xdr:from>
    <xdr:to>
      <xdr:col>15</xdr:col>
      <xdr:colOff>101600</xdr:colOff>
      <xdr:row>98</xdr:row>
      <xdr:rowOff>51352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5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42479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4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125850</xdr:rowOff>
    </xdr:from>
    <xdr:to>
      <xdr:col>10</xdr:col>
      <xdr:colOff>165100</xdr:colOff>
      <xdr:row>98</xdr:row>
      <xdr:rowOff>56000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5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47127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4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57277</xdr:rowOff>
    </xdr:from>
    <xdr:to>
      <xdr:col>6</xdr:col>
      <xdr:colOff>38100</xdr:colOff>
      <xdr:row>97</xdr:row>
      <xdr:rowOff>158877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8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150004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132842</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47792"/>
          <a:ext cx="127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79519</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2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132842</xdr:rowOff>
    </xdr:from>
    <xdr:to>
      <xdr:col>55</xdr:col>
      <xdr:colOff>88900</xdr:colOff>
      <xdr:row>31</xdr:row>
      <xdr:rowOff>132842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4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122784</xdr:rowOff>
    </xdr:from>
    <xdr:to>
      <xdr:col>55</xdr:col>
      <xdr:colOff>0</xdr:colOff>
      <xdr:row>38</xdr:row>
      <xdr:rowOff>122784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378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45026</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172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22149</xdr:rowOff>
    </xdr:from>
    <xdr:to>
      <xdr:col>55</xdr:col>
      <xdr:colOff>50800</xdr:colOff>
      <xdr:row>37</xdr:row>
      <xdr:rowOff>123749</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121412</xdr:rowOff>
    </xdr:from>
    <xdr:to>
      <xdr:col>50</xdr:col>
      <xdr:colOff>114300</xdr:colOff>
      <xdr:row>38</xdr:row>
      <xdr:rowOff>122784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3651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91643</xdr:rowOff>
    </xdr:from>
    <xdr:to>
      <xdr:col>50</xdr:col>
      <xdr:colOff>165100</xdr:colOff>
      <xdr:row>38</xdr:row>
      <xdr:rowOff>21793</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38320</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0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93523</xdr:rowOff>
    </xdr:from>
    <xdr:to>
      <xdr:col>45</xdr:col>
      <xdr:colOff>177800</xdr:colOff>
      <xdr:row>38</xdr:row>
      <xdr:rowOff>121412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08623"/>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93523</xdr:rowOff>
    </xdr:from>
    <xdr:to>
      <xdr:col>41</xdr:col>
      <xdr:colOff>50800</xdr:colOff>
      <xdr:row>38</xdr:row>
      <xdr:rowOff>122327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608623"/>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50038</xdr:rowOff>
    </xdr:from>
    <xdr:to>
      <xdr:col>41</xdr:col>
      <xdr:colOff>101600</xdr:colOff>
      <xdr:row>37</xdr:row>
      <xdr:rowOff>151638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168165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6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170451</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71984</xdr:rowOff>
    </xdr:from>
    <xdr:to>
      <xdr:col>55</xdr:col>
      <xdr:colOff>50800</xdr:colOff>
      <xdr:row>39</xdr:row>
      <xdr:rowOff>2134</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158361</xdr:rowOff>
    </xdr:from>
    <xdr:ext cx="313932"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020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71984</xdr:rowOff>
    </xdr:from>
    <xdr:to>
      <xdr:col>50</xdr:col>
      <xdr:colOff>165100</xdr:colOff>
      <xdr:row>39</xdr:row>
      <xdr:rowOff>2134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164711</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82333" y="66798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70612</xdr:rowOff>
    </xdr:from>
    <xdr:to>
      <xdr:col>46</xdr:col>
      <xdr:colOff>38100</xdr:colOff>
      <xdr:row>39</xdr:row>
      <xdr:rowOff>762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163339</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93333" y="66784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42723</xdr:rowOff>
    </xdr:from>
    <xdr:to>
      <xdr:col>41</xdr:col>
      <xdr:colOff>101600</xdr:colOff>
      <xdr:row>38</xdr:row>
      <xdr:rowOff>144323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135450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65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71527</xdr:rowOff>
    </xdr:from>
    <xdr:to>
      <xdr:col>36</xdr:col>
      <xdr:colOff>165100</xdr:colOff>
      <xdr:row>39</xdr:row>
      <xdr:rowOff>1677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164254</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15333" y="6679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57600</xdr:rowOff>
    </xdr:from>
    <xdr:to>
      <xdr:col>54</xdr:col>
      <xdr:colOff>189865</xdr:colOff>
      <xdr:row>59</xdr:row>
      <xdr:rowOff>10247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30100"/>
          <a:ext cx="127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14074</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2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10247</xdr:rowOff>
    </xdr:from>
    <xdr:to>
      <xdr:col>55</xdr:col>
      <xdr:colOff>88900</xdr:colOff>
      <xdr:row>59</xdr:row>
      <xdr:rowOff>10247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4277</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0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57600</xdr:rowOff>
    </xdr:from>
    <xdr:to>
      <xdr:col>55</xdr:col>
      <xdr:colOff>88900</xdr:colOff>
      <xdr:row>50</xdr:row>
      <xdr:rowOff>57600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3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60213</xdr:rowOff>
    </xdr:from>
    <xdr:to>
      <xdr:col>55</xdr:col>
      <xdr:colOff>0</xdr:colOff>
      <xdr:row>58</xdr:row>
      <xdr:rowOff>65242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04313"/>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3094</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432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151667</xdr:rowOff>
    </xdr:from>
    <xdr:to>
      <xdr:col>55</xdr:col>
      <xdr:colOff>50800</xdr:colOff>
      <xdr:row>56</xdr:row>
      <xdr:rowOff>81817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61127</xdr:rowOff>
    </xdr:from>
    <xdr:to>
      <xdr:col>50</xdr:col>
      <xdr:colOff>114300</xdr:colOff>
      <xdr:row>58</xdr:row>
      <xdr:rowOff>65242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10005227"/>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37155</xdr:rowOff>
    </xdr:from>
    <xdr:to>
      <xdr:col>50</xdr:col>
      <xdr:colOff>165100</xdr:colOff>
      <xdr:row>56</xdr:row>
      <xdr:rowOff>138755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155282</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61127</xdr:rowOff>
    </xdr:from>
    <xdr:to>
      <xdr:col>45</xdr:col>
      <xdr:colOff>177800</xdr:colOff>
      <xdr:row>58</xdr:row>
      <xdr:rowOff>87220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10005227"/>
          <a:ext cx="889000" cy="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219</xdr:rowOff>
    </xdr:from>
    <xdr:to>
      <xdr:col>46</xdr:col>
      <xdr:colOff>38100</xdr:colOff>
      <xdr:row>56</xdr:row>
      <xdr:rowOff>101819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118346</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3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87220</xdr:rowOff>
    </xdr:from>
    <xdr:to>
      <xdr:col>41</xdr:col>
      <xdr:colOff>50800</xdr:colOff>
      <xdr:row>58</xdr:row>
      <xdr:rowOff>92821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31320"/>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158688</xdr:rowOff>
    </xdr:from>
    <xdr:to>
      <xdr:col>41</xdr:col>
      <xdr:colOff>101600</xdr:colOff>
      <xdr:row>56</xdr:row>
      <xdr:rowOff>88838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105365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36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125640</xdr:rowOff>
    </xdr:from>
    <xdr:to>
      <xdr:col>36</xdr:col>
      <xdr:colOff>165100</xdr:colOff>
      <xdr:row>56</xdr:row>
      <xdr:rowOff>55790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72317</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33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9413</xdr:rowOff>
    </xdr:from>
    <xdr:to>
      <xdr:col>55</xdr:col>
      <xdr:colOff>50800</xdr:colOff>
      <xdr:row>58</xdr:row>
      <xdr:rowOff>111013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95790</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6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14442</xdr:rowOff>
    </xdr:from>
    <xdr:to>
      <xdr:col>50</xdr:col>
      <xdr:colOff>165100</xdr:colOff>
      <xdr:row>58</xdr:row>
      <xdr:rowOff>116042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5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107169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05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10327</xdr:rowOff>
    </xdr:from>
    <xdr:to>
      <xdr:col>46</xdr:col>
      <xdr:colOff>38100</xdr:colOff>
      <xdr:row>58</xdr:row>
      <xdr:rowOff>111927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5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103054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4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36420</xdr:rowOff>
    </xdr:from>
    <xdr:to>
      <xdr:col>41</xdr:col>
      <xdr:colOff>101600</xdr:colOff>
      <xdr:row>58</xdr:row>
      <xdr:rowOff>138020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8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129147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7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42021</xdr:rowOff>
    </xdr:from>
    <xdr:to>
      <xdr:col>36</xdr:col>
      <xdr:colOff>165100</xdr:colOff>
      <xdr:row>58</xdr:row>
      <xdr:rowOff>143621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8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134748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7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52015</xdr:rowOff>
    </xdr:from>
    <xdr:to>
      <xdr:col>54</xdr:col>
      <xdr:colOff>189865</xdr:colOff>
      <xdr:row>79</xdr:row>
      <xdr:rowOff>49763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224965"/>
          <a:ext cx="1270" cy="136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53590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9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49763</xdr:rowOff>
    </xdr:from>
    <xdr:to>
      <xdr:col>55</xdr:col>
      <xdr:colOff>88900</xdr:colOff>
      <xdr:row>79</xdr:row>
      <xdr:rowOff>49763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9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170142</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00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52015</xdr:rowOff>
    </xdr:from>
    <xdr:to>
      <xdr:col>55</xdr:col>
      <xdr:colOff>88900</xdr:colOff>
      <xdr:row>71</xdr:row>
      <xdr:rowOff>52015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160209</xdr:rowOff>
    </xdr:from>
    <xdr:to>
      <xdr:col>55</xdr:col>
      <xdr:colOff>0</xdr:colOff>
      <xdr:row>78</xdr:row>
      <xdr:rowOff>74026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018959"/>
          <a:ext cx="838200" cy="42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55542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742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32665</xdr:rowOff>
    </xdr:from>
    <xdr:to>
      <xdr:col>55</xdr:col>
      <xdr:colOff>50800</xdr:colOff>
      <xdr:row>75</xdr:row>
      <xdr:rowOff>134265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43002</xdr:rowOff>
    </xdr:from>
    <xdr:to>
      <xdr:col>50</xdr:col>
      <xdr:colOff>114300</xdr:colOff>
      <xdr:row>78</xdr:row>
      <xdr:rowOff>74026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2730302"/>
          <a:ext cx="889000" cy="71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81029</xdr:rowOff>
    </xdr:from>
    <xdr:to>
      <xdr:col>50</xdr:col>
      <xdr:colOff>165100</xdr:colOff>
      <xdr:row>77</xdr:row>
      <xdr:rowOff>11179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1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27707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8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43002</xdr:rowOff>
    </xdr:from>
    <xdr:to>
      <xdr:col>45</xdr:col>
      <xdr:colOff>177800</xdr:colOff>
      <xdr:row>78</xdr:row>
      <xdr:rowOff>134443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2730302"/>
          <a:ext cx="889000" cy="77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36289</xdr:rowOff>
    </xdr:from>
    <xdr:to>
      <xdr:col>46</xdr:col>
      <xdr:colOff>38100</xdr:colOff>
      <xdr:row>76</xdr:row>
      <xdr:rowOff>137889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0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129016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5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126343</xdr:rowOff>
    </xdr:from>
    <xdr:to>
      <xdr:col>41</xdr:col>
      <xdr:colOff>50800</xdr:colOff>
      <xdr:row>78</xdr:row>
      <xdr:rowOff>134443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99443"/>
          <a:ext cx="889000" cy="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47557</xdr:rowOff>
    </xdr:from>
    <xdr:to>
      <xdr:col>41</xdr:col>
      <xdr:colOff>101600</xdr:colOff>
      <xdr:row>76</xdr:row>
      <xdr:rowOff>149157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0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165683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285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89030</xdr:rowOff>
    </xdr:from>
    <xdr:to>
      <xdr:col>36</xdr:col>
      <xdr:colOff>165100</xdr:colOff>
      <xdr:row>77</xdr:row>
      <xdr:rowOff>19180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35708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289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109409</xdr:rowOff>
    </xdr:from>
    <xdr:to>
      <xdr:col>55</xdr:col>
      <xdr:colOff>50800</xdr:colOff>
      <xdr:row>76</xdr:row>
      <xdr:rowOff>39559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96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87836</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94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23226</xdr:rowOff>
    </xdr:from>
    <xdr:to>
      <xdr:col>50</xdr:col>
      <xdr:colOff>165100</xdr:colOff>
      <xdr:row>78</xdr:row>
      <xdr:rowOff>124826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115953</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48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163652</xdr:rowOff>
    </xdr:from>
    <xdr:to>
      <xdr:col>46</xdr:col>
      <xdr:colOff>38100</xdr:colOff>
      <xdr:row>74</xdr:row>
      <xdr:rowOff>93802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67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110329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4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83643</xdr:rowOff>
    </xdr:from>
    <xdr:to>
      <xdr:col>41</xdr:col>
      <xdr:colOff>101600</xdr:colOff>
      <xdr:row>79</xdr:row>
      <xdr:rowOff>13793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5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4920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4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75543</xdr:rowOff>
    </xdr:from>
    <xdr:to>
      <xdr:col>36</xdr:col>
      <xdr:colOff>165100</xdr:colOff>
      <xdr:row>79</xdr:row>
      <xdr:rowOff>5693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168270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41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10100</xdr:rowOff>
    </xdr:from>
    <xdr:to>
      <xdr:col>54</xdr:col>
      <xdr:colOff>189865</xdr:colOff>
      <xdr:row>98</xdr:row>
      <xdr:rowOff>84085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440600"/>
          <a:ext cx="1270" cy="144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87912</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89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84085</xdr:rowOff>
    </xdr:from>
    <xdr:to>
      <xdr:col>55</xdr:col>
      <xdr:colOff>88900</xdr:colOff>
      <xdr:row>98</xdr:row>
      <xdr:rowOff>84085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8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128227</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21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10100</xdr:rowOff>
    </xdr:from>
    <xdr:to>
      <xdr:col>55</xdr:col>
      <xdr:colOff>88900</xdr:colOff>
      <xdr:row>90</xdr:row>
      <xdr:rowOff>10100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44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13922</xdr:rowOff>
    </xdr:from>
    <xdr:to>
      <xdr:col>55</xdr:col>
      <xdr:colOff>0</xdr:colOff>
      <xdr:row>98</xdr:row>
      <xdr:rowOff>65453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816022"/>
          <a:ext cx="838200" cy="5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105376</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221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82499</xdr:rowOff>
    </xdr:from>
    <xdr:to>
      <xdr:col>55</xdr:col>
      <xdr:colOff>50800</xdr:colOff>
      <xdr:row>96</xdr:row>
      <xdr:rowOff>12649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3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125723</xdr:rowOff>
    </xdr:from>
    <xdr:to>
      <xdr:col>50</xdr:col>
      <xdr:colOff>114300</xdr:colOff>
      <xdr:row>98</xdr:row>
      <xdr:rowOff>13922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413473"/>
          <a:ext cx="889000" cy="40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7665</xdr:rowOff>
    </xdr:from>
    <xdr:to>
      <xdr:col>50</xdr:col>
      <xdr:colOff>165100</xdr:colOff>
      <xdr:row>95</xdr:row>
      <xdr:rowOff>109265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2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125792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0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125723</xdr:rowOff>
    </xdr:from>
    <xdr:to>
      <xdr:col>45</xdr:col>
      <xdr:colOff>177800</xdr:colOff>
      <xdr:row>96</xdr:row>
      <xdr:rowOff>119354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413473"/>
          <a:ext cx="889000" cy="16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22492</xdr:rowOff>
    </xdr:from>
    <xdr:to>
      <xdr:col>46</xdr:col>
      <xdr:colOff>38100</xdr:colOff>
      <xdr:row>93</xdr:row>
      <xdr:rowOff>124092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59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140619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57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119354</xdr:rowOff>
    </xdr:from>
    <xdr:to>
      <xdr:col>41</xdr:col>
      <xdr:colOff>50800</xdr:colOff>
      <xdr:row>97</xdr:row>
      <xdr:rowOff>118097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578554"/>
          <a:ext cx="889000" cy="17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52291</xdr:rowOff>
    </xdr:from>
    <xdr:to>
      <xdr:col>41</xdr:col>
      <xdr:colOff>101600</xdr:colOff>
      <xdr:row>93</xdr:row>
      <xdr:rowOff>153891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599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170418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57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105115</xdr:rowOff>
    </xdr:from>
    <xdr:to>
      <xdr:col>36</xdr:col>
      <xdr:colOff>165100</xdr:colOff>
      <xdr:row>93</xdr:row>
      <xdr:rowOff>35265</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587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51792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56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14653</xdr:rowOff>
    </xdr:from>
    <xdr:to>
      <xdr:col>55</xdr:col>
      <xdr:colOff>50800</xdr:colOff>
      <xdr:row>98</xdr:row>
      <xdr:rowOff>116253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1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101030</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3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134572</xdr:rowOff>
    </xdr:from>
    <xdr:to>
      <xdr:col>50</xdr:col>
      <xdr:colOff>165100</xdr:colOff>
      <xdr:row>98</xdr:row>
      <xdr:rowOff>64722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6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55849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85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74923</xdr:rowOff>
    </xdr:from>
    <xdr:to>
      <xdr:col>46</xdr:col>
      <xdr:colOff>38100</xdr:colOff>
      <xdr:row>96</xdr:row>
      <xdr:rowOff>5073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36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167650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45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68554</xdr:rowOff>
    </xdr:from>
    <xdr:to>
      <xdr:col>41</xdr:col>
      <xdr:colOff>101600</xdr:colOff>
      <xdr:row>96</xdr:row>
      <xdr:rowOff>170154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52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161281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62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67297</xdr:rowOff>
    </xdr:from>
    <xdr:to>
      <xdr:col>36</xdr:col>
      <xdr:colOff>165100</xdr:colOff>
      <xdr:row>97</xdr:row>
      <xdr:rowOff>168897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69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160024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79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104930</xdr:rowOff>
    </xdr:from>
    <xdr:to>
      <xdr:col>85</xdr:col>
      <xdr:colOff>126364</xdr:colOff>
      <xdr:row>38</xdr:row>
      <xdr:rowOff>72601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591330"/>
          <a:ext cx="1269" cy="99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76428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72601</xdr:rowOff>
    </xdr:from>
    <xdr:to>
      <xdr:col>86</xdr:col>
      <xdr:colOff>25400</xdr:colOff>
      <xdr:row>38</xdr:row>
      <xdr:rowOff>72601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8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51607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366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104930</xdr:rowOff>
    </xdr:from>
    <xdr:to>
      <xdr:col>86</xdr:col>
      <xdr:colOff>25400</xdr:colOff>
      <xdr:row>32</xdr:row>
      <xdr:rowOff>104930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59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59375</xdr:rowOff>
    </xdr:from>
    <xdr:to>
      <xdr:col>85</xdr:col>
      <xdr:colOff>127000</xdr:colOff>
      <xdr:row>38</xdr:row>
      <xdr:rowOff>60596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74475"/>
          <a:ext cx="838200" cy="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137906</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10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115029</xdr:rowOff>
    </xdr:from>
    <xdr:to>
      <xdr:col>85</xdr:col>
      <xdr:colOff>177800</xdr:colOff>
      <xdr:row>38</xdr:row>
      <xdr:rowOff>45179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5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58803</xdr:rowOff>
    </xdr:from>
    <xdr:to>
      <xdr:col>81</xdr:col>
      <xdr:colOff>50800</xdr:colOff>
      <xdr:row>38</xdr:row>
      <xdr:rowOff>60596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73903"/>
          <a:ext cx="889000" cy="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133921</xdr:rowOff>
    </xdr:from>
    <xdr:to>
      <xdr:col>81</xdr:col>
      <xdr:colOff>101600</xdr:colOff>
      <xdr:row>38</xdr:row>
      <xdr:rowOff>64071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80598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5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58803</xdr:rowOff>
    </xdr:from>
    <xdr:to>
      <xdr:col>76</xdr:col>
      <xdr:colOff>114300</xdr:colOff>
      <xdr:row>38</xdr:row>
      <xdr:rowOff>67645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73903"/>
          <a:ext cx="889000" cy="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139795</xdr:rowOff>
    </xdr:from>
    <xdr:to>
      <xdr:col>76</xdr:col>
      <xdr:colOff>165100</xdr:colOff>
      <xdr:row>38</xdr:row>
      <xdr:rowOff>69945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86472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5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67645</xdr:rowOff>
    </xdr:from>
    <xdr:to>
      <xdr:col>71</xdr:col>
      <xdr:colOff>177800</xdr:colOff>
      <xdr:row>38</xdr:row>
      <xdr:rowOff>67750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82745"/>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159776</xdr:rowOff>
    </xdr:from>
    <xdr:to>
      <xdr:col>72</xdr:col>
      <xdr:colOff>38100</xdr:colOff>
      <xdr:row>38</xdr:row>
      <xdr:rowOff>89926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0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106452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7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142744</xdr:rowOff>
    </xdr:from>
    <xdr:to>
      <xdr:col>67</xdr:col>
      <xdr:colOff>101600</xdr:colOff>
      <xdr:row>38</xdr:row>
      <xdr:rowOff>72895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863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89421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6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8575</xdr:rowOff>
    </xdr:from>
    <xdr:to>
      <xdr:col>85</xdr:col>
      <xdr:colOff>177800</xdr:colOff>
      <xdr:row>38</xdr:row>
      <xdr:rowOff>110175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2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94952</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3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9796</xdr:rowOff>
    </xdr:from>
    <xdr:to>
      <xdr:col>81</xdr:col>
      <xdr:colOff>101600</xdr:colOff>
      <xdr:row>38</xdr:row>
      <xdr:rowOff>111396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102523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8003</xdr:rowOff>
    </xdr:from>
    <xdr:to>
      <xdr:col>76</xdr:col>
      <xdr:colOff>165100</xdr:colOff>
      <xdr:row>38</xdr:row>
      <xdr:rowOff>109603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2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100730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1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16845</xdr:rowOff>
    </xdr:from>
    <xdr:to>
      <xdr:col>72</xdr:col>
      <xdr:colOff>38100</xdr:colOff>
      <xdr:row>38</xdr:row>
      <xdr:rowOff>118445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3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109572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2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16950</xdr:rowOff>
    </xdr:from>
    <xdr:to>
      <xdr:col>67</xdr:col>
      <xdr:colOff>101600</xdr:colOff>
      <xdr:row>38</xdr:row>
      <xdr:rowOff>118550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3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109677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2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13611</xdr:rowOff>
    </xdr:from>
    <xdr:to>
      <xdr:col>85</xdr:col>
      <xdr:colOff>126364</xdr:colOff>
      <xdr:row>58</xdr:row>
      <xdr:rowOff>11080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586111"/>
          <a:ext cx="1269" cy="1369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14907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5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11080</xdr:rowOff>
    </xdr:from>
    <xdr:to>
      <xdr:col>86</xdr:col>
      <xdr:colOff>25400</xdr:colOff>
      <xdr:row>58</xdr:row>
      <xdr:rowOff>11080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131738</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61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13611</xdr:rowOff>
    </xdr:from>
    <xdr:to>
      <xdr:col>86</xdr:col>
      <xdr:colOff>25400</xdr:colOff>
      <xdr:row>50</xdr:row>
      <xdr:rowOff>13611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58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78778</xdr:rowOff>
    </xdr:from>
    <xdr:to>
      <xdr:col>85</xdr:col>
      <xdr:colOff>127000</xdr:colOff>
      <xdr:row>57</xdr:row>
      <xdr:rowOff>116236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851428"/>
          <a:ext cx="838200" cy="3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154787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241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131910</xdr:rowOff>
    </xdr:from>
    <xdr:to>
      <xdr:col>85</xdr:col>
      <xdr:colOff>177800</xdr:colOff>
      <xdr:row>55</xdr:row>
      <xdr:rowOff>62060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39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78778</xdr:rowOff>
    </xdr:from>
    <xdr:to>
      <xdr:col>81</xdr:col>
      <xdr:colOff>50800</xdr:colOff>
      <xdr:row>58</xdr:row>
      <xdr:rowOff>56963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851428"/>
          <a:ext cx="889000" cy="14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18687</xdr:rowOff>
    </xdr:from>
    <xdr:to>
      <xdr:col>81</xdr:col>
      <xdr:colOff>101600</xdr:colOff>
      <xdr:row>55</xdr:row>
      <xdr:rowOff>120287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44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136814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22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56963</xdr:rowOff>
    </xdr:from>
    <xdr:to>
      <xdr:col>76</xdr:col>
      <xdr:colOff>114300</xdr:colOff>
      <xdr:row>58</xdr:row>
      <xdr:rowOff>122653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10001063"/>
          <a:ext cx="889000" cy="6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97717</xdr:rowOff>
    </xdr:from>
    <xdr:to>
      <xdr:col>76</xdr:col>
      <xdr:colOff>165100</xdr:colOff>
      <xdr:row>56</xdr:row>
      <xdr:rowOff>27867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2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44394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30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45093</xdr:rowOff>
    </xdr:from>
    <xdr:to>
      <xdr:col>71</xdr:col>
      <xdr:colOff>177800</xdr:colOff>
      <xdr:row>58</xdr:row>
      <xdr:rowOff>122653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989193"/>
          <a:ext cx="889000" cy="7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130163</xdr:rowOff>
    </xdr:from>
    <xdr:to>
      <xdr:col>72</xdr:col>
      <xdr:colOff>38100</xdr:colOff>
      <xdr:row>56</xdr:row>
      <xdr:rowOff>60313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76840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3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109686</xdr:rowOff>
    </xdr:from>
    <xdr:to>
      <xdr:col>67</xdr:col>
      <xdr:colOff>101600</xdr:colOff>
      <xdr:row>56</xdr:row>
      <xdr:rowOff>39836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3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56363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31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65436</xdr:rowOff>
    </xdr:from>
    <xdr:to>
      <xdr:col>85</xdr:col>
      <xdr:colOff>177800</xdr:colOff>
      <xdr:row>57</xdr:row>
      <xdr:rowOff>167036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8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151813</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5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27978</xdr:rowOff>
    </xdr:from>
    <xdr:to>
      <xdr:col>81</xdr:col>
      <xdr:colOff>101600</xdr:colOff>
      <xdr:row>57</xdr:row>
      <xdr:rowOff>129578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8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120705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9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6163</xdr:rowOff>
    </xdr:from>
    <xdr:to>
      <xdr:col>76</xdr:col>
      <xdr:colOff>165100</xdr:colOff>
      <xdr:row>58</xdr:row>
      <xdr:rowOff>107763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95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98890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1004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71853</xdr:rowOff>
    </xdr:from>
    <xdr:to>
      <xdr:col>72</xdr:col>
      <xdr:colOff>38100</xdr:colOff>
      <xdr:row>59</xdr:row>
      <xdr:rowOff>2003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1001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164580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10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165743</xdr:rowOff>
    </xdr:from>
    <xdr:to>
      <xdr:col>67</xdr:col>
      <xdr:colOff>101600</xdr:colOff>
      <xdr:row>58</xdr:row>
      <xdr:rowOff>95893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3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87020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3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45010</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17960"/>
          <a:ext cx="1269" cy="1425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163137</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9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45010</xdr:rowOff>
    </xdr:from>
    <xdr:to>
      <xdr:col>86</xdr:col>
      <xdr:colOff>25400</xdr:colOff>
      <xdr:row>71</xdr:row>
      <xdr:rowOff>45010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1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89309</xdr:rowOff>
    </xdr:from>
    <xdr:to>
      <xdr:col>85</xdr:col>
      <xdr:colOff>127000</xdr:colOff>
      <xdr:row>78</xdr:row>
      <xdr:rowOff>154527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462409"/>
          <a:ext cx="838200" cy="6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81222</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102795</xdr:rowOff>
    </xdr:from>
    <xdr:to>
      <xdr:col>85</xdr:col>
      <xdr:colOff>177800</xdr:colOff>
      <xdr:row>79</xdr:row>
      <xdr:rowOff>32945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7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154527</xdr:rowOff>
    </xdr:from>
    <xdr:to>
      <xdr:col>81</xdr:col>
      <xdr:colOff>50800</xdr:colOff>
      <xdr:row>79</xdr:row>
      <xdr:rowOff>93311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527627"/>
          <a:ext cx="889000" cy="11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71771</xdr:rowOff>
    </xdr:from>
    <xdr:to>
      <xdr:col>81</xdr:col>
      <xdr:colOff>101600</xdr:colOff>
      <xdr:row>79</xdr:row>
      <xdr:rowOff>1921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4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22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91759</xdr:rowOff>
    </xdr:from>
    <xdr:to>
      <xdr:col>76</xdr:col>
      <xdr:colOff>114300</xdr:colOff>
      <xdr:row>79</xdr:row>
      <xdr:rowOff>93311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636309"/>
          <a:ext cx="889000" cy="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95611</xdr:rowOff>
    </xdr:from>
    <xdr:to>
      <xdr:col>76</xdr:col>
      <xdr:colOff>165100</xdr:colOff>
      <xdr:row>79</xdr:row>
      <xdr:rowOff>25761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6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42288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2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91759</xdr:rowOff>
    </xdr:from>
    <xdr:to>
      <xdr:col>71</xdr:col>
      <xdr:colOff>177800</xdr:colOff>
      <xdr:row>79</xdr:row>
      <xdr:rowOff>93588</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63630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119549</xdr:rowOff>
    </xdr:from>
    <xdr:to>
      <xdr:col>72</xdr:col>
      <xdr:colOff>38100</xdr:colOff>
      <xdr:row>79</xdr:row>
      <xdr:rowOff>49699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9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66226</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6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100363</xdr:rowOff>
    </xdr:from>
    <xdr:to>
      <xdr:col>67</xdr:col>
      <xdr:colOff>101600</xdr:colOff>
      <xdr:row>79</xdr:row>
      <xdr:rowOff>30513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7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47040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4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38509</xdr:rowOff>
    </xdr:from>
    <xdr:to>
      <xdr:col>85</xdr:col>
      <xdr:colOff>177800</xdr:colOff>
      <xdr:row>78</xdr:row>
      <xdr:rowOff>140109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41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61386</xdr:rowOff>
    </xdr:from>
    <xdr:ext cx="534377"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26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103727</xdr:rowOff>
    </xdr:from>
    <xdr:to>
      <xdr:col>81</xdr:col>
      <xdr:colOff>101600</xdr:colOff>
      <xdr:row>79</xdr:row>
      <xdr:rowOff>33877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47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25004</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569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42511</xdr:rowOff>
    </xdr:from>
    <xdr:to>
      <xdr:col>76</xdr:col>
      <xdr:colOff>165100</xdr:colOff>
      <xdr:row>79</xdr:row>
      <xdr:rowOff>144111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8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135238</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67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40959</xdr:rowOff>
    </xdr:from>
    <xdr:to>
      <xdr:col>72</xdr:col>
      <xdr:colOff>38100</xdr:colOff>
      <xdr:row>79</xdr:row>
      <xdr:rowOff>142559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8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133686</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678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42788</xdr:rowOff>
    </xdr:from>
    <xdr:to>
      <xdr:col>67</xdr:col>
      <xdr:colOff>101600</xdr:colOff>
      <xdr:row>79</xdr:row>
      <xdr:rowOff>144388</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135515</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680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39856</xdr:rowOff>
    </xdr:from>
    <xdr:to>
      <xdr:col>85</xdr:col>
      <xdr:colOff>126364</xdr:colOff>
      <xdr:row>98</xdr:row>
      <xdr:rowOff>26217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641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30044</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3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26217</xdr:rowOff>
    </xdr:from>
    <xdr:to>
      <xdr:col>86</xdr:col>
      <xdr:colOff>25400</xdr:colOff>
      <xdr:row>98</xdr:row>
      <xdr:rowOff>26217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157983</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41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39856</xdr:rowOff>
    </xdr:from>
    <xdr:to>
      <xdr:col>86</xdr:col>
      <xdr:colOff>25400</xdr:colOff>
      <xdr:row>91</xdr:row>
      <xdr:rowOff>39856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64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164574</xdr:rowOff>
    </xdr:from>
    <xdr:to>
      <xdr:col>85</xdr:col>
      <xdr:colOff>127000</xdr:colOff>
      <xdr:row>96</xdr:row>
      <xdr:rowOff>16757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6452324"/>
          <a:ext cx="838200" cy="2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147124</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263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124247</xdr:rowOff>
    </xdr:from>
    <xdr:to>
      <xdr:col>85</xdr:col>
      <xdr:colOff>177800</xdr:colOff>
      <xdr:row>96</xdr:row>
      <xdr:rowOff>54397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41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132200</xdr:rowOff>
    </xdr:from>
    <xdr:to>
      <xdr:col>81</xdr:col>
      <xdr:colOff>50800</xdr:colOff>
      <xdr:row>95</xdr:row>
      <xdr:rowOff>164574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419950"/>
          <a:ext cx="889000" cy="3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131409</xdr:rowOff>
    </xdr:from>
    <xdr:to>
      <xdr:col>81</xdr:col>
      <xdr:colOff>101600</xdr:colOff>
      <xdr:row>96</xdr:row>
      <xdr:rowOff>61559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41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52686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51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132200</xdr:rowOff>
    </xdr:from>
    <xdr:to>
      <xdr:col>76</xdr:col>
      <xdr:colOff>114300</xdr:colOff>
      <xdr:row>95</xdr:row>
      <xdr:rowOff>134920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419950"/>
          <a:ext cx="889000" cy="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128296</xdr:rowOff>
    </xdr:from>
    <xdr:to>
      <xdr:col>76</xdr:col>
      <xdr:colOff>165100</xdr:colOff>
      <xdr:row>96</xdr:row>
      <xdr:rowOff>58446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41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49573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50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77662</xdr:rowOff>
    </xdr:from>
    <xdr:to>
      <xdr:col>71</xdr:col>
      <xdr:colOff>177800</xdr:colOff>
      <xdr:row>95</xdr:row>
      <xdr:rowOff>134920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365412"/>
          <a:ext cx="889000" cy="5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138571</xdr:rowOff>
    </xdr:from>
    <xdr:to>
      <xdr:col>72</xdr:col>
      <xdr:colOff>38100</xdr:colOff>
      <xdr:row>96</xdr:row>
      <xdr:rowOff>68721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42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59848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51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138266</xdr:rowOff>
    </xdr:from>
    <xdr:to>
      <xdr:col>67</xdr:col>
      <xdr:colOff>101600</xdr:colOff>
      <xdr:row>96</xdr:row>
      <xdr:rowOff>68416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42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59543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51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137407</xdr:rowOff>
    </xdr:from>
    <xdr:to>
      <xdr:col>85</xdr:col>
      <xdr:colOff>177800</xdr:colOff>
      <xdr:row>96</xdr:row>
      <xdr:rowOff>67557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42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115834</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40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113774</xdr:rowOff>
    </xdr:from>
    <xdr:to>
      <xdr:col>81</xdr:col>
      <xdr:colOff>101600</xdr:colOff>
      <xdr:row>96</xdr:row>
      <xdr:rowOff>43924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4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60451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17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81400</xdr:rowOff>
    </xdr:from>
    <xdr:to>
      <xdr:col>76</xdr:col>
      <xdr:colOff>165100</xdr:colOff>
      <xdr:row>96</xdr:row>
      <xdr:rowOff>11550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3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28077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14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84120</xdr:rowOff>
    </xdr:from>
    <xdr:to>
      <xdr:col>72</xdr:col>
      <xdr:colOff>38100</xdr:colOff>
      <xdr:row>96</xdr:row>
      <xdr:rowOff>14270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3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30797</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14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26862</xdr:rowOff>
    </xdr:from>
    <xdr:to>
      <xdr:col>67</xdr:col>
      <xdr:colOff>101600</xdr:colOff>
      <xdr:row>95</xdr:row>
      <xdr:rowOff>128462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31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144989</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08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159893</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303393"/>
          <a:ext cx="1269" cy="1427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52976</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39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106570</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07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159893</xdr:rowOff>
    </xdr:from>
    <xdr:to>
      <xdr:col>116</xdr:col>
      <xdr:colOff>152400</xdr:colOff>
      <xdr:row>30</xdr:row>
      <xdr:rowOff>159893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30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141876</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855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118999</xdr:rowOff>
    </xdr:from>
    <xdr:to>
      <xdr:col>116</xdr:col>
      <xdr:colOff>114300</xdr:colOff>
      <xdr:row>39</xdr:row>
      <xdr:rowOff>49149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86614</xdr:rowOff>
    </xdr:from>
    <xdr:to>
      <xdr:col>112</xdr:col>
      <xdr:colOff>38100</xdr:colOff>
      <xdr:row>39</xdr:row>
      <xdr:rowOff>16764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33291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37846</xdr:rowOff>
    </xdr:from>
    <xdr:to>
      <xdr:col>107</xdr:col>
      <xdr:colOff>101600</xdr:colOff>
      <xdr:row>38</xdr:row>
      <xdr:rowOff>139446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155973</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5017" y="6328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118999</xdr:rowOff>
    </xdr:from>
    <xdr:to>
      <xdr:col>102</xdr:col>
      <xdr:colOff>165100</xdr:colOff>
      <xdr:row>38</xdr:row>
      <xdr:rowOff>49149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46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65676</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237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104521</xdr:rowOff>
    </xdr:from>
    <xdr:to>
      <xdr:col>98</xdr:col>
      <xdr:colOff>38100</xdr:colOff>
      <xdr:row>38</xdr:row>
      <xdr:rowOff>34671</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51198</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97426</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12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歳出決算総額は、住民一人当たり５０５，１７１円となっており、一部費目を除いて、類似団体平均を下回って推移している。</a:t>
          </a:r>
          <a:endParaRPr lang="ja-JP" altLang="ja-JP">
            <a:effectLst/>
          </a:endParaRPr>
        </a:p>
        <a:p>
          <a:r>
            <a:rPr kumimoji="1" lang="ja-JP" altLang="ja-JP" sz="1100">
              <a:solidFill>
                <a:schemeClr val="dk1"/>
              </a:solidFill>
              <a:effectLst/>
              <a:latin typeface="+mn-lt"/>
              <a:ea typeface="+mn-ea"/>
              <a:cs typeface="+mn-cs"/>
            </a:rPr>
            <a:t>前年度まで類似団体平均を上回っていた公債費は、平成２１年度から実施している旧まちづくり交付金事業など大型事業の償還がピークを迎え減少傾向にある。</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長野県御代田町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実質収支においては、必要以上の余剰が生じないよう、また、実質単年度収支においても同様に、かつ赤字を生じさせないよう、収支の均衡の取れた財政運営となるよう努めてきた。</a:t>
          </a:r>
          <a:endParaRPr lang="ja-JP" altLang="ja-JP">
            <a:effectLst/>
          </a:endParaRPr>
        </a:p>
        <a:p>
          <a:r>
            <a:rPr kumimoji="1" lang="ja-JP" altLang="ja-JP" sz="1100">
              <a:solidFill>
                <a:schemeClr val="dk1"/>
              </a:solidFill>
              <a:effectLst/>
              <a:latin typeface="+mn-lt"/>
              <a:ea typeface="+mn-ea"/>
              <a:cs typeface="+mn-cs"/>
            </a:rPr>
            <a:t>　平成２８年度の実質単年度収支は決算剰余金による繰り上げ償還などの影響で、１２６，２７７千円の黒字となった。</a:t>
          </a:r>
          <a:endParaRPr lang="ja-JP" altLang="ja-JP">
            <a:effectLst/>
          </a:endParaRPr>
        </a:p>
        <a:p>
          <a:r>
            <a:rPr kumimoji="1" lang="ja-JP" altLang="ja-JP" sz="1100">
              <a:solidFill>
                <a:schemeClr val="dk1"/>
              </a:solidFill>
              <a:effectLst/>
              <a:latin typeface="+mn-lt"/>
              <a:ea typeface="+mn-ea"/>
              <a:cs typeface="+mn-cs"/>
            </a:rPr>
            <a:t>　財政調整基金については、厳しい財政状況等を踏まえ計画的な積立を行っている。</a:t>
          </a:r>
          <a:endParaRPr lang="ja-JP" altLang="ja-JP">
            <a:effectLst/>
          </a:endParaRPr>
        </a:p>
        <a:p>
          <a:r>
            <a:rPr kumimoji="1" lang="ja-JP" altLang="ja-JP" sz="1100">
              <a:solidFill>
                <a:schemeClr val="dk1"/>
              </a:solidFill>
              <a:effectLst/>
              <a:latin typeface="+mn-lt"/>
              <a:ea typeface="+mn-ea"/>
              <a:cs typeface="+mn-cs"/>
            </a:rPr>
            <a:t>　今後も計画的な事業執行を進め、均衡のとれた財政運営に努める</a:t>
          </a:r>
          <a:r>
            <a:rPr kumimoji="1" lang="en-US" altLang="ja-JP" sz="1100">
              <a:solidFill>
                <a:schemeClr val="dk1"/>
              </a:solidFill>
              <a:effectLst/>
              <a:latin typeface="+mn-lt"/>
              <a:ea typeface="+mn-ea"/>
              <a:cs typeface="+mn-cs"/>
            </a:rPr>
            <a:t>.</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長野県御代田町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必要以上の余剰を生じさせないよう、かつ、赤字を生じさせないよう、収支の均衡の取れた財政運営に努めてきたことにより、すべての会計において黒字となっており、赤字比率はない。</a:t>
          </a:r>
          <a:endParaRPr lang="ja-JP" altLang="ja-JP">
            <a:effectLst/>
          </a:endParaRPr>
        </a:p>
        <a:p>
          <a:r>
            <a:rPr kumimoji="1" lang="ja-JP" altLang="ja-JP" sz="1100">
              <a:solidFill>
                <a:schemeClr val="dk1"/>
              </a:solidFill>
              <a:effectLst/>
              <a:latin typeface="+mn-lt"/>
              <a:ea typeface="+mn-ea"/>
              <a:cs typeface="+mn-cs"/>
            </a:rPr>
            <a:t>　今後も赤字を生じさせないよう、各会計の健全な運営に努める。</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8301989</v>
      </c>
      <c r="BO4" s="464"/>
      <c r="BP4" s="464"/>
      <c r="BQ4" s="464"/>
      <c r="BR4" s="464"/>
      <c r="BS4" s="464"/>
      <c r="BT4" s="464"/>
      <c r="BU4" s="465"/>
      <c r="BV4" s="463">
        <v>6291101</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6</v>
      </c>
      <c r="CU4" s="648"/>
      <c r="CV4" s="648"/>
      <c r="CW4" s="648"/>
      <c r="CX4" s="648"/>
      <c r="CY4" s="648"/>
      <c r="CZ4" s="648"/>
      <c r="DA4" s="649"/>
      <c r="DB4" s="647">
        <v>6.4</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8022119</v>
      </c>
      <c r="BO5" s="469"/>
      <c r="BP5" s="469"/>
      <c r="BQ5" s="469"/>
      <c r="BR5" s="469"/>
      <c r="BS5" s="469"/>
      <c r="BT5" s="469"/>
      <c r="BU5" s="470"/>
      <c r="BV5" s="468">
        <v>5999081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79.3</v>
      </c>
      <c r="CU5" s="439"/>
      <c r="CV5" s="439"/>
      <c r="CW5" s="439"/>
      <c r="CX5" s="439"/>
      <c r="CY5" s="439"/>
      <c r="CZ5" s="439"/>
      <c r="DA5" s="440"/>
      <c r="DB5" s="438">
        <v>82.4</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279870</v>
      </c>
      <c r="BO6" s="469"/>
      <c r="BP6" s="469"/>
      <c r="BQ6" s="469"/>
      <c r="BR6" s="469"/>
      <c r="BS6" s="469"/>
      <c r="BT6" s="469"/>
      <c r="BU6" s="470"/>
      <c r="BV6" s="468">
        <v>292020</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84.7</v>
      </c>
      <c r="CU6" s="622"/>
      <c r="CV6" s="622"/>
      <c r="CW6" s="622"/>
      <c r="CX6" s="622"/>
      <c r="CY6" s="622"/>
      <c r="CZ6" s="622"/>
      <c r="DA6" s="623"/>
      <c r="DB6" s="621">
        <v>86.7</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26071</v>
      </c>
      <c r="BO7" s="469"/>
      <c r="BP7" s="469"/>
      <c r="BQ7" s="469"/>
      <c r="BR7" s="469"/>
      <c r="BS7" s="469"/>
      <c r="BT7" s="469"/>
      <c r="BU7" s="470"/>
      <c r="BV7" s="468">
        <v>39266</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4206963</v>
      </c>
      <c r="CU7" s="469"/>
      <c r="CV7" s="469"/>
      <c r="CW7" s="469"/>
      <c r="CX7" s="469"/>
      <c r="CY7" s="469"/>
      <c r="CZ7" s="469"/>
      <c r="DA7" s="470"/>
      <c r="DB7" s="468">
        <v>3931411</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253799</v>
      </c>
      <c r="BO8" s="469"/>
      <c r="BP8" s="469"/>
      <c r="BQ8" s="469"/>
      <c r="BR8" s="469"/>
      <c r="BS8" s="469"/>
      <c r="BT8" s="469"/>
      <c r="BU8" s="470"/>
      <c r="BV8" s="468">
        <v>252754</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0.65</v>
      </c>
      <c r="CU8" s="582"/>
      <c r="CV8" s="582"/>
      <c r="CW8" s="582"/>
      <c r="CX8" s="582"/>
      <c r="CY8" s="582"/>
      <c r="CZ8" s="582"/>
      <c r="DA8" s="583"/>
      <c r="DB8" s="581">
        <v>0.64</v>
      </c>
      <c r="DC8" s="582"/>
      <c r="DD8" s="582"/>
      <c r="DE8" s="582"/>
      <c r="DF8" s="582"/>
      <c r="DG8" s="582"/>
      <c r="DH8" s="582"/>
      <c r="DI8" s="583"/>
      <c r="DJ8" s="186"/>
      <c r="DK8" s="186"/>
      <c r="DL8" s="186"/>
      <c r="DM8" s="186"/>
      <c r="DN8" s="186"/>
      <c r="DO8" s="186"/>
    </row>
    <row r="9" spans="1:119" ht="18.75" customHeight="1" thickBot="1" x14ac:dyDescent="0.2">
      <c r="A9" s="187"/>
      <c r="B9" s="610" t="s">
        <v>113</v>
      </c>
      <c r="C9" s="611"/>
      <c r="D9" s="611"/>
      <c r="E9" s="611"/>
      <c r="F9" s="611"/>
      <c r="G9" s="611"/>
      <c r="H9" s="611"/>
      <c r="I9" s="611"/>
      <c r="J9" s="611"/>
      <c r="K9" s="531"/>
      <c r="L9" s="612" t="s">
        <v>114</v>
      </c>
      <c r="M9" s="613"/>
      <c r="N9" s="613"/>
      <c r="O9" s="613"/>
      <c r="P9" s="613"/>
      <c r="Q9" s="614"/>
      <c r="R9" s="615">
        <v>15555</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117</v>
      </c>
      <c r="AV9" s="526"/>
      <c r="AW9" s="526"/>
      <c r="AX9" s="526"/>
      <c r="AY9" s="448" t="s">
        <v>118</v>
      </c>
      <c r="AZ9" s="449"/>
      <c r="BA9" s="449"/>
      <c r="BB9" s="449"/>
      <c r="BC9" s="449"/>
      <c r="BD9" s="449"/>
      <c r="BE9" s="449"/>
      <c r="BF9" s="449"/>
      <c r="BG9" s="449"/>
      <c r="BH9" s="449"/>
      <c r="BI9" s="449"/>
      <c r="BJ9" s="449"/>
      <c r="BK9" s="449"/>
      <c r="BL9" s="449"/>
      <c r="BM9" s="450"/>
      <c r="BN9" s="468">
        <v>1045</v>
      </c>
      <c r="BO9" s="469"/>
      <c r="BP9" s="469"/>
      <c r="BQ9" s="469"/>
      <c r="BR9" s="469"/>
      <c r="BS9" s="469"/>
      <c r="BT9" s="469"/>
      <c r="BU9" s="470"/>
      <c r="BV9" s="468">
        <v>-121981</v>
      </c>
      <c r="BW9" s="469"/>
      <c r="BX9" s="469"/>
      <c r="BY9" s="469"/>
      <c r="BZ9" s="469"/>
      <c r="CA9" s="469"/>
      <c r="CB9" s="469"/>
      <c r="CC9" s="470"/>
      <c r="CD9" s="477" t="s">
        <v>119</v>
      </c>
      <c r="CE9" s="478"/>
      <c r="CF9" s="478"/>
      <c r="CG9" s="478"/>
      <c r="CH9" s="478"/>
      <c r="CI9" s="478"/>
      <c r="CJ9" s="478"/>
      <c r="CK9" s="478"/>
      <c r="CL9" s="478"/>
      <c r="CM9" s="478"/>
      <c r="CN9" s="478"/>
      <c r="CO9" s="478"/>
      <c r="CP9" s="478"/>
      <c r="CQ9" s="478"/>
      <c r="CR9" s="478"/>
      <c r="CS9" s="479"/>
      <c r="CT9" s="438">
        <v>17.3</v>
      </c>
      <c r="CU9" s="439"/>
      <c r="CV9" s="439"/>
      <c r="CW9" s="439"/>
      <c r="CX9" s="439"/>
      <c r="CY9" s="439"/>
      <c r="CZ9" s="439"/>
      <c r="DA9" s="440"/>
      <c r="DB9" s="438">
        <v>18.600000000000001</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120</v>
      </c>
      <c r="M10" s="442"/>
      <c r="N10" s="442"/>
      <c r="O10" s="442"/>
      <c r="P10" s="442"/>
      <c r="Q10" s="443"/>
      <c r="R10" s="444">
        <v>15184</v>
      </c>
      <c r="S10" s="445"/>
      <c r="T10" s="445"/>
      <c r="U10" s="445"/>
      <c r="V10" s="447"/>
      <c r="W10" s="619"/>
      <c r="X10" s="430"/>
      <c r="Y10" s="430"/>
      <c r="Z10" s="430"/>
      <c r="AA10" s="430"/>
      <c r="AB10" s="430"/>
      <c r="AC10" s="430"/>
      <c r="AD10" s="430"/>
      <c r="AE10" s="430"/>
      <c r="AF10" s="430"/>
      <c r="AG10" s="430"/>
      <c r="AH10" s="430"/>
      <c r="AI10" s="430"/>
      <c r="AJ10" s="430"/>
      <c r="AK10" s="430"/>
      <c r="AL10" s="620"/>
      <c r="AM10" s="537" t="s">
        <v>121</v>
      </c>
      <c r="AN10" s="442"/>
      <c r="AO10" s="442"/>
      <c r="AP10" s="442"/>
      <c r="AQ10" s="442"/>
      <c r="AR10" s="442"/>
      <c r="AS10" s="442"/>
      <c r="AT10" s="443"/>
      <c r="AU10" s="525" t="s">
        <v>122</v>
      </c>
      <c r="AV10" s="526"/>
      <c r="AW10" s="526"/>
      <c r="AX10" s="526"/>
      <c r="AY10" s="448" t="s">
        <v>123</v>
      </c>
      <c r="AZ10" s="449"/>
      <c r="BA10" s="449"/>
      <c r="BB10" s="449"/>
      <c r="BC10" s="449"/>
      <c r="BD10" s="449"/>
      <c r="BE10" s="449"/>
      <c r="BF10" s="449"/>
      <c r="BG10" s="449"/>
      <c r="BH10" s="449"/>
      <c r="BI10" s="449"/>
      <c r="BJ10" s="449"/>
      <c r="BK10" s="449"/>
      <c r="BL10" s="449"/>
      <c r="BM10" s="450"/>
      <c r="BN10" s="468">
        <v>5700</v>
      </c>
      <c r="BO10" s="469"/>
      <c r="BP10" s="469"/>
      <c r="BQ10" s="469"/>
      <c r="BR10" s="469"/>
      <c r="BS10" s="469"/>
      <c r="BT10" s="469"/>
      <c r="BU10" s="470"/>
      <c r="BV10" s="468">
        <v>3900</v>
      </c>
      <c r="BW10" s="469"/>
      <c r="BX10" s="469"/>
      <c r="BY10" s="469"/>
      <c r="BZ10" s="469"/>
      <c r="CA10" s="469"/>
      <c r="CB10" s="469"/>
      <c r="CC10" s="470"/>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125</v>
      </c>
      <c r="M11" s="515"/>
      <c r="N11" s="515"/>
      <c r="O11" s="515"/>
      <c r="P11" s="515"/>
      <c r="Q11" s="516"/>
      <c r="R11" s="607" t="s">
        <v>126</v>
      </c>
      <c r="S11" s="608"/>
      <c r="T11" s="608"/>
      <c r="U11" s="608"/>
      <c r="V11" s="609"/>
      <c r="W11" s="619"/>
      <c r="X11" s="430"/>
      <c r="Y11" s="430"/>
      <c r="Z11" s="430"/>
      <c r="AA11" s="430"/>
      <c r="AB11" s="430"/>
      <c r="AC11" s="430"/>
      <c r="AD11" s="430"/>
      <c r="AE11" s="430"/>
      <c r="AF11" s="430"/>
      <c r="AG11" s="430"/>
      <c r="AH11" s="430"/>
      <c r="AI11" s="430"/>
      <c r="AJ11" s="430"/>
      <c r="AK11" s="430"/>
      <c r="AL11" s="620"/>
      <c r="AM11" s="537" t="s">
        <v>127</v>
      </c>
      <c r="AN11" s="442"/>
      <c r="AO11" s="442"/>
      <c r="AP11" s="442"/>
      <c r="AQ11" s="442"/>
      <c r="AR11" s="442"/>
      <c r="AS11" s="442"/>
      <c r="AT11" s="443"/>
      <c r="AU11" s="525" t="s">
        <v>122</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15880</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117</v>
      </c>
      <c r="AV12" s="526"/>
      <c r="AW12" s="526"/>
      <c r="AX12" s="526"/>
      <c r="AY12" s="448" t="s">
        <v>136</v>
      </c>
      <c r="AZ12" s="449"/>
      <c r="BA12" s="449"/>
      <c r="BB12" s="449"/>
      <c r="BC12" s="449"/>
      <c r="BD12" s="449"/>
      <c r="BE12" s="449"/>
      <c r="BF12" s="449"/>
      <c r="BG12" s="449"/>
      <c r="BH12" s="449"/>
      <c r="BI12" s="449"/>
      <c r="BJ12" s="449"/>
      <c r="BK12" s="449"/>
      <c r="BL12" s="449"/>
      <c r="BM12" s="450"/>
      <c r="BN12" s="468">
        <v>110000</v>
      </c>
      <c r="BO12" s="469"/>
      <c r="BP12" s="469"/>
      <c r="BQ12" s="469"/>
      <c r="BR12" s="469"/>
      <c r="BS12" s="469"/>
      <c r="BT12" s="469"/>
      <c r="BU12" s="470"/>
      <c r="BV12" s="468">
        <v>79300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130</v>
      </c>
      <c r="CU12" s="582"/>
      <c r="CV12" s="582"/>
      <c r="CW12" s="582"/>
      <c r="CX12" s="582"/>
      <c r="CY12" s="582"/>
      <c r="CZ12" s="582"/>
      <c r="DA12" s="583"/>
      <c r="DB12" s="581" t="s">
        <v>130</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15511</v>
      </c>
      <c r="S13" s="572"/>
      <c r="T13" s="572"/>
      <c r="U13" s="572"/>
      <c r="V13" s="573"/>
      <c r="W13" s="559" t="s">
        <v>139</v>
      </c>
      <c r="X13" s="481"/>
      <c r="Y13" s="481"/>
      <c r="Z13" s="481"/>
      <c r="AA13" s="481"/>
      <c r="AB13" s="482"/>
      <c r="AC13" s="444">
        <v>790</v>
      </c>
      <c r="AD13" s="445"/>
      <c r="AE13" s="445"/>
      <c r="AF13" s="445"/>
      <c r="AG13" s="446"/>
      <c r="AH13" s="444">
        <v>762</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-103255</v>
      </c>
      <c r="BO13" s="469"/>
      <c r="BP13" s="469"/>
      <c r="BQ13" s="469"/>
      <c r="BR13" s="469"/>
      <c r="BS13" s="469"/>
      <c r="BT13" s="469"/>
      <c r="BU13" s="470"/>
      <c r="BV13" s="468">
        <v>-197381</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12.6</v>
      </c>
      <c r="CU13" s="439"/>
      <c r="CV13" s="439"/>
      <c r="CW13" s="439"/>
      <c r="CX13" s="439"/>
      <c r="CY13" s="439"/>
      <c r="CZ13" s="439"/>
      <c r="DA13" s="440"/>
      <c r="DB13" s="438">
        <v>13.4</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15774</v>
      </c>
      <c r="S14" s="572"/>
      <c r="T14" s="572"/>
      <c r="U14" s="572"/>
      <c r="V14" s="573"/>
      <c r="W14" s="574"/>
      <c r="X14" s="484"/>
      <c r="Y14" s="484"/>
      <c r="Z14" s="484"/>
      <c r="AA14" s="484"/>
      <c r="AB14" s="485"/>
      <c r="AC14" s="564">
        <v>10.199999999999999</v>
      </c>
      <c r="AD14" s="565"/>
      <c r="AE14" s="565"/>
      <c r="AF14" s="565"/>
      <c r="AG14" s="566"/>
      <c r="AH14" s="564">
        <v>10.4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130</v>
      </c>
      <c r="CU14" s="576"/>
      <c r="CV14" s="576"/>
      <c r="CW14" s="576"/>
      <c r="CX14" s="576"/>
      <c r="CY14" s="576"/>
      <c r="CZ14" s="576"/>
      <c r="DA14" s="577"/>
      <c r="DB14" s="575" t="s">
        <v>130</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146</v>
      </c>
      <c r="N15" s="569"/>
      <c r="O15" s="569"/>
      <c r="P15" s="569"/>
      <c r="Q15" s="570"/>
      <c r="R15" s="571">
        <v>15367</v>
      </c>
      <c r="S15" s="572"/>
      <c r="T15" s="572"/>
      <c r="U15" s="572"/>
      <c r="V15" s="573"/>
      <c r="W15" s="559" t="s">
        <v>147</v>
      </c>
      <c r="X15" s="481"/>
      <c r="Y15" s="481"/>
      <c r="Z15" s="481"/>
      <c r="AA15" s="481"/>
      <c r="AB15" s="482"/>
      <c r="AC15" s="444">
        <v>2312</v>
      </c>
      <c r="AD15" s="445"/>
      <c r="AE15" s="445"/>
      <c r="AF15" s="445"/>
      <c r="AG15" s="446"/>
      <c r="AH15" s="444">
        <v>2363</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2267743</v>
      </c>
      <c r="BO15" s="464"/>
      <c r="BP15" s="464"/>
      <c r="BQ15" s="464"/>
      <c r="BR15" s="464"/>
      <c r="BS15" s="464"/>
      <c r="BT15" s="464"/>
      <c r="BU15" s="465"/>
      <c r="BV15" s="463">
        <v>2101736</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30</v>
      </c>
      <c r="AD16" s="565"/>
      <c r="AE16" s="565"/>
      <c r="AF16" s="565"/>
      <c r="AG16" s="566"/>
      <c r="AH16" s="564">
        <v>32.4</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3385018</v>
      </c>
      <c r="BO16" s="469"/>
      <c r="BP16" s="469"/>
      <c r="BQ16" s="469"/>
      <c r="BR16" s="469"/>
      <c r="BS16" s="469"/>
      <c r="BT16" s="469"/>
      <c r="BU16" s="470"/>
      <c r="BV16" s="468">
        <v>3211392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4614</v>
      </c>
      <c r="AD17" s="445"/>
      <c r="AE17" s="445"/>
      <c r="AF17" s="445"/>
      <c r="AG17" s="446"/>
      <c r="AH17" s="444">
        <v>4172</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2889973</v>
      </c>
      <c r="BO17" s="469"/>
      <c r="BP17" s="469"/>
      <c r="BQ17" s="469"/>
      <c r="BR17" s="469"/>
      <c r="BS17" s="469"/>
      <c r="BT17" s="469"/>
      <c r="BU17" s="470"/>
      <c r="BV17" s="468">
        <v>2684946</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58.79</v>
      </c>
      <c r="M18" s="533"/>
      <c r="N18" s="533"/>
      <c r="O18" s="533"/>
      <c r="P18" s="533"/>
      <c r="Q18" s="533"/>
      <c r="R18" s="534"/>
      <c r="S18" s="534"/>
      <c r="T18" s="534"/>
      <c r="U18" s="534"/>
      <c r="V18" s="535"/>
      <c r="W18" s="549"/>
      <c r="X18" s="550"/>
      <c r="Y18" s="550"/>
      <c r="Z18" s="550"/>
      <c r="AA18" s="550"/>
      <c r="AB18" s="560"/>
      <c r="AC18" s="432">
        <v>59.8</v>
      </c>
      <c r="AD18" s="433"/>
      <c r="AE18" s="433"/>
      <c r="AF18" s="433"/>
      <c r="AG18" s="536"/>
      <c r="AH18" s="432">
        <v>57.2</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3263796</v>
      </c>
      <c r="BO18" s="469"/>
      <c r="BP18" s="469"/>
      <c r="BQ18" s="469"/>
      <c r="BR18" s="469"/>
      <c r="BS18" s="469"/>
      <c r="BT18" s="469"/>
      <c r="BU18" s="470"/>
      <c r="BV18" s="468">
        <v>3354246</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265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4917820</v>
      </c>
      <c r="BO19" s="469"/>
      <c r="BP19" s="469"/>
      <c r="BQ19" s="469"/>
      <c r="BR19" s="469"/>
      <c r="BS19" s="469"/>
      <c r="BT19" s="469"/>
      <c r="BU19" s="470"/>
      <c r="BV19" s="468">
        <v>4669695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6711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5590759</v>
      </c>
      <c r="BO23" s="469"/>
      <c r="BP23" s="469"/>
      <c r="BQ23" s="469"/>
      <c r="BR23" s="469"/>
      <c r="BS23" s="469"/>
      <c r="BT23" s="469"/>
      <c r="BU23" s="470"/>
      <c r="BV23" s="468">
        <v>5992250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7330</v>
      </c>
      <c r="R24" s="445"/>
      <c r="S24" s="445"/>
      <c r="T24" s="445"/>
      <c r="U24" s="445"/>
      <c r="V24" s="446"/>
      <c r="W24" s="510"/>
      <c r="X24" s="501"/>
      <c r="Y24" s="502"/>
      <c r="Z24" s="441" t="s">
        <v>171</v>
      </c>
      <c r="AA24" s="442"/>
      <c r="AB24" s="442"/>
      <c r="AC24" s="442"/>
      <c r="AD24" s="442"/>
      <c r="AE24" s="442"/>
      <c r="AF24" s="442"/>
      <c r="AG24" s="443"/>
      <c r="AH24" s="444">
        <v>137</v>
      </c>
      <c r="AI24" s="445"/>
      <c r="AJ24" s="445"/>
      <c r="AK24" s="445"/>
      <c r="AL24" s="446"/>
      <c r="AM24" s="444">
        <v>386066</v>
      </c>
      <c r="AN24" s="445"/>
      <c r="AO24" s="445"/>
      <c r="AP24" s="445"/>
      <c r="AQ24" s="445"/>
      <c r="AR24" s="446"/>
      <c r="AS24" s="444">
        <v>2818</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1419349</v>
      </c>
      <c r="BO24" s="469"/>
      <c r="BP24" s="469"/>
      <c r="BQ24" s="469"/>
      <c r="BR24" s="469"/>
      <c r="BS24" s="469"/>
      <c r="BT24" s="469"/>
      <c r="BU24" s="470"/>
      <c r="BV24" s="468">
        <v>1258594</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1</v>
      </c>
      <c r="M25" s="445"/>
      <c r="N25" s="445"/>
      <c r="O25" s="445"/>
      <c r="P25" s="446"/>
      <c r="Q25" s="444">
        <v>5970</v>
      </c>
      <c r="R25" s="445"/>
      <c r="S25" s="445"/>
      <c r="T25" s="445"/>
      <c r="U25" s="445"/>
      <c r="V25" s="446"/>
      <c r="W25" s="510"/>
      <c r="X25" s="501"/>
      <c r="Y25" s="502"/>
      <c r="Z25" s="441" t="s">
        <v>174</v>
      </c>
      <c r="AA25" s="442"/>
      <c r="AB25" s="442"/>
      <c r="AC25" s="442"/>
      <c r="AD25" s="442"/>
      <c r="AE25" s="442"/>
      <c r="AF25" s="442"/>
      <c r="AG25" s="443"/>
      <c r="AH25" s="444" t="s">
        <v>175</v>
      </c>
      <c r="AI25" s="445"/>
      <c r="AJ25" s="445"/>
      <c r="AK25" s="445"/>
      <c r="AL25" s="446"/>
      <c r="AM25" s="444" t="s">
        <v>175</v>
      </c>
      <c r="AN25" s="445"/>
      <c r="AO25" s="445"/>
      <c r="AP25" s="445"/>
      <c r="AQ25" s="445"/>
      <c r="AR25" s="446"/>
      <c r="AS25" s="444" t="s">
        <v>175</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27943</v>
      </c>
      <c r="BO25" s="464"/>
      <c r="BP25" s="464"/>
      <c r="BQ25" s="464"/>
      <c r="BR25" s="464"/>
      <c r="BS25" s="464"/>
      <c r="BT25" s="464"/>
      <c r="BU25" s="465"/>
      <c r="BV25" s="463">
        <v>6617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177</v>
      </c>
      <c r="F26" s="442"/>
      <c r="G26" s="442"/>
      <c r="H26" s="442"/>
      <c r="I26" s="442"/>
      <c r="J26" s="442"/>
      <c r="K26" s="443"/>
      <c r="L26" s="444">
        <v>1</v>
      </c>
      <c r="M26" s="445"/>
      <c r="N26" s="445"/>
      <c r="O26" s="445"/>
      <c r="P26" s="446"/>
      <c r="Q26" s="444">
        <v>5190</v>
      </c>
      <c r="R26" s="445"/>
      <c r="S26" s="445"/>
      <c r="T26" s="445"/>
      <c r="U26" s="445"/>
      <c r="V26" s="446"/>
      <c r="W26" s="510"/>
      <c r="X26" s="501"/>
      <c r="Y26" s="502"/>
      <c r="Z26" s="441" t="s">
        <v>178</v>
      </c>
      <c r="AA26" s="523"/>
      <c r="AB26" s="523"/>
      <c r="AC26" s="523"/>
      <c r="AD26" s="523"/>
      <c r="AE26" s="523"/>
      <c r="AF26" s="523"/>
      <c r="AG26" s="524"/>
      <c r="AH26" s="444">
        <v>6</v>
      </c>
      <c r="AI26" s="445"/>
      <c r="AJ26" s="445"/>
      <c r="AK26" s="445"/>
      <c r="AL26" s="446"/>
      <c r="AM26" s="444">
        <v>16014</v>
      </c>
      <c r="AN26" s="445"/>
      <c r="AO26" s="445"/>
      <c r="AP26" s="445"/>
      <c r="AQ26" s="445"/>
      <c r="AR26" s="446"/>
      <c r="AS26" s="444">
        <v>2669</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175</v>
      </c>
      <c r="BO26" s="469"/>
      <c r="BP26" s="469"/>
      <c r="BQ26" s="469"/>
      <c r="BR26" s="469"/>
      <c r="BS26" s="469"/>
      <c r="BT26" s="469"/>
      <c r="BU26" s="470"/>
      <c r="BV26" s="468" t="s">
        <v>130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2900</v>
      </c>
      <c r="R27" s="445"/>
      <c r="S27" s="445"/>
      <c r="T27" s="445"/>
      <c r="U27" s="445"/>
      <c r="V27" s="446"/>
      <c r="W27" s="510"/>
      <c r="X27" s="501"/>
      <c r="Y27" s="502"/>
      <c r="Z27" s="441" t="s">
        <v>181</v>
      </c>
      <c r="AA27" s="442"/>
      <c r="AB27" s="442"/>
      <c r="AC27" s="442"/>
      <c r="AD27" s="442"/>
      <c r="AE27" s="442"/>
      <c r="AF27" s="442"/>
      <c r="AG27" s="443"/>
      <c r="AH27" s="444" t="s">
        <v>175</v>
      </c>
      <c r="AI27" s="445"/>
      <c r="AJ27" s="445"/>
      <c r="AK27" s="445"/>
      <c r="AL27" s="446"/>
      <c r="AM27" s="444" t="s">
        <v>130</v>
      </c>
      <c r="AN27" s="445"/>
      <c r="AO27" s="445"/>
      <c r="AP27" s="445"/>
      <c r="AQ27" s="445"/>
      <c r="AR27" s="446"/>
      <c r="AS27" s="444" t="s">
        <v>175</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194274</v>
      </c>
      <c r="BO27" s="472"/>
      <c r="BP27" s="472"/>
      <c r="BQ27" s="472"/>
      <c r="BR27" s="472"/>
      <c r="BS27" s="472"/>
      <c r="BT27" s="472"/>
      <c r="BU27" s="473"/>
      <c r="BV27" s="471">
        <v>194274</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2200</v>
      </c>
      <c r="R28" s="445"/>
      <c r="S28" s="445"/>
      <c r="T28" s="445"/>
      <c r="U28" s="445"/>
      <c r="V28" s="446"/>
      <c r="W28" s="510"/>
      <c r="X28" s="501"/>
      <c r="Y28" s="502"/>
      <c r="Z28" s="441" t="s">
        <v>184</v>
      </c>
      <c r="AA28" s="442"/>
      <c r="AB28" s="442"/>
      <c r="AC28" s="442"/>
      <c r="AD28" s="442"/>
      <c r="AE28" s="442"/>
      <c r="AF28" s="442"/>
      <c r="AG28" s="443"/>
      <c r="AH28" s="444" t="s">
        <v>175</v>
      </c>
      <c r="AI28" s="445"/>
      <c r="AJ28" s="445"/>
      <c r="AK28" s="445"/>
      <c r="AL28" s="446"/>
      <c r="AM28" s="444" t="s">
        <v>185</v>
      </c>
      <c r="AN28" s="445"/>
      <c r="AO28" s="445"/>
      <c r="AP28" s="445"/>
      <c r="AQ28" s="445"/>
      <c r="AR28" s="446"/>
      <c r="AS28" s="444" t="s">
        <v>130</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2710900</v>
      </c>
      <c r="BO28" s="464"/>
      <c r="BP28" s="464"/>
      <c r="BQ28" s="464"/>
      <c r="BR28" s="464"/>
      <c r="BS28" s="464"/>
      <c r="BT28" s="464"/>
      <c r="BU28" s="465"/>
      <c r="BV28" s="463">
        <v>2688200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187</v>
      </c>
      <c r="F29" s="442"/>
      <c r="G29" s="442"/>
      <c r="H29" s="442"/>
      <c r="I29" s="442"/>
      <c r="J29" s="442"/>
      <c r="K29" s="443"/>
      <c r="L29" s="444">
        <v>12</v>
      </c>
      <c r="M29" s="445"/>
      <c r="N29" s="445"/>
      <c r="O29" s="445"/>
      <c r="P29" s="446"/>
      <c r="Q29" s="444">
        <v>1950</v>
      </c>
      <c r="R29" s="445"/>
      <c r="S29" s="445"/>
      <c r="T29" s="445"/>
      <c r="U29" s="445"/>
      <c r="V29" s="446"/>
      <c r="W29" s="511"/>
      <c r="X29" s="512"/>
      <c r="Y29" s="513"/>
      <c r="Z29" s="441" t="s">
        <v>188</v>
      </c>
      <c r="AA29" s="442"/>
      <c r="AB29" s="442"/>
      <c r="AC29" s="442"/>
      <c r="AD29" s="442"/>
      <c r="AE29" s="442"/>
      <c r="AF29" s="442"/>
      <c r="AG29" s="443"/>
      <c r="AH29" s="444">
        <v>137</v>
      </c>
      <c r="AI29" s="445"/>
      <c r="AJ29" s="445"/>
      <c r="AK29" s="445"/>
      <c r="AL29" s="446"/>
      <c r="AM29" s="444">
        <v>386066</v>
      </c>
      <c r="AN29" s="445"/>
      <c r="AO29" s="445"/>
      <c r="AP29" s="445"/>
      <c r="AQ29" s="445"/>
      <c r="AR29" s="446"/>
      <c r="AS29" s="444">
        <v>2818</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341639</v>
      </c>
      <c r="BO29" s="469"/>
      <c r="BP29" s="469"/>
      <c r="BQ29" s="469"/>
      <c r="BR29" s="469"/>
      <c r="BS29" s="469"/>
      <c r="BT29" s="469"/>
      <c r="BU29" s="470"/>
      <c r="BV29" s="468">
        <v>341289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97.2</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985492</v>
      </c>
      <c r="BO30" s="472"/>
      <c r="BP30" s="472"/>
      <c r="BQ30" s="472"/>
      <c r="BR30" s="472"/>
      <c r="BS30" s="472"/>
      <c r="BT30" s="472"/>
      <c r="BU30" s="473"/>
      <c r="BV30" s="471">
        <v>997652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199</v>
      </c>
      <c r="V33" s="431"/>
      <c r="W33" s="430" t="s">
        <v>200</v>
      </c>
      <c r="X33" s="430"/>
      <c r="Y33" s="430"/>
      <c r="Z33" s="430"/>
      <c r="AA33" s="430"/>
      <c r="AB33" s="430"/>
      <c r="AC33" s="430"/>
      <c r="AD33" s="430"/>
      <c r="AE33" s="430"/>
      <c r="AF33" s="430"/>
      <c r="AG33" s="430"/>
      <c r="AH33" s="430"/>
      <c r="AI33" s="430"/>
      <c r="AJ33" s="430"/>
      <c r="AK33" s="430"/>
      <c r="AL33" s="216"/>
      <c r="AM33" s="431" t="s">
        <v>197</v>
      </c>
      <c r="AN33" s="431"/>
      <c r="AO33" s="430" t="s">
        <v>200</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204</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御代田町国民健康保険事業勘定特別会計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IF('各会計、関係団体の財政状況及び健全化判断比率'!B31="","",'各会計、関係団体の財政状況及び健全化判断比率'!B31)</f>
        <v>御代田小沼水道事業会計</v>
      </c>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IF('各会計、関係団体の財政状況及び健全化判断比率'!B32="","",'各会計、関係団体の財政状況及び健全化判断比率'!B32)</f>
        <v>御代田町公共下水道事業特別会計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11</v>
      </c>
      <c r="BX34" s="427"/>
      <c r="BY34" s="426" t="str">
        <f>IF('各会計、関係団体の財政状況及び健全化判断比率'!B68="","",'各会計、関係団体の財政状況及び健全化判断比率'!B68)</f>
        <v>長野県後期高齢者医療広域連合　一般会計</v>
      </c>
      <c r="BZ34" s="426"/>
      <c r="CA34" s="426"/>
      <c r="CB34" s="426"/>
      <c r="CC34" s="426"/>
      <c r="CD34" s="426"/>
      <c r="CE34" s="426"/>
      <c r="CF34" s="426"/>
      <c r="CG34" s="426"/>
      <c r="CH34" s="426"/>
      <c r="CI34" s="426"/>
      <c r="CJ34" s="426"/>
      <c r="CK34" s="426"/>
      <c r="CL34" s="426"/>
      <c r="CM34" s="426"/>
      <c r="CN34" s="214"/>
      <c r="CO34" s="427">
        <f>IF(CQ34="","",MAX(C34:D43,U34:V43,AM34:AN43,BE34:BF43,BW34:BX43)+1)</f>
        <v>21</v>
      </c>
      <c r="CP34" s="427"/>
      <c r="CQ34" s="426" t="str">
        <f>IF('各会計、関係団体の財政状況及び健全化判断比率'!BS7="","",'各会計、関係団体の財政状況及び健全化判断比率'!BS7)</f>
        <v>御代田町土地開発公社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小沼地区財産管理特別会計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御代田町介護保険事業勘定特別会計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9</v>
      </c>
      <c r="BF35" s="427"/>
      <c r="BG35" s="426" t="str">
        <f>IF('各会計、関係団体の財政状況及び健全化判断比率'!B33="","",'各会計、関係団体の財政状況及び健全化判断比率'!B33)</f>
        <v>御代田町農業集落排水事業特別会計</v>
      </c>
      <c r="BH35" s="426"/>
      <c r="BI35" s="426"/>
      <c r="BJ35" s="426"/>
      <c r="BK35" s="426"/>
      <c r="BL35" s="426"/>
      <c r="BM35" s="426"/>
      <c r="BN35" s="426"/>
      <c r="BO35" s="426"/>
      <c r="BP35" s="426"/>
      <c r="BQ35" s="426"/>
      <c r="BR35" s="426"/>
      <c r="BS35" s="426"/>
      <c r="BT35" s="426"/>
      <c r="BU35" s="426"/>
      <c r="BV35" s="214"/>
      <c r="BW35" s="427">
        <f t="shared" ref="BW35:BW43" si="2">IF(BY35="","",BW34+1)</f>
        <v>12</v>
      </c>
      <c r="BX35" s="427"/>
      <c r="BY35" s="426" t="str">
        <f>IF('各会計、関係団体の財政状況及び健全化判断比率'!B69="","",'各会計、関係団体の財政状況及び健全化判断比率'!B69)</f>
        <v>長野県後期高齢者医療広域連合　後期高齢者医療特別会計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御代田町住宅新築資金等貸付事業特別会計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御代田町後期高齢者医療特別会計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10</v>
      </c>
      <c r="BF36" s="427"/>
      <c r="BG36" s="426" t="str">
        <f>IF('各会計、関係団体の財政状況及び健全化判断比率'!B34="","",'各会計、関係団体の財政状況及び健全化判断比率'!B34)</f>
        <v>御代田町個別排水処理施設整備事業特別会計</v>
      </c>
      <c r="BH36" s="426"/>
      <c r="BI36" s="426"/>
      <c r="BJ36" s="426"/>
      <c r="BK36" s="426"/>
      <c r="BL36" s="426"/>
      <c r="BM36" s="426"/>
      <c r="BN36" s="426"/>
      <c r="BO36" s="426"/>
      <c r="BP36" s="426"/>
      <c r="BQ36" s="426"/>
      <c r="BR36" s="426"/>
      <c r="BS36" s="426"/>
      <c r="BT36" s="426"/>
      <c r="BU36" s="426"/>
      <c r="BV36" s="214"/>
      <c r="BW36" s="427">
        <f t="shared" si="2"/>
        <v>13</v>
      </c>
      <c r="BX36" s="427"/>
      <c r="BY36" s="426" t="str">
        <f>IF('各会計、関係団体の財政状況及び健全化判断比率'!B81="","",'各会計、関係団体の財政状況及び健全化判断比率'!B81)</f>
        <v>東北信市町村交通災害共済事務組合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14</v>
      </c>
      <c r="BX37" s="427"/>
      <c r="BY37" s="426" t="str">
        <f>IF('各会計、関係団体の財政状況及び健全化判断比率'!B71="","",'各会計、関係団体の財政状況及び健全化判断比率'!B71)</f>
        <v>浅麓水道企業団</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15</v>
      </c>
      <c r="BX38" s="427"/>
      <c r="BY38" s="426" t="str">
        <f>IF('各会計、関係団体の財政状況及び健全化判断比率'!B72="","",'各会計、関係団体の財政状況及び健全化判断比率'!B72)</f>
        <v>佐久市・北佐久郡環境施設組合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16</v>
      </c>
      <c r="BX39" s="427"/>
      <c r="BY39" s="426" t="str">
        <f>IF('各会計、関係団体の財政状況及び健全化判断比率'!B73="","",'各会計、関係団体の財政状況及び健全化判断比率'!B73)</f>
        <v>浅麓環境施設組合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17</v>
      </c>
      <c r="BX40" s="427"/>
      <c r="BY40" s="426" t="str">
        <f>IF('各会計、関係団体の財政状況及び健全化判断比率'!B74="","",'各会計、関係団体の財政状況及び健全化判断比率'!B74)</f>
        <v>長野県市町村自治振興組合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18</v>
      </c>
      <c r="BX41" s="427"/>
      <c r="BY41" s="426" t="str">
        <f>IF('各会計、関係団体の財政状況及び健全化判断比率'!B75="","",'各会計、関係団体の財政状況及び健全化判断比率'!B75)</f>
        <v>北佐久郡老人福祉施設組合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19</v>
      </c>
      <c r="BX42" s="427"/>
      <c r="BY42" s="426" t="str">
        <f>IF('各会計、関係団体の財政状況及び健全化判断比率'!B76="","",'各会計、関係団体の財政状況及び健全化判断比率'!B76)</f>
        <v>佐久広域連合　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20</v>
      </c>
      <c r="BX43" s="427"/>
      <c r="BY43" s="426" t="str">
        <f>IF('各会計、関係団体の財政状況及び健全化判断比率'!B77="","",'各会計、関係団体の財政状況及び健全化判断比率'!B77)</f>
        <v>佐久広域連合　消防特別会計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NhpRZuIzpUc01OxgYFUk69vtxUEVkraMSkISYN31AzH9+uYmiv0Lxhz0VIOU6TzwkSrDYmgiO6dv1ZzOoibyLQ==" saltValue="aciy8XdkOY/QXSGztpP7J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248" t="s">
        <v>583</v>
      </c>
      <c r="D34" s="1248"/>
      <c r="E34" s="1249"/>
      <c r="F34" s="32">
        <v>21.09</v>
      </c>
      <c r="G34" s="33">
        <v>21.9</v>
      </c>
      <c r="H34" s="33">
        <v>21.68</v>
      </c>
      <c r="I34" s="33">
        <v>22.08</v>
      </c>
      <c r="J34" s="34">
        <v>20.78</v>
      </c>
      <c r="K34" s="22"/>
      <c r="L34" s="22"/>
      <c r="M34" s="22"/>
      <c r="N34" s="22"/>
      <c r="O34" s="22"/>
      <c r="P34" s="22"/>
    </row>
    <row r="35" spans="1:16" ht="39" customHeight="1" x14ac:dyDescent="0.15">
      <c r="A35" s="22"/>
      <c r="B35" s="35"/>
      <c r="C35" s="1242" t="s">
        <v>584</v>
      </c>
      <c r="D35" s="1243"/>
      <c r="E35" s="1244"/>
      <c r="F35" s="36">
        <v>7.36</v>
      </c>
      <c r="G35" s="37">
        <v>7.79</v>
      </c>
      <c r="H35" s="37">
        <v>9.4600000000000009</v>
      </c>
      <c r="I35" s="37">
        <v>6.41</v>
      </c>
      <c r="J35" s="38">
        <v>5.99</v>
      </c>
      <c r="K35" s="22"/>
      <c r="L35" s="22"/>
      <c r="M35" s="22"/>
      <c r="N35" s="22"/>
      <c r="O35" s="22"/>
      <c r="P35" s="22"/>
    </row>
    <row r="36" spans="1:16" ht="39" customHeight="1" x14ac:dyDescent="0.15">
      <c r="A36" s="22"/>
      <c r="B36" s="35"/>
      <c r="C36" s="1242" t="s">
        <v>585</v>
      </c>
      <c r="D36" s="1243"/>
      <c r="E36" s="1244"/>
      <c r="F36" s="36">
        <v>7.39</v>
      </c>
      <c r="G36" s="37">
        <v>8.68</v>
      </c>
      <c r="H36" s="37">
        <v>3.63</v>
      </c>
      <c r="I36" s="37">
        <v>1.53</v>
      </c>
      <c r="J36" s="38">
        <v>3.47</v>
      </c>
      <c r="K36" s="22"/>
      <c r="L36" s="22"/>
      <c r="M36" s="22"/>
      <c r="N36" s="22"/>
      <c r="O36" s="22"/>
      <c r="P36" s="22"/>
    </row>
    <row r="37" spans="1:16" ht="39" customHeight="1" x14ac:dyDescent="0.15">
      <c r="A37" s="22"/>
      <c r="B37" s="35"/>
      <c r="C37" s="1242" t="s">
        <v>586</v>
      </c>
      <c r="D37" s="1243"/>
      <c r="E37" s="1244"/>
      <c r="F37" s="36">
        <v>2.31</v>
      </c>
      <c r="G37" s="37">
        <v>1.34</v>
      </c>
      <c r="H37" s="37">
        <v>1.43</v>
      </c>
      <c r="I37" s="37">
        <v>0.47</v>
      </c>
      <c r="J37" s="38">
        <v>1.24</v>
      </c>
      <c r="K37" s="22"/>
      <c r="L37" s="22"/>
      <c r="M37" s="22"/>
      <c r="N37" s="22"/>
      <c r="O37" s="22"/>
      <c r="P37" s="22"/>
    </row>
    <row r="38" spans="1:16" ht="39" customHeight="1" x14ac:dyDescent="0.15">
      <c r="A38" s="22"/>
      <c r="B38" s="35"/>
      <c r="C38" s="1242" t="s">
        <v>587</v>
      </c>
      <c r="D38" s="1243"/>
      <c r="E38" s="1244"/>
      <c r="F38" s="36">
        <v>0.04</v>
      </c>
      <c r="G38" s="37">
        <v>0.01</v>
      </c>
      <c r="H38" s="37">
        <v>0.28999999999999998</v>
      </c>
      <c r="I38" s="37">
        <v>0.77</v>
      </c>
      <c r="J38" s="38">
        <v>0.68</v>
      </c>
      <c r="K38" s="22"/>
      <c r="L38" s="22"/>
      <c r="M38" s="22"/>
      <c r="N38" s="22"/>
      <c r="O38" s="22"/>
      <c r="P38" s="22"/>
    </row>
    <row r="39" spans="1:16" ht="39" customHeight="1" x14ac:dyDescent="0.15">
      <c r="A39" s="22"/>
      <c r="B39" s="35"/>
      <c r="C39" s="1242" t="s">
        <v>588</v>
      </c>
      <c r="D39" s="1243"/>
      <c r="E39" s="1244"/>
      <c r="F39" s="36">
        <v>0.01</v>
      </c>
      <c r="G39" s="37">
        <v>0</v>
      </c>
      <c r="H39" s="37">
        <v>0</v>
      </c>
      <c r="I39" s="37">
        <v>0.01</v>
      </c>
      <c r="J39" s="38">
        <v>0.03</v>
      </c>
      <c r="K39" s="22"/>
      <c r="L39" s="22"/>
      <c r="M39" s="22"/>
      <c r="N39" s="22"/>
      <c r="O39" s="22"/>
      <c r="P39" s="22"/>
    </row>
    <row r="40" spans="1:16" ht="39" customHeight="1" x14ac:dyDescent="0.15">
      <c r="A40" s="22"/>
      <c r="B40" s="35"/>
      <c r="C40" s="1242" t="s">
        <v>589</v>
      </c>
      <c r="D40" s="1243"/>
      <c r="E40" s="1244"/>
      <c r="F40" s="36">
        <v>0</v>
      </c>
      <c r="G40" s="37">
        <v>0.01</v>
      </c>
      <c r="H40" s="37">
        <v>0.02</v>
      </c>
      <c r="I40" s="37">
        <v>0.05</v>
      </c>
      <c r="J40" s="38">
        <v>0.02</v>
      </c>
      <c r="K40" s="22"/>
      <c r="L40" s="22"/>
      <c r="M40" s="22"/>
      <c r="N40" s="22"/>
      <c r="O40" s="22"/>
      <c r="P40" s="22"/>
    </row>
    <row r="41" spans="1:16" ht="39" customHeight="1" x14ac:dyDescent="0.15">
      <c r="A41" s="22"/>
      <c r="B41" s="35"/>
      <c r="C41" s="1242" t="s">
        <v>590</v>
      </c>
      <c r="D41" s="1243"/>
      <c r="E41" s="1244"/>
      <c r="F41" s="36">
        <v>0</v>
      </c>
      <c r="G41" s="37">
        <v>0</v>
      </c>
      <c r="H41" s="37">
        <v>0.01</v>
      </c>
      <c r="I41" s="37">
        <v>0</v>
      </c>
      <c r="J41" s="38">
        <v>0.01</v>
      </c>
      <c r="K41" s="22"/>
      <c r="L41" s="22"/>
      <c r="M41" s="22"/>
      <c r="N41" s="22"/>
      <c r="O41" s="22"/>
      <c r="P41" s="22"/>
    </row>
    <row r="42" spans="1:16" ht="39" customHeight="1" x14ac:dyDescent="0.15">
      <c r="A42" s="22"/>
      <c r="B42" s="39"/>
      <c r="C42" s="1242" t="s">
        <v>591</v>
      </c>
      <c r="D42" s="1243"/>
      <c r="E42" s="1244"/>
      <c r="F42" s="36" t="s">
        <v>532</v>
      </c>
      <c r="G42" s="37" t="s">
        <v>532</v>
      </c>
      <c r="H42" s="37" t="s">
        <v>532</v>
      </c>
      <c r="I42" s="37" t="s">
        <v>532</v>
      </c>
      <c r="J42" s="38" t="s">
        <v>532</v>
      </c>
      <c r="K42" s="22"/>
      <c r="L42" s="22"/>
      <c r="M42" s="22"/>
      <c r="N42" s="22"/>
      <c r="O42" s="22"/>
      <c r="P42" s="22"/>
    </row>
    <row r="43" spans="1:16" ht="39" customHeight="1" thickBot="1" x14ac:dyDescent="0.2">
      <c r="A43" s="22"/>
      <c r="B43" s="40"/>
      <c r="C43" s="1245" t="s">
        <v>592</v>
      </c>
      <c r="D43" s="1246"/>
      <c r="E43" s="1247"/>
      <c r="F43" s="41">
        <v>0</v>
      </c>
      <c r="G43" s="42">
        <v>0.01</v>
      </c>
      <c r="H43" s="42">
        <v>0.01</v>
      </c>
      <c r="I43" s="42">
        <v>0.03</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EOHwqXWc1jhnIEyYJcln+K8z+B1T+ZEFPOH2ljqO17gN/0cov4xlccCr1Zvfmdxtb0zUN1UmWqFeXzzZqx3og==" saltValue="ZJxjwyqOa3usdQJCmYeP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831</v>
      </c>
      <c r="L45" s="60">
        <v>928</v>
      </c>
      <c r="M45" s="60">
        <v>931</v>
      </c>
      <c r="N45" s="60">
        <v>899</v>
      </c>
      <c r="O45" s="61">
        <v>870</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532</v>
      </c>
      <c r="L46" s="64" t="s">
        <v>532</v>
      </c>
      <c r="M46" s="64" t="s">
        <v>532</v>
      </c>
      <c r="N46" s="64" t="s">
        <v>532</v>
      </c>
      <c r="O46" s="65" t="s">
        <v>532</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532</v>
      </c>
      <c r="L47" s="64" t="s">
        <v>532</v>
      </c>
      <c r="M47" s="64" t="s">
        <v>532</v>
      </c>
      <c r="N47" s="64" t="s">
        <v>532</v>
      </c>
      <c r="O47" s="65" t="s">
        <v>532</v>
      </c>
      <c r="P47" s="48"/>
      <c r="Q47" s="48"/>
      <c r="R47" s="48"/>
      <c r="S47" s="48"/>
      <c r="T47" s="48"/>
      <c r="U47" s="48"/>
    </row>
    <row r="48" spans="1:21" ht="30.75" customHeight="1" x14ac:dyDescent="0.15">
      <c r="A48" s="48"/>
      <c r="B48" s="1270"/>
      <c r="C48" s="1271"/>
      <c r="D48" s="62"/>
      <c r="E48" s="1252" t="s">
        <v>15</v>
      </c>
      <c r="F48" s="1252"/>
      <c r="G48" s="1252"/>
      <c r="H48" s="1252"/>
      <c r="I48" s="1252"/>
      <c r="J48" s="1253"/>
      <c r="K48" s="63">
        <v>221</v>
      </c>
      <c r="L48" s="64">
        <v>226</v>
      </c>
      <c r="M48" s="64">
        <v>272</v>
      </c>
      <c r="N48" s="64">
        <v>234</v>
      </c>
      <c r="O48" s="65">
        <v>189</v>
      </c>
      <c r="P48" s="48"/>
      <c r="Q48" s="48"/>
      <c r="R48" s="48"/>
      <c r="S48" s="48"/>
      <c r="T48" s="48"/>
      <c r="U48" s="48"/>
    </row>
    <row r="49" spans="1:21" ht="30.75" customHeight="1" x14ac:dyDescent="0.15">
      <c r="A49" s="48"/>
      <c r="B49" s="1270"/>
      <c r="C49" s="1271"/>
      <c r="D49" s="62"/>
      <c r="E49" s="1252" t="s">
        <v>16</v>
      </c>
      <c r="F49" s="1252"/>
      <c r="G49" s="1252"/>
      <c r="H49" s="1252"/>
      <c r="I49" s="1252"/>
      <c r="J49" s="1253"/>
      <c r="K49" s="63">
        <v>37</v>
      </c>
      <c r="L49" s="64">
        <v>36</v>
      </c>
      <c r="M49" s="64">
        <v>35</v>
      </c>
      <c r="N49" s="64">
        <v>28</v>
      </c>
      <c r="O49" s="65">
        <v>36</v>
      </c>
      <c r="P49" s="48"/>
      <c r="Q49" s="48"/>
      <c r="R49" s="48"/>
      <c r="S49" s="48"/>
      <c r="T49" s="48"/>
      <c r="U49" s="48"/>
    </row>
    <row r="50" spans="1:21" ht="30.75" customHeight="1" x14ac:dyDescent="0.15">
      <c r="A50" s="48"/>
      <c r="B50" s="1270"/>
      <c r="C50" s="1271"/>
      <c r="D50" s="62"/>
      <c r="E50" s="1252" t="s">
        <v>17</v>
      </c>
      <c r="F50" s="1252"/>
      <c r="G50" s="1252"/>
      <c r="H50" s="1252"/>
      <c r="I50" s="1252"/>
      <c r="J50" s="1253"/>
      <c r="K50" s="63">
        <v>0</v>
      </c>
      <c r="L50" s="64">
        <v>0</v>
      </c>
      <c r="M50" s="64">
        <v>0</v>
      </c>
      <c r="N50" s="64">
        <v>1</v>
      </c>
      <c r="O50" s="65">
        <v>0</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532</v>
      </c>
      <c r="L51" s="64" t="s">
        <v>532</v>
      </c>
      <c r="M51" s="64" t="s">
        <v>532</v>
      </c>
      <c r="N51" s="64" t="s">
        <v>532</v>
      </c>
      <c r="O51" s="65" t="s">
        <v>532</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837</v>
      </c>
      <c r="L52" s="64">
        <v>763</v>
      </c>
      <c r="M52" s="64">
        <v>746</v>
      </c>
      <c r="N52" s="64">
        <v>732</v>
      </c>
      <c r="O52" s="65">
        <v>717</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252</v>
      </c>
      <c r="L53" s="69">
        <v>427</v>
      </c>
      <c r="M53" s="69">
        <v>492</v>
      </c>
      <c r="N53" s="69">
        <v>430</v>
      </c>
      <c r="O53" s="70">
        <v>378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593</v>
      </c>
      <c r="P55" s="48"/>
      <c r="Q55" s="48"/>
      <c r="R55" s="48"/>
      <c r="S55" s="48"/>
      <c r="T55" s="48"/>
      <c r="U55" s="48"/>
    </row>
    <row r="56" spans="1:21" ht="31.5" customHeight="1" thickBot="1" x14ac:dyDescent="0.2">
      <c r="A56" s="48"/>
      <c r="B56" s="76"/>
      <c r="C56" s="77"/>
      <c r="D56" s="77"/>
      <c r="E56" s="78"/>
      <c r="F56" s="78"/>
      <c r="G56" s="78"/>
      <c r="H56" s="78"/>
      <c r="I56" s="78"/>
      <c r="J56" s="79" t="s">
        <v>2</v>
      </c>
      <c r="K56" s="80" t="s">
        <v>594</v>
      </c>
      <c r="L56" s="81" t="s">
        <v>595</v>
      </c>
      <c r="M56" s="81" t="s">
        <v>596</v>
      </c>
      <c r="N56" s="81" t="s">
        <v>597</v>
      </c>
      <c r="O56" s="82" t="s">
        <v>598</v>
      </c>
      <c r="P56" s="48"/>
      <c r="Q56" s="48"/>
      <c r="R56" s="48"/>
      <c r="S56" s="48"/>
      <c r="T56" s="48"/>
      <c r="U56" s="48"/>
    </row>
    <row r="57" spans="1:21" ht="31.5" customHeight="1" x14ac:dyDescent="0.15">
      <c r="B57" s="1258" t="s">
        <v>25</v>
      </c>
      <c r="C57" s="1259"/>
      <c r="D57" s="1262" t="s">
        <v>26</v>
      </c>
      <c r="E57" s="1263"/>
      <c r="F57" s="1263"/>
      <c r="G57" s="1263"/>
      <c r="H57" s="1263"/>
      <c r="I57" s="1263"/>
      <c r="J57" s="1264"/>
      <c r="K57" s="83">
        <v>340</v>
      </c>
      <c r="L57" s="84">
        <v>340</v>
      </c>
      <c r="M57" s="84">
        <v>340</v>
      </c>
      <c r="N57" s="84">
        <v>341</v>
      </c>
      <c r="O57" s="85">
        <v>342</v>
      </c>
    </row>
    <row r="58" spans="1:21" ht="31.5" customHeight="1" thickBot="1" x14ac:dyDescent="0.2">
      <c r="B58" s="1260"/>
      <c r="C58" s="1261"/>
      <c r="D58" s="1265" t="s">
        <v>27</v>
      </c>
      <c r="E58" s="1266"/>
      <c r="F58" s="1266"/>
      <c r="G58" s="1266"/>
      <c r="H58" s="1266"/>
      <c r="I58" s="1266"/>
      <c r="J58" s="1267"/>
      <c r="K58" s="86">
        <v>1</v>
      </c>
      <c r="L58" s="87">
        <v>0</v>
      </c>
      <c r="M58" s="87">
        <v>0</v>
      </c>
      <c r="N58" s="87">
        <v>0</v>
      </c>
      <c r="O58" s="88">
        <v>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0HzWiknrXiwusO655qv/EJ4u7Ip7aAYb9GBW+77M7RhW/aa9kdL1InKuQ9alTzLvF8YbCXuGcvGrAPEU+AKJA==" saltValue="S5h1I/5XYO1wLjS+EJmDa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574</v>
      </c>
      <c r="J40" s="100" t="s">
        <v>575</v>
      </c>
      <c r="K40" s="100" t="s">
        <v>576</v>
      </c>
      <c r="L40" s="100" t="s">
        <v>577</v>
      </c>
      <c r="M40" s="101" t="s">
        <v>578</v>
      </c>
    </row>
    <row r="41" spans="2:13" ht="27.75" customHeight="1" x14ac:dyDescent="0.15">
      <c r="B41" s="1288" t="s">
        <v>30</v>
      </c>
      <c r="C41" s="1289"/>
      <c r="D41" s="102"/>
      <c r="E41" s="1290" t="s">
        <v>31</v>
      </c>
      <c r="F41" s="1290"/>
      <c r="G41" s="1290"/>
      <c r="H41" s="1291"/>
      <c r="I41" s="103">
        <v>5938</v>
      </c>
      <c r="J41" s="104">
        <v>6364</v>
      </c>
      <c r="K41" s="104">
        <v>6423</v>
      </c>
      <c r="L41" s="104">
        <v>5992</v>
      </c>
      <c r="M41" s="105">
        <v>5591</v>
      </c>
    </row>
    <row r="42" spans="2:13" ht="27.75" customHeight="1" x14ac:dyDescent="0.15">
      <c r="B42" s="1278"/>
      <c r="C42" s="1279"/>
      <c r="D42" s="106"/>
      <c r="E42" s="1282" t="s">
        <v>32</v>
      </c>
      <c r="F42" s="1282"/>
      <c r="G42" s="1282"/>
      <c r="H42" s="1283"/>
      <c r="I42" s="107" t="s">
        <v>532</v>
      </c>
      <c r="J42" s="108" t="s">
        <v>532</v>
      </c>
      <c r="K42" s="108" t="s">
        <v>532</v>
      </c>
      <c r="L42" s="108" t="s">
        <v>532</v>
      </c>
      <c r="M42" s="109" t="s">
        <v>532</v>
      </c>
    </row>
    <row r="43" spans="2:13" ht="27.75" customHeight="1" x14ac:dyDescent="0.15">
      <c r="B43" s="1278"/>
      <c r="C43" s="1279"/>
      <c r="D43" s="106"/>
      <c r="E43" s="1282" t="s">
        <v>33</v>
      </c>
      <c r="F43" s="1282"/>
      <c r="G43" s="1282"/>
      <c r="H43" s="1283"/>
      <c r="I43" s="107">
        <v>3318</v>
      </c>
      <c r="J43" s="108">
        <v>3210</v>
      </c>
      <c r="K43" s="108">
        <v>3204</v>
      </c>
      <c r="L43" s="108">
        <v>3119</v>
      </c>
      <c r="M43" s="109">
        <v>2754</v>
      </c>
    </row>
    <row r="44" spans="2:13" ht="27.75" customHeight="1" x14ac:dyDescent="0.15">
      <c r="B44" s="1278"/>
      <c r="C44" s="1279"/>
      <c r="D44" s="106"/>
      <c r="E44" s="1282" t="s">
        <v>34</v>
      </c>
      <c r="F44" s="1282"/>
      <c r="G44" s="1282"/>
      <c r="H44" s="1283"/>
      <c r="I44" s="107">
        <v>220</v>
      </c>
      <c r="J44" s="108">
        <v>206</v>
      </c>
      <c r="K44" s="108">
        <v>167</v>
      </c>
      <c r="L44" s="108">
        <v>321</v>
      </c>
      <c r="M44" s="109">
        <v>401</v>
      </c>
    </row>
    <row r="45" spans="2:13" ht="27.75" customHeight="1" x14ac:dyDescent="0.15">
      <c r="B45" s="1278"/>
      <c r="C45" s="1279"/>
      <c r="D45" s="106"/>
      <c r="E45" s="1282" t="s">
        <v>35</v>
      </c>
      <c r="F45" s="1282"/>
      <c r="G45" s="1282"/>
      <c r="H45" s="1283"/>
      <c r="I45" s="107">
        <v>1081</v>
      </c>
      <c r="J45" s="108">
        <v>622</v>
      </c>
      <c r="K45" s="108">
        <v>613</v>
      </c>
      <c r="L45" s="108">
        <v>673</v>
      </c>
      <c r="M45" s="109">
        <v>723</v>
      </c>
    </row>
    <row r="46" spans="2:13" ht="27.75" customHeight="1" x14ac:dyDescent="0.15">
      <c r="B46" s="1278"/>
      <c r="C46" s="1279"/>
      <c r="D46" s="110"/>
      <c r="E46" s="1282" t="s">
        <v>36</v>
      </c>
      <c r="F46" s="1282"/>
      <c r="G46" s="1282"/>
      <c r="H46" s="1283"/>
      <c r="I46" s="107" t="s">
        <v>532</v>
      </c>
      <c r="J46" s="108" t="s">
        <v>532</v>
      </c>
      <c r="K46" s="108" t="s">
        <v>532</v>
      </c>
      <c r="L46" s="108" t="s">
        <v>532</v>
      </c>
      <c r="M46" s="109" t="s">
        <v>532</v>
      </c>
    </row>
    <row r="47" spans="2:13" ht="27.75" customHeight="1" x14ac:dyDescent="0.15">
      <c r="B47" s="1278"/>
      <c r="C47" s="1279"/>
      <c r="D47" s="111"/>
      <c r="E47" s="1292" t="s">
        <v>37</v>
      </c>
      <c r="F47" s="1293"/>
      <c r="G47" s="1293"/>
      <c r="H47" s="1294"/>
      <c r="I47" s="107" t="s">
        <v>532</v>
      </c>
      <c r="J47" s="108" t="s">
        <v>532</v>
      </c>
      <c r="K47" s="108" t="s">
        <v>532</v>
      </c>
      <c r="L47" s="108" t="s">
        <v>532</v>
      </c>
      <c r="M47" s="109" t="s">
        <v>532</v>
      </c>
    </row>
    <row r="48" spans="2:13" ht="27.75" customHeight="1" x14ac:dyDescent="0.15">
      <c r="B48" s="1278"/>
      <c r="C48" s="1279"/>
      <c r="D48" s="106"/>
      <c r="E48" s="1282" t="s">
        <v>38</v>
      </c>
      <c r="F48" s="1282"/>
      <c r="G48" s="1282"/>
      <c r="H48" s="1283"/>
      <c r="I48" s="107" t="s">
        <v>532</v>
      </c>
      <c r="J48" s="108" t="s">
        <v>532</v>
      </c>
      <c r="K48" s="108" t="s">
        <v>532</v>
      </c>
      <c r="L48" s="108" t="s">
        <v>532</v>
      </c>
      <c r="M48" s="109" t="s">
        <v>532</v>
      </c>
    </row>
    <row r="49" spans="2:13" ht="27.75" customHeight="1" x14ac:dyDescent="0.15">
      <c r="B49" s="1280"/>
      <c r="C49" s="1281"/>
      <c r="D49" s="106"/>
      <c r="E49" s="1282" t="s">
        <v>39</v>
      </c>
      <c r="F49" s="1282"/>
      <c r="G49" s="1282"/>
      <c r="H49" s="1283"/>
      <c r="I49" s="107" t="s">
        <v>532</v>
      </c>
      <c r="J49" s="108" t="s">
        <v>532</v>
      </c>
      <c r="K49" s="108" t="s">
        <v>532</v>
      </c>
      <c r="L49" s="108" t="s">
        <v>532</v>
      </c>
      <c r="M49" s="109" t="s">
        <v>532</v>
      </c>
    </row>
    <row r="50" spans="2:13" ht="27.75" customHeight="1" x14ac:dyDescent="0.15">
      <c r="B50" s="1276" t="s">
        <v>40</v>
      </c>
      <c r="C50" s="1277"/>
      <c r="D50" s="112"/>
      <c r="E50" s="1282" t="s">
        <v>41</v>
      </c>
      <c r="F50" s="1282"/>
      <c r="G50" s="1282"/>
      <c r="H50" s="1283"/>
      <c r="I50" s="107">
        <v>5156</v>
      </c>
      <c r="J50" s="108">
        <v>4357</v>
      </c>
      <c r="K50" s="108">
        <v>4477</v>
      </c>
      <c r="L50" s="108">
        <v>4632</v>
      </c>
      <c r="M50" s="109">
        <v>4288</v>
      </c>
    </row>
    <row r="51" spans="2:13" ht="27.75" customHeight="1" x14ac:dyDescent="0.15">
      <c r="B51" s="1278"/>
      <c r="C51" s="1279"/>
      <c r="D51" s="106"/>
      <c r="E51" s="1282" t="s">
        <v>42</v>
      </c>
      <c r="F51" s="1282"/>
      <c r="G51" s="1282"/>
      <c r="H51" s="1283"/>
      <c r="I51" s="107">
        <v>2004</v>
      </c>
      <c r="J51" s="108">
        <v>1817</v>
      </c>
      <c r="K51" s="108">
        <v>1698</v>
      </c>
      <c r="L51" s="108">
        <v>1614</v>
      </c>
      <c r="M51" s="109">
        <v>1870</v>
      </c>
    </row>
    <row r="52" spans="2:13" ht="27.75" customHeight="1" x14ac:dyDescent="0.15">
      <c r="B52" s="1280"/>
      <c r="C52" s="1281"/>
      <c r="D52" s="106"/>
      <c r="E52" s="1282" t="s">
        <v>43</v>
      </c>
      <c r="F52" s="1282"/>
      <c r="G52" s="1282"/>
      <c r="H52" s="1283"/>
      <c r="I52" s="107">
        <v>7596</v>
      </c>
      <c r="J52" s="108">
        <v>7628</v>
      </c>
      <c r="K52" s="108">
        <v>7610</v>
      </c>
      <c r="L52" s="108">
        <v>7542</v>
      </c>
      <c r="M52" s="109">
        <v>7439</v>
      </c>
    </row>
    <row r="53" spans="2:13" ht="27.75" customHeight="1" thickBot="1" x14ac:dyDescent="0.2">
      <c r="B53" s="1284" t="s">
        <v>44</v>
      </c>
      <c r="C53" s="1285"/>
      <c r="D53" s="113"/>
      <c r="E53" s="1286" t="s">
        <v>45</v>
      </c>
      <c r="F53" s="1286"/>
      <c r="G53" s="1286"/>
      <c r="H53" s="1287"/>
      <c r="I53" s="114">
        <v>-4199</v>
      </c>
      <c r="J53" s="115">
        <v>-3400</v>
      </c>
      <c r="K53" s="115">
        <v>-3378</v>
      </c>
      <c r="L53" s="115">
        <v>-3683</v>
      </c>
      <c r="M53" s="116">
        <v>-4128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3i49i1g0sJcc3IxUz1mkvJjNgHWjV2Y9BD2NBAAlQkmau78ePQnhrTHJBt4D0ngGB70R0gZLp8seu9Y8v/TF1g==" saltValue="Iq+rRi5XN+WnSWXdAyjSX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576</v>
      </c>
      <c r="G54" s="125" t="s">
        <v>577</v>
      </c>
      <c r="H54" s="126" t="s">
        <v>578</v>
      </c>
    </row>
    <row r="55" spans="2:8" ht="52.5" customHeight="1" x14ac:dyDescent="0.15">
      <c r="B55" s="127"/>
      <c r="C55" s="1303" t="s">
        <v>48</v>
      </c>
      <c r="D55" s="1303"/>
      <c r="E55" s="1304"/>
      <c r="F55" s="128">
        <v>2564</v>
      </c>
      <c r="G55" s="128">
        <v>2688</v>
      </c>
      <c r="H55" s="129">
        <v>2711</v>
      </c>
    </row>
    <row r="56" spans="2:8" ht="52.5" customHeight="1" x14ac:dyDescent="0.15">
      <c r="B56" s="130"/>
      <c r="C56" s="1305" t="s">
        <v>49</v>
      </c>
      <c r="D56" s="1305"/>
      <c r="E56" s="1306"/>
      <c r="F56" s="131">
        <v>341</v>
      </c>
      <c r="G56" s="131">
        <v>341</v>
      </c>
      <c r="H56" s="132">
        <v>342</v>
      </c>
    </row>
    <row r="57" spans="2:8" ht="53.25" customHeight="1" x14ac:dyDescent="0.15">
      <c r="B57" s="130"/>
      <c r="C57" s="1307" t="s">
        <v>50</v>
      </c>
      <c r="D57" s="1307"/>
      <c r="E57" s="1308"/>
      <c r="F57" s="133">
        <v>1087</v>
      </c>
      <c r="G57" s="133">
        <v>998</v>
      </c>
      <c r="H57" s="134">
        <v>985</v>
      </c>
    </row>
    <row r="58" spans="2:8" ht="45.75" customHeight="1" x14ac:dyDescent="0.15">
      <c r="B58" s="135"/>
      <c r="C58" s="1295" t="s">
        <v>622</v>
      </c>
      <c r="D58" s="1296"/>
      <c r="E58" s="1297"/>
      <c r="F58" s="136">
        <v>398</v>
      </c>
      <c r="G58" s="136">
        <v>293</v>
      </c>
      <c r="H58" s="137">
        <v>294</v>
      </c>
    </row>
    <row r="59" spans="2:8" ht="45.75" customHeight="1" x14ac:dyDescent="0.15">
      <c r="B59" s="135"/>
      <c r="C59" s="1295" t="s">
        <v>623</v>
      </c>
      <c r="D59" s="1296"/>
      <c r="E59" s="1297"/>
      <c r="F59" s="136">
        <v>170</v>
      </c>
      <c r="G59" s="136">
        <v>172</v>
      </c>
      <c r="H59" s="137">
        <v>173</v>
      </c>
    </row>
    <row r="60" spans="2:8" ht="45.75" customHeight="1" x14ac:dyDescent="0.15">
      <c r="B60" s="135"/>
      <c r="C60" s="1295" t="s">
        <v>624</v>
      </c>
      <c r="D60" s="1296"/>
      <c r="E60" s="1297"/>
      <c r="F60" s="136">
        <v>79</v>
      </c>
      <c r="G60" s="136">
        <v>119</v>
      </c>
      <c r="H60" s="137">
        <v>165</v>
      </c>
    </row>
    <row r="61" spans="2:8" ht="45.75" customHeight="1" x14ac:dyDescent="0.15">
      <c r="B61" s="135"/>
      <c r="C61" s="1295" t="s">
        <v>625</v>
      </c>
      <c r="D61" s="1296"/>
      <c r="E61" s="1297"/>
      <c r="F61" s="136">
        <v>130</v>
      </c>
      <c r="G61" s="136">
        <v>130</v>
      </c>
      <c r="H61" s="137">
        <v>130</v>
      </c>
    </row>
    <row r="62" spans="2:8" ht="45.75" customHeight="1" thickBot="1" x14ac:dyDescent="0.2">
      <c r="B62" s="138"/>
      <c r="C62" s="1298" t="s">
        <v>626</v>
      </c>
      <c r="D62" s="1299"/>
      <c r="E62" s="1300"/>
      <c r="F62" s="139">
        <v>199</v>
      </c>
      <c r="G62" s="139">
        <v>173</v>
      </c>
      <c r="H62" s="140">
        <v>124</v>
      </c>
    </row>
    <row r="63" spans="2:8" ht="52.5" customHeight="1" thickBot="1" x14ac:dyDescent="0.2">
      <c r="B63" s="141"/>
      <c r="C63" s="1301" t="s">
        <v>51</v>
      </c>
      <c r="D63" s="1301"/>
      <c r="E63" s="1302"/>
      <c r="F63" s="142">
        <v>3992</v>
      </c>
      <c r="G63" s="142">
        <v>4027</v>
      </c>
      <c r="H63" s="143">
        <v>4038</v>
      </c>
    </row>
    <row r="64" spans="2:8" ht="15" customHeight="1" x14ac:dyDescent="0.15"/>
  </sheetData>
  <sheetProtection algorithmName="SHA-512" hashValue="7UlGh2Ty5pObvWTIWdbSP+HycXFjVnAklJG+5etKuvqBcX3n48c7gcPBqUybUUFeQqpjr5TFS3Ml+uE7tPGXTA==" saltValue="hhJ5h//ka20t3mUrkgS0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DDBE3-6081-4507-B71F-BA005A194D4E}">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7" t="s">
        <v>638</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7"/>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7"/>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7"/>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7"/>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630</v>
      </c>
    </row>
    <row r="50" spans="1:109" x14ac:dyDescent="0.15">
      <c r="B50" s="397"/>
      <c r="G50" s="1309"/>
      <c r="H50" s="1309"/>
      <c r="I50" s="1309"/>
      <c r="J50" s="1309"/>
      <c r="K50" s="407"/>
      <c r="L50" s="407"/>
      <c r="M50" s="408"/>
      <c r="N50" s="408"/>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5" t="s">
        <v>574</v>
      </c>
      <c r="BQ50" s="1315"/>
      <c r="BR50" s="1315"/>
      <c r="BS50" s="1315"/>
      <c r="BT50" s="1315"/>
      <c r="BU50" s="1315"/>
      <c r="BV50" s="1315"/>
      <c r="BW50" s="1315"/>
      <c r="BX50" s="1315" t="s">
        <v>575</v>
      </c>
      <c r="BY50" s="1315"/>
      <c r="BZ50" s="1315"/>
      <c r="CA50" s="1315"/>
      <c r="CB50" s="1315"/>
      <c r="CC50" s="1315"/>
      <c r="CD50" s="1315"/>
      <c r="CE50" s="1315"/>
      <c r="CF50" s="1315" t="s">
        <v>576</v>
      </c>
      <c r="CG50" s="1315"/>
      <c r="CH50" s="1315"/>
      <c r="CI50" s="1315"/>
      <c r="CJ50" s="1315"/>
      <c r="CK50" s="1315"/>
      <c r="CL50" s="1315"/>
      <c r="CM50" s="1315"/>
      <c r="CN50" s="1315" t="s">
        <v>577</v>
      </c>
      <c r="CO50" s="1315"/>
      <c r="CP50" s="1315"/>
      <c r="CQ50" s="1315"/>
      <c r="CR50" s="1315"/>
      <c r="CS50" s="1315"/>
      <c r="CT50" s="1315"/>
      <c r="CU50" s="1315"/>
      <c r="CV50" s="1315" t="s">
        <v>578</v>
      </c>
      <c r="CW50" s="1315"/>
      <c r="CX50" s="1315"/>
      <c r="CY50" s="1315"/>
      <c r="CZ50" s="1315"/>
      <c r="DA50" s="1315"/>
      <c r="DB50" s="1315"/>
      <c r="DC50" s="1315"/>
    </row>
    <row r="51" spans="1:109" ht="13.5" customHeight="1" x14ac:dyDescent="0.15">
      <c r="B51" s="397"/>
      <c r="G51" s="1327"/>
      <c r="H51" s="1327"/>
      <c r="I51" s="1331"/>
      <c r="J51" s="1331"/>
      <c r="K51" s="1316"/>
      <c r="L51" s="1316"/>
      <c r="M51" s="1316"/>
      <c r="N51" s="1316"/>
      <c r="AM51" s="406"/>
      <c r="AN51" s="1314" t="s">
        <v>631</v>
      </c>
      <c r="AO51" s="1314"/>
      <c r="AP51" s="1314"/>
      <c r="AQ51" s="1314"/>
      <c r="AR51" s="1314"/>
      <c r="AS51" s="1314"/>
      <c r="AT51" s="1314"/>
      <c r="AU51" s="1314"/>
      <c r="AV51" s="1314"/>
      <c r="AW51" s="1314"/>
      <c r="AX51" s="1314"/>
      <c r="AY51" s="1314"/>
      <c r="AZ51" s="1314"/>
      <c r="BA51" s="1314"/>
      <c r="BB51" s="1314" t="s">
        <v>632</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26"/>
      <c r="BY51" s="1311"/>
      <c r="BZ51" s="1311"/>
      <c r="CA51" s="1311"/>
      <c r="CB51" s="1311"/>
      <c r="CC51" s="1311"/>
      <c r="CD51" s="1311"/>
      <c r="CE51" s="1311"/>
      <c r="CF51" s="1326"/>
      <c r="CG51" s="1311"/>
      <c r="CH51" s="1311"/>
      <c r="CI51" s="1311"/>
      <c r="CJ51" s="1311"/>
      <c r="CK51" s="1311"/>
      <c r="CL51" s="1311"/>
      <c r="CM51" s="1311"/>
      <c r="CN51" s="1326"/>
      <c r="CO51" s="1311"/>
      <c r="CP51" s="1311"/>
      <c r="CQ51" s="1311"/>
      <c r="CR51" s="1311"/>
      <c r="CS51" s="1311"/>
      <c r="CT51" s="1311"/>
      <c r="CU51" s="1311"/>
      <c r="CV51" s="1311"/>
      <c r="CW51" s="1311"/>
      <c r="CX51" s="1311"/>
      <c r="CY51" s="1311"/>
      <c r="CZ51" s="1311"/>
      <c r="DA51" s="1311"/>
      <c r="DB51" s="1311"/>
      <c r="DC51" s="1311"/>
    </row>
    <row r="52" spans="1:109" x14ac:dyDescent="0.15">
      <c r="B52" s="397"/>
      <c r="G52" s="1327"/>
      <c r="H52" s="1327"/>
      <c r="I52" s="1331"/>
      <c r="J52" s="1331"/>
      <c r="K52" s="1316"/>
      <c r="L52" s="1316"/>
      <c r="M52" s="1316"/>
      <c r="N52" s="1316"/>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27"/>
      <c r="H53" s="1327"/>
      <c r="I53" s="1309"/>
      <c r="J53" s="1309"/>
      <c r="K53" s="1316"/>
      <c r="L53" s="1316"/>
      <c r="M53" s="1316"/>
      <c r="N53" s="1316"/>
      <c r="AM53" s="406"/>
      <c r="AN53" s="1314"/>
      <c r="AO53" s="1314"/>
      <c r="AP53" s="1314"/>
      <c r="AQ53" s="1314"/>
      <c r="AR53" s="1314"/>
      <c r="AS53" s="1314"/>
      <c r="AT53" s="1314"/>
      <c r="AU53" s="1314"/>
      <c r="AV53" s="1314"/>
      <c r="AW53" s="1314"/>
      <c r="AX53" s="1314"/>
      <c r="AY53" s="1314"/>
      <c r="AZ53" s="1314"/>
      <c r="BA53" s="1314"/>
      <c r="BB53" s="1314" t="s">
        <v>633</v>
      </c>
      <c r="BC53" s="1314"/>
      <c r="BD53" s="1314"/>
      <c r="BE53" s="1314"/>
      <c r="BF53" s="1314"/>
      <c r="BG53" s="1314"/>
      <c r="BH53" s="1314"/>
      <c r="BI53" s="1314"/>
      <c r="BJ53" s="1314"/>
      <c r="BK53" s="1314"/>
      <c r="BL53" s="1314"/>
      <c r="BM53" s="1314"/>
      <c r="BN53" s="1314"/>
      <c r="BO53" s="1314"/>
      <c r="BP53" s="1311">
        <v>58.6</v>
      </c>
      <c r="BQ53" s="1311"/>
      <c r="BR53" s="1311"/>
      <c r="BS53" s="1311"/>
      <c r="BT53" s="1311"/>
      <c r="BU53" s="1311"/>
      <c r="BV53" s="1311"/>
      <c r="BW53" s="1311"/>
      <c r="BX53" s="1326"/>
      <c r="BY53" s="1311"/>
      <c r="BZ53" s="1311"/>
      <c r="CA53" s="1311"/>
      <c r="CB53" s="1311"/>
      <c r="CC53" s="1311"/>
      <c r="CD53" s="1311"/>
      <c r="CE53" s="1311"/>
      <c r="CF53" s="1326"/>
      <c r="CG53" s="1311"/>
      <c r="CH53" s="1311"/>
      <c r="CI53" s="1311"/>
      <c r="CJ53" s="1311"/>
      <c r="CK53" s="1311"/>
      <c r="CL53" s="1311"/>
      <c r="CM53" s="1311"/>
      <c r="CN53" s="1326"/>
      <c r="CO53" s="1311"/>
      <c r="CP53" s="1311"/>
      <c r="CQ53" s="1311"/>
      <c r="CR53" s="1311"/>
      <c r="CS53" s="1311"/>
      <c r="CT53" s="1311"/>
      <c r="CU53" s="1311"/>
      <c r="CV53" s="1311">
        <v>59.3</v>
      </c>
      <c r="CW53" s="1311"/>
      <c r="CX53" s="1311"/>
      <c r="CY53" s="1311"/>
      <c r="CZ53" s="1311"/>
      <c r="DA53" s="1311"/>
      <c r="DB53" s="1311"/>
      <c r="DC53" s="1311"/>
    </row>
    <row r="54" spans="1:109" x14ac:dyDescent="0.15">
      <c r="A54" s="405"/>
      <c r="B54" s="397"/>
      <c r="G54" s="1327"/>
      <c r="H54" s="1327"/>
      <c r="I54" s="1309"/>
      <c r="J54" s="1309"/>
      <c r="K54" s="1316"/>
      <c r="L54" s="1316"/>
      <c r="M54" s="1316"/>
      <c r="N54" s="1316"/>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09"/>
      <c r="H55" s="1309"/>
      <c r="I55" s="1309"/>
      <c r="J55" s="1309"/>
      <c r="K55" s="1316"/>
      <c r="L55" s="1316"/>
      <c r="M55" s="1316"/>
      <c r="N55" s="1316"/>
      <c r="AN55" s="1315" t="s">
        <v>634</v>
      </c>
      <c r="AO55" s="1315"/>
      <c r="AP55" s="1315"/>
      <c r="AQ55" s="1315"/>
      <c r="AR55" s="1315"/>
      <c r="AS55" s="1315"/>
      <c r="AT55" s="1315"/>
      <c r="AU55" s="1315"/>
      <c r="AV55" s="1315"/>
      <c r="AW55" s="1315"/>
      <c r="AX55" s="1315"/>
      <c r="AY55" s="1315"/>
      <c r="AZ55" s="1315"/>
      <c r="BA55" s="1315"/>
      <c r="BB55" s="1314" t="s">
        <v>632</v>
      </c>
      <c r="BC55" s="1314"/>
      <c r="BD55" s="1314"/>
      <c r="BE55" s="1314"/>
      <c r="BF55" s="1314"/>
      <c r="BG55" s="1314"/>
      <c r="BH55" s="1314"/>
      <c r="BI55" s="1314"/>
      <c r="BJ55" s="1314"/>
      <c r="BK55" s="1314"/>
      <c r="BL55" s="1314"/>
      <c r="BM55" s="1314"/>
      <c r="BN55" s="1314"/>
      <c r="BO55" s="1314"/>
      <c r="BP55" s="1311">
        <v>44.9</v>
      </c>
      <c r="BQ55" s="1311"/>
      <c r="BR55" s="1311"/>
      <c r="BS55" s="1311"/>
      <c r="BT55" s="1311"/>
      <c r="BU55" s="1311"/>
      <c r="BV55" s="1311"/>
      <c r="BW55" s="1311"/>
      <c r="BX55" s="1326"/>
      <c r="BY55" s="1311"/>
      <c r="BZ55" s="1311"/>
      <c r="CA55" s="1311"/>
      <c r="CB55" s="1311"/>
      <c r="CC55" s="1311"/>
      <c r="CD55" s="1311"/>
      <c r="CE55" s="1311"/>
      <c r="CF55" s="1326"/>
      <c r="CG55" s="1311"/>
      <c r="CH55" s="1311"/>
      <c r="CI55" s="1311"/>
      <c r="CJ55" s="1311"/>
      <c r="CK55" s="1311"/>
      <c r="CL55" s="1311"/>
      <c r="CM55" s="1311"/>
      <c r="CN55" s="1326"/>
      <c r="CO55" s="1311"/>
      <c r="CP55" s="1311"/>
      <c r="CQ55" s="1311"/>
      <c r="CR55" s="1311"/>
      <c r="CS55" s="1311"/>
      <c r="CT55" s="1311"/>
      <c r="CU55" s="1311"/>
      <c r="CV55" s="1311">
        <v>13.5</v>
      </c>
      <c r="CW55" s="1311"/>
      <c r="CX55" s="1311"/>
      <c r="CY55" s="1311"/>
      <c r="CZ55" s="1311"/>
      <c r="DA55" s="1311"/>
      <c r="DB55" s="1311"/>
      <c r="DC55" s="1311"/>
    </row>
    <row r="56" spans="1:109" x14ac:dyDescent="0.15">
      <c r="A56" s="405"/>
      <c r="B56" s="397"/>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09"/>
      <c r="H57" s="1309"/>
      <c r="I57" s="1312"/>
      <c r="J57" s="1312"/>
      <c r="K57" s="1316"/>
      <c r="L57" s="1316"/>
      <c r="M57" s="1316"/>
      <c r="N57" s="1316"/>
      <c r="AM57" s="390"/>
      <c r="AN57" s="1315"/>
      <c r="AO57" s="1315"/>
      <c r="AP57" s="1315"/>
      <c r="AQ57" s="1315"/>
      <c r="AR57" s="1315"/>
      <c r="AS57" s="1315"/>
      <c r="AT57" s="1315"/>
      <c r="AU57" s="1315"/>
      <c r="AV57" s="1315"/>
      <c r="AW57" s="1315"/>
      <c r="AX57" s="1315"/>
      <c r="AY57" s="1315"/>
      <c r="AZ57" s="1315"/>
      <c r="BA57" s="1315"/>
      <c r="BB57" s="1314" t="s">
        <v>633</v>
      </c>
      <c r="BC57" s="1314"/>
      <c r="BD57" s="1314"/>
      <c r="BE57" s="1314"/>
      <c r="BF57" s="1314"/>
      <c r="BG57" s="1314"/>
      <c r="BH57" s="1314"/>
      <c r="BI57" s="1314"/>
      <c r="BJ57" s="1314"/>
      <c r="BK57" s="1314"/>
      <c r="BL57" s="1314"/>
      <c r="BM57" s="1314"/>
      <c r="BN57" s="1314"/>
      <c r="BO57" s="1314"/>
      <c r="BP57" s="1311">
        <v>62.6</v>
      </c>
      <c r="BQ57" s="1311"/>
      <c r="BR57" s="1311"/>
      <c r="BS57" s="1311"/>
      <c r="BT57" s="1311"/>
      <c r="BU57" s="1311"/>
      <c r="BV57" s="1311"/>
      <c r="BW57" s="1311"/>
      <c r="BX57" s="1326"/>
      <c r="BY57" s="1311"/>
      <c r="BZ57" s="1311"/>
      <c r="CA57" s="1311"/>
      <c r="CB57" s="1311"/>
      <c r="CC57" s="1311"/>
      <c r="CD57" s="1311"/>
      <c r="CE57" s="1311"/>
      <c r="CF57" s="1326"/>
      <c r="CG57" s="1311"/>
      <c r="CH57" s="1311"/>
      <c r="CI57" s="1311"/>
      <c r="CJ57" s="1311"/>
      <c r="CK57" s="1311"/>
      <c r="CL57" s="1311"/>
      <c r="CM57" s="1311"/>
      <c r="CN57" s="1326"/>
      <c r="CO57" s="1311"/>
      <c r="CP57" s="1311"/>
      <c r="CQ57" s="1311"/>
      <c r="CR57" s="1311"/>
      <c r="CS57" s="1311"/>
      <c r="CT57" s="1311"/>
      <c r="CU57" s="1311"/>
      <c r="CV57" s="1311">
        <v>65.3</v>
      </c>
      <c r="CW57" s="1311"/>
      <c r="CX57" s="1311"/>
      <c r="CY57" s="1311"/>
      <c r="CZ57" s="1311"/>
      <c r="DA57" s="1311"/>
      <c r="DB57" s="1311"/>
      <c r="DC57" s="1311"/>
      <c r="DD57" s="410"/>
      <c r="DE57" s="409"/>
    </row>
    <row r="58" spans="1:109" s="405" customFormat="1" x14ac:dyDescent="0.15">
      <c r="A58" s="390"/>
      <c r="B58" s="409"/>
      <c r="G58" s="1309"/>
      <c r="H58" s="1309"/>
      <c r="I58" s="1312"/>
      <c r="J58" s="1312"/>
      <c r="K58" s="1316"/>
      <c r="L58" s="1316"/>
      <c r="M58" s="1316"/>
      <c r="N58" s="1316"/>
      <c r="AM58" s="390"/>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635</v>
      </c>
    </row>
    <row r="64" spans="1:109" x14ac:dyDescent="0.15">
      <c r="B64" s="397"/>
      <c r="G64" s="404"/>
      <c r="I64" s="417"/>
      <c r="J64" s="417"/>
      <c r="K64" s="417"/>
      <c r="L64" s="417"/>
      <c r="M64" s="417"/>
      <c r="N64" s="418"/>
      <c r="AM64" s="404"/>
      <c r="AN64" s="404" t="s">
        <v>629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7" t="s">
        <v>637</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7"/>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7"/>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7"/>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7"/>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630</v>
      </c>
    </row>
    <row r="72" spans="2:107" x14ac:dyDescent="0.15">
      <c r="B72" s="397"/>
      <c r="G72" s="1309"/>
      <c r="H72" s="1309"/>
      <c r="I72" s="1309"/>
      <c r="J72" s="1309"/>
      <c r="K72" s="407"/>
      <c r="L72" s="407"/>
      <c r="M72" s="408"/>
      <c r="N72" s="408"/>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5" t="s">
        <v>574</v>
      </c>
      <c r="BQ72" s="1315"/>
      <c r="BR72" s="1315"/>
      <c r="BS72" s="1315"/>
      <c r="BT72" s="1315"/>
      <c r="BU72" s="1315"/>
      <c r="BV72" s="1315"/>
      <c r="BW72" s="1315"/>
      <c r="BX72" s="1315" t="s">
        <v>575</v>
      </c>
      <c r="BY72" s="1315"/>
      <c r="BZ72" s="1315"/>
      <c r="CA72" s="1315"/>
      <c r="CB72" s="1315"/>
      <c r="CC72" s="1315"/>
      <c r="CD72" s="1315"/>
      <c r="CE72" s="1315"/>
      <c r="CF72" s="1315" t="s">
        <v>576</v>
      </c>
      <c r="CG72" s="1315"/>
      <c r="CH72" s="1315"/>
      <c r="CI72" s="1315"/>
      <c r="CJ72" s="1315"/>
      <c r="CK72" s="1315"/>
      <c r="CL72" s="1315"/>
      <c r="CM72" s="1315"/>
      <c r="CN72" s="1315" t="s">
        <v>577</v>
      </c>
      <c r="CO72" s="1315"/>
      <c r="CP72" s="1315"/>
      <c r="CQ72" s="1315"/>
      <c r="CR72" s="1315"/>
      <c r="CS72" s="1315"/>
      <c r="CT72" s="1315"/>
      <c r="CU72" s="1315"/>
      <c r="CV72" s="1315" t="s">
        <v>578</v>
      </c>
      <c r="CW72" s="1315"/>
      <c r="CX72" s="1315"/>
      <c r="CY72" s="1315"/>
      <c r="CZ72" s="1315"/>
      <c r="DA72" s="1315"/>
      <c r="DB72" s="1315"/>
      <c r="DC72" s="1315"/>
    </row>
    <row r="73" spans="2:107" x14ac:dyDescent="0.15">
      <c r="B73" s="397"/>
      <c r="G73" s="1327"/>
      <c r="H73" s="1327"/>
      <c r="I73" s="1327"/>
      <c r="J73" s="1327"/>
      <c r="K73" s="1310"/>
      <c r="L73" s="1310"/>
      <c r="M73" s="1310"/>
      <c r="N73" s="1310"/>
      <c r="AM73" s="406"/>
      <c r="AN73" s="1314" t="s">
        <v>631</v>
      </c>
      <c r="AO73" s="1314"/>
      <c r="AP73" s="1314"/>
      <c r="AQ73" s="1314"/>
      <c r="AR73" s="1314"/>
      <c r="AS73" s="1314"/>
      <c r="AT73" s="1314"/>
      <c r="AU73" s="1314"/>
      <c r="AV73" s="1314"/>
      <c r="AW73" s="1314"/>
      <c r="AX73" s="1314"/>
      <c r="AY73" s="1314"/>
      <c r="AZ73" s="1314"/>
      <c r="BA73" s="1314"/>
      <c r="BB73" s="1314" t="s">
        <v>632</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27"/>
      <c r="H74" s="1327"/>
      <c r="I74" s="1327"/>
      <c r="J74" s="1327"/>
      <c r="K74" s="1310"/>
      <c r="L74" s="1310"/>
      <c r="M74" s="1310"/>
      <c r="N74" s="1310"/>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27"/>
      <c r="H75" s="1327"/>
      <c r="I75" s="1309"/>
      <c r="J75" s="1309"/>
      <c r="K75" s="1316"/>
      <c r="L75" s="1316"/>
      <c r="M75" s="1316"/>
      <c r="N75" s="1316"/>
      <c r="AM75" s="406"/>
      <c r="AN75" s="1314"/>
      <c r="AO75" s="1314"/>
      <c r="AP75" s="1314"/>
      <c r="AQ75" s="1314"/>
      <c r="AR75" s="1314"/>
      <c r="AS75" s="1314"/>
      <c r="AT75" s="1314"/>
      <c r="AU75" s="1314"/>
      <c r="AV75" s="1314"/>
      <c r="AW75" s="1314"/>
      <c r="AX75" s="1314"/>
      <c r="AY75" s="1314"/>
      <c r="AZ75" s="1314"/>
      <c r="BA75" s="1314"/>
      <c r="BB75" s="1314" t="s">
        <v>636</v>
      </c>
      <c r="BC75" s="1314"/>
      <c r="BD75" s="1314"/>
      <c r="BE75" s="1314"/>
      <c r="BF75" s="1314"/>
      <c r="BG75" s="1314"/>
      <c r="BH75" s="1314"/>
      <c r="BI75" s="1314"/>
      <c r="BJ75" s="1314"/>
      <c r="BK75" s="1314"/>
      <c r="BL75" s="1314"/>
      <c r="BM75" s="1314"/>
      <c r="BN75" s="1314"/>
      <c r="BO75" s="1314"/>
      <c r="BP75" s="1311">
        <v>6</v>
      </c>
      <c r="BQ75" s="1311"/>
      <c r="BR75" s="1311"/>
      <c r="BS75" s="1311"/>
      <c r="BT75" s="1311"/>
      <c r="BU75" s="1311"/>
      <c r="BV75" s="1311"/>
      <c r="BW75" s="1311"/>
      <c r="BX75" s="1311">
        <v>8.9</v>
      </c>
      <c r="BY75" s="1311"/>
      <c r="BZ75" s="1311"/>
      <c r="CA75" s="1311"/>
      <c r="CB75" s="1311"/>
      <c r="CC75" s="1311"/>
      <c r="CD75" s="1311"/>
      <c r="CE75" s="1311"/>
      <c r="CF75" s="1311">
        <v>11.7</v>
      </c>
      <c r="CG75" s="1311"/>
      <c r="CH75" s="1311"/>
      <c r="CI75" s="1311"/>
      <c r="CJ75" s="1311"/>
      <c r="CK75" s="1311"/>
      <c r="CL75" s="1311"/>
      <c r="CM75" s="1311"/>
      <c r="CN75" s="1311">
        <v>13.4</v>
      </c>
      <c r="CO75" s="1311"/>
      <c r="CP75" s="1311"/>
      <c r="CQ75" s="1311"/>
      <c r="CR75" s="1311"/>
      <c r="CS75" s="1311"/>
      <c r="CT75" s="1311"/>
      <c r="CU75" s="1311"/>
      <c r="CV75" s="1311">
        <v>12.6</v>
      </c>
      <c r="CW75" s="1311"/>
      <c r="CX75" s="1311"/>
      <c r="CY75" s="1311"/>
      <c r="CZ75" s="1311"/>
      <c r="DA75" s="1311"/>
      <c r="DB75" s="1311"/>
      <c r="DC75" s="1311"/>
    </row>
    <row r="76" spans="2:107" x14ac:dyDescent="0.15">
      <c r="B76" s="397"/>
      <c r="G76" s="1327"/>
      <c r="H76" s="1327"/>
      <c r="I76" s="1309"/>
      <c r="J76" s="1309"/>
      <c r="K76" s="1316"/>
      <c r="L76" s="1316"/>
      <c r="M76" s="1316"/>
      <c r="N76" s="1316"/>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09"/>
      <c r="H77" s="1309"/>
      <c r="I77" s="1309"/>
      <c r="J77" s="1309"/>
      <c r="K77" s="1310"/>
      <c r="L77" s="1310"/>
      <c r="M77" s="1310"/>
      <c r="N77" s="1310"/>
      <c r="AN77" s="1315" t="s">
        <v>634</v>
      </c>
      <c r="AO77" s="1315"/>
      <c r="AP77" s="1315"/>
      <c r="AQ77" s="1315"/>
      <c r="AR77" s="1315"/>
      <c r="AS77" s="1315"/>
      <c r="AT77" s="1315"/>
      <c r="AU77" s="1315"/>
      <c r="AV77" s="1315"/>
      <c r="AW77" s="1315"/>
      <c r="AX77" s="1315"/>
      <c r="AY77" s="1315"/>
      <c r="AZ77" s="1315"/>
      <c r="BA77" s="1315"/>
      <c r="BB77" s="1314" t="s">
        <v>632</v>
      </c>
      <c r="BC77" s="1314"/>
      <c r="BD77" s="1314"/>
      <c r="BE77" s="1314"/>
      <c r="BF77" s="1314"/>
      <c r="BG77" s="1314"/>
      <c r="BH77" s="1314"/>
      <c r="BI77" s="1314"/>
      <c r="BJ77" s="1314"/>
      <c r="BK77" s="1314"/>
      <c r="BL77" s="1314"/>
      <c r="BM77" s="1314"/>
      <c r="BN77" s="1314"/>
      <c r="BO77" s="1314"/>
      <c r="BP77" s="1311">
        <v>44.9</v>
      </c>
      <c r="BQ77" s="1311"/>
      <c r="BR77" s="1311"/>
      <c r="BS77" s="1311"/>
      <c r="BT77" s="1311"/>
      <c r="BU77" s="1311"/>
      <c r="BV77" s="1311"/>
      <c r="BW77" s="1311"/>
      <c r="BX77" s="1311">
        <v>40.799999999999997</v>
      </c>
      <c r="BY77" s="1311"/>
      <c r="BZ77" s="1311"/>
      <c r="CA77" s="1311"/>
      <c r="CB77" s="1311"/>
      <c r="CC77" s="1311"/>
      <c r="CD77" s="1311"/>
      <c r="CE77" s="1311"/>
      <c r="CF77" s="1311">
        <v>38.5</v>
      </c>
      <c r="CG77" s="1311"/>
      <c r="CH77" s="1311"/>
      <c r="CI77" s="1311"/>
      <c r="CJ77" s="1311"/>
      <c r="CK77" s="1311"/>
      <c r="CL77" s="1311"/>
      <c r="CM77" s="1311"/>
      <c r="CN77" s="1311">
        <v>35.5</v>
      </c>
      <c r="CO77" s="1311"/>
      <c r="CP77" s="1311"/>
      <c r="CQ77" s="1311"/>
      <c r="CR77" s="1311"/>
      <c r="CS77" s="1311"/>
      <c r="CT77" s="1311"/>
      <c r="CU77" s="1311"/>
      <c r="CV77" s="1311">
        <v>13.5</v>
      </c>
      <c r="CW77" s="1311"/>
      <c r="CX77" s="1311"/>
      <c r="CY77" s="1311"/>
      <c r="CZ77" s="1311"/>
      <c r="DA77" s="1311"/>
      <c r="DB77" s="1311"/>
      <c r="DC77" s="1311"/>
    </row>
    <row r="78" spans="2:107" x14ac:dyDescent="0.15">
      <c r="B78" s="397"/>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636</v>
      </c>
      <c r="BC79" s="1314"/>
      <c r="BD79" s="1314"/>
      <c r="BE79" s="1314"/>
      <c r="BF79" s="1314"/>
      <c r="BG79" s="1314"/>
      <c r="BH79" s="1314"/>
      <c r="BI79" s="1314"/>
      <c r="BJ79" s="1314"/>
      <c r="BK79" s="1314"/>
      <c r="BL79" s="1314"/>
      <c r="BM79" s="1314"/>
      <c r="BN79" s="1314"/>
      <c r="BO79" s="1314"/>
      <c r="BP79" s="1311">
        <v>9.1</v>
      </c>
      <c r="BQ79" s="1311"/>
      <c r="BR79" s="1311"/>
      <c r="BS79" s="1311"/>
      <c r="BT79" s="1311"/>
      <c r="BU79" s="1311"/>
      <c r="BV79" s="1311"/>
      <c r="BW79" s="1311"/>
      <c r="BX79" s="1311">
        <v>8.9</v>
      </c>
      <c r="BY79" s="1311"/>
      <c r="BZ79" s="1311"/>
      <c r="CA79" s="1311"/>
      <c r="CB79" s="1311"/>
      <c r="CC79" s="1311"/>
      <c r="CD79" s="1311"/>
      <c r="CE79" s="1311"/>
      <c r="CF79" s="1311">
        <v>8.9</v>
      </c>
      <c r="CG79" s="1311"/>
      <c r="CH79" s="1311"/>
      <c r="CI79" s="1311"/>
      <c r="CJ79" s="1311"/>
      <c r="CK79" s="1311"/>
      <c r="CL79" s="1311"/>
      <c r="CM79" s="1311"/>
      <c r="CN79" s="1311">
        <v>8.8000000000000007</v>
      </c>
      <c r="CO79" s="1311"/>
      <c r="CP79" s="1311"/>
      <c r="CQ79" s="1311"/>
      <c r="CR79" s="1311"/>
      <c r="CS79" s="1311"/>
      <c r="CT79" s="1311"/>
      <c r="CU79" s="1311"/>
      <c r="CV79" s="1311">
        <v>8.3000000000000007</v>
      </c>
      <c r="CW79" s="1311"/>
      <c r="CX79" s="1311"/>
      <c r="CY79" s="1311"/>
      <c r="CZ79" s="1311"/>
      <c r="DA79" s="1311"/>
      <c r="DB79" s="1311"/>
      <c r="DC79" s="1311"/>
    </row>
    <row r="80" spans="2:107" x14ac:dyDescent="0.15">
      <c r="B80" s="397"/>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EUjIb1oR1PH0cqtFePEJlAZb9fSpcea8+8NrbSLkYs/GUXCiSfV+G5v5AFKua9E66lgOtkGL/p3xOwnrtbDPZA==" saltValue="jgMYFvTp7o98bz2oiT3gx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5655A-CF8D-4059-9474-46D7114041D8}">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521</v>
      </c>
    </row>
  </sheetData>
  <sheetProtection algorithmName="SHA-512" hashValue="voouGk3pBMHB83+YiyTESk+gSOSqSImvQYalBBB9j7bNhBMwpCwWX7Q+Y5sWoVjPwbagQIXbHG70oxlX/wf+ag==" saltValue="I2eHwg01VCH46k8IC0Xea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329E5-F63F-4BA4-A9E3-E1CEC9DBCAC1}">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521</v>
      </c>
    </row>
  </sheetData>
  <sheetProtection algorithmName="SHA-512" hashValue="+kPyXYQGMtH/HB7TAK84RDroUfQsfvJWQAcwRXZGWhHHiH6/ag0UxyK59p4sNe7qy8wvaQ2gLWGzXHZ8vEppng==" saltValue="rRDIPyMiI63MoFVl10JhW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571</v>
      </c>
      <c r="G2" s="157"/>
      <c r="H2" s="158"/>
    </row>
    <row r="3" spans="1:8" x14ac:dyDescent="0.15">
      <c r="A3" s="154" t="s">
        <v>564</v>
      </c>
      <c r="B3" s="159"/>
      <c r="C3" s="160"/>
      <c r="D3" s="161">
        <v>65876</v>
      </c>
      <c r="E3" s="162"/>
      <c r="F3" s="163">
        <v>115123</v>
      </c>
      <c r="G3" s="164"/>
      <c r="H3" s="165"/>
    </row>
    <row r="4" spans="1:8" x14ac:dyDescent="0.15">
      <c r="A4" s="166"/>
      <c r="B4" s="167"/>
      <c r="C4" s="168"/>
      <c r="D4" s="169">
        <v>39343</v>
      </c>
      <c r="E4" s="170"/>
      <c r="F4" s="171">
        <v>46026</v>
      </c>
      <c r="G4" s="172"/>
      <c r="H4" s="173"/>
    </row>
    <row r="5" spans="1:8" x14ac:dyDescent="0.15">
      <c r="A5" s="154" t="s">
        <v>566</v>
      </c>
      <c r="B5" s="159"/>
      <c r="C5" s="160"/>
      <c r="D5" s="161">
        <v>159178</v>
      </c>
      <c r="E5" s="162"/>
      <c r="F5" s="163">
        <v>98899</v>
      </c>
      <c r="G5" s="164"/>
      <c r="H5" s="165"/>
    </row>
    <row r="6" spans="1:8" x14ac:dyDescent="0.15">
      <c r="A6" s="166"/>
      <c r="B6" s="167"/>
      <c r="C6" s="168"/>
      <c r="D6" s="169">
        <v>126388</v>
      </c>
      <c r="E6" s="170"/>
      <c r="F6" s="171">
        <v>43734</v>
      </c>
      <c r="G6" s="172"/>
      <c r="H6" s="173"/>
    </row>
    <row r="7" spans="1:8" x14ac:dyDescent="0.15">
      <c r="A7" s="154" t="s">
        <v>567</v>
      </c>
      <c r="B7" s="159"/>
      <c r="C7" s="160"/>
      <c r="D7" s="161">
        <v>70035</v>
      </c>
      <c r="E7" s="162"/>
      <c r="F7" s="163">
        <v>96462</v>
      </c>
      <c r="G7" s="164"/>
      <c r="H7" s="165"/>
    </row>
    <row r="8" spans="1:8" x14ac:dyDescent="0.15">
      <c r="A8" s="166"/>
      <c r="B8" s="167"/>
      <c r="C8" s="168"/>
      <c r="D8" s="169">
        <v>41295</v>
      </c>
      <c r="E8" s="170"/>
      <c r="F8" s="171">
        <v>39886</v>
      </c>
      <c r="G8" s="172"/>
      <c r="H8" s="173"/>
    </row>
    <row r="9" spans="1:8" x14ac:dyDescent="0.15">
      <c r="A9" s="154" t="s">
        <v>568</v>
      </c>
      <c r="B9" s="159"/>
      <c r="C9" s="160"/>
      <c r="D9" s="161">
        <v>43578</v>
      </c>
      <c r="E9" s="162"/>
      <c r="F9" s="163">
        <v>83103</v>
      </c>
      <c r="G9" s="164"/>
      <c r="H9" s="165"/>
    </row>
    <row r="10" spans="1:8" x14ac:dyDescent="0.15">
      <c r="A10" s="166"/>
      <c r="B10" s="167"/>
      <c r="C10" s="168"/>
      <c r="D10" s="169">
        <v>20496</v>
      </c>
      <c r="E10" s="170"/>
      <c r="F10" s="171">
        <v>41378</v>
      </c>
      <c r="G10" s="172"/>
      <c r="H10" s="173"/>
    </row>
    <row r="11" spans="1:8" x14ac:dyDescent="0.15">
      <c r="A11" s="154" t="s">
        <v>569</v>
      </c>
      <c r="B11" s="159"/>
      <c r="C11" s="160"/>
      <c r="D11" s="161">
        <v>25089</v>
      </c>
      <c r="E11" s="162"/>
      <c r="F11" s="163">
        <v>84459</v>
      </c>
      <c r="G11" s="164"/>
      <c r="H11" s="165"/>
    </row>
    <row r="12" spans="1:8" x14ac:dyDescent="0.15">
      <c r="A12" s="166"/>
      <c r="B12" s="167"/>
      <c r="C12" s="174"/>
      <c r="D12" s="169">
        <v>16590</v>
      </c>
      <c r="E12" s="170"/>
      <c r="F12" s="171">
        <v>47314</v>
      </c>
      <c r="G12" s="172"/>
      <c r="H12" s="173"/>
    </row>
    <row r="13" spans="1:8" x14ac:dyDescent="0.15">
      <c r="A13" s="154"/>
      <c r="B13" s="159"/>
      <c r="C13" s="175"/>
      <c r="D13" s="176">
        <v>72751</v>
      </c>
      <c r="E13" s="177"/>
      <c r="F13" s="178">
        <v>95609</v>
      </c>
      <c r="G13" s="179"/>
      <c r="H13" s="165"/>
    </row>
    <row r="14" spans="1:8" x14ac:dyDescent="0.15">
      <c r="A14" s="166"/>
      <c r="B14" s="167"/>
      <c r="C14" s="168"/>
      <c r="D14" s="169">
        <v>48822</v>
      </c>
      <c r="E14" s="170"/>
      <c r="F14" s="171">
        <v>43668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7.38</v>
      </c>
      <c r="C19" s="180">
        <f>ROUND(VALUE(SUBSTITUTE(実質収支比率等に係る経年分析!G$48,"▲","-")),2)</f>
        <v>7.81</v>
      </c>
      <c r="D19" s="180">
        <f>ROUND(VALUE(SUBSTITUTE(実質収支比率等に係る経年分析!H$48,"▲","-")),2)</f>
        <v>9.4700000000000006</v>
      </c>
      <c r="E19" s="180">
        <f>ROUND(VALUE(SUBSTITUTE(実質収支比率等に係る経年分析!I$48,"▲","-")),2)</f>
        <v>6.43</v>
      </c>
      <c r="F19" s="180">
        <f>ROUND(VALUE(SUBSTITUTE(実質収支比率等に係る経年分析!J$48,"▲","-")),2)</f>
        <v>6.03</v>
      </c>
    </row>
    <row r="20" spans="1:11" x14ac:dyDescent="0.15">
      <c r="A20" s="180" t="s">
        <v>55</v>
      </c>
      <c r="B20" s="180">
        <f>ROUND(VALUE(SUBSTITUTE(実質収支比率等に係る経年分析!F$47,"▲","-")),2)</f>
        <v>63.74</v>
      </c>
      <c r="C20" s="180">
        <f>ROUND(VALUE(SUBSTITUTE(実質収支比率等に係る経年分析!G$47,"▲","-")),2)</f>
        <v>65.36</v>
      </c>
      <c r="D20" s="180">
        <f>ROUND(VALUE(SUBSTITUTE(実質収支比率等に係る経年分析!H$47,"▲","-")),2)</f>
        <v>64.81</v>
      </c>
      <c r="E20" s="180">
        <f>ROUND(VALUE(SUBSTITUTE(実質収支比率等に係る経年分析!I$47,"▲","-")),2)</f>
        <v>68.38</v>
      </c>
      <c r="F20" s="180">
        <f>ROUND(VALUE(SUBSTITUTE(実質収支比率等に係る経年分析!J$47,"▲","-")),2)</f>
        <v>64.44</v>
      </c>
    </row>
    <row r="21" spans="1:11" x14ac:dyDescent="0.15">
      <c r="A21" s="180" t="s">
        <v>56</v>
      </c>
      <c r="B21" s="180">
        <f>IF(ISNUMBER(VALUE(SUBSTITUTE(実質収支比率等に係る経年分析!F$49,"▲","-"))),ROUND(VALUE(SUBSTITUTE(実質収支比率等に係る経年分析!F$49,"▲","-")),2),NA())</f>
        <v>3.15</v>
      </c>
      <c r="C21" s="180">
        <f>IF(ISNUMBER(VALUE(SUBSTITUTE(実質収支比率等に係る経年分析!G$49,"▲","-"))),ROUND(VALUE(SUBSTITUTE(実質収支比率等に係る経年分析!G$49,"▲","-")),2),NA())</f>
        <v>-2.0099999999999998</v>
      </c>
      <c r="D21" s="180">
        <f>IF(ISNUMBER(VALUE(SUBSTITUTE(実質収支比率等に係る経年分析!H$49,"▲","-"))),ROUND(VALUE(SUBSTITUTE(実質収支比率等に係る経年分析!H$49,"▲","-")),2),NA())</f>
        <v>-3.4</v>
      </c>
      <c r="E21" s="180">
        <f>IF(ISNUMBER(VALUE(SUBSTITUTE(実質収支比率等に係る経年分析!I$49,"▲","-"))),ROUND(VALUE(SUBSTITUTE(実質収支比率等に係る経年分析!I$49,"▲","-")),2),NA())</f>
        <v>-5.0199999999999996</v>
      </c>
      <c r="F21" s="180">
        <f>IF(ISNUMBER(VALUE(SUBSTITUTE(実質収支比率等に係る経年分析!J$49,"▲","-"))),ROUND(VALUE(SUBSTITUTE(実質収支比率等に係る経年分析!J$49,"▲","-")),2),NA())</f>
        <v>-2.4500000000000002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御代田町後期高齢者医療特別会計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御代田町農業集落排水事業特別会計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小沼地区財産管理特別会計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御代田町公共下水道事業特別会計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0.28999999999999998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0.68</v>
      </c>
    </row>
    <row r="33" spans="1:16" x14ac:dyDescent="0.15">
      <c r="A33" s="181" t="str">
        <f>IF(連結実質赤字比率に係る赤字・黒字の構成分析!C$37="",NA(),連結実質赤字比率に係る赤字・黒字の構成分析!C$37)</f>
        <v>御代田町介護保険事業勘定特別会計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2.31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1.24</v>
      </c>
    </row>
    <row r="34" spans="1:16" x14ac:dyDescent="0.15">
      <c r="A34" s="181" t="str">
        <f>IF(連結実質赤字比率に係る赤字・黒字の構成分析!C$36="",NA(),連結実質赤字比率に係る赤字・黒字の構成分析!C$36)</f>
        <v>御代田町国民健康保険事業勘定特別会計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7.39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8.68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3.63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3.47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7.36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7.79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9.4600000000000009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6.41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5.99</v>
      </c>
    </row>
    <row r="36" spans="1:16" x14ac:dyDescent="0.15">
      <c r="A36" s="181" t="str">
        <f>IF(連結実質赤字比率に係る赤字・黒字の構成分析!C$34="",NA(),連結実質赤字比率に係る赤字・黒字の構成分析!C$34)</f>
        <v>御代田小沼水道事業会計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21.09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21.9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21.68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22.08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20.78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837</v>
      </c>
      <c r="E42" s="182"/>
      <c r="F42" s="182"/>
      <c r="G42" s="182">
        <f>'実質公債費比率（分子）の構造'!L$52</f>
        <v>763</v>
      </c>
      <c r="H42" s="182"/>
      <c r="I42" s="182"/>
      <c r="J42" s="182">
        <f>'実質公債費比率（分子）の構造'!M$52</f>
        <v>746</v>
      </c>
      <c r="K42" s="182"/>
      <c r="L42" s="182"/>
      <c r="M42" s="182">
        <f>'実質公債費比率（分子）の構造'!N$52</f>
        <v>732</v>
      </c>
      <c r="N42" s="182"/>
      <c r="O42" s="182"/>
      <c r="P42" s="182">
        <f>'実質公債費比率（分子）の構造'!O$52</f>
        <v>717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1</v>
      </c>
      <c r="L44" s="182"/>
      <c r="M44" s="182"/>
      <c r="N44" s="182">
        <f>'実質公債費比率（分子）の構造'!O$50</f>
        <v>0</v>
      </c>
      <c r="O44" s="182"/>
      <c r="P44" s="182"/>
    </row>
    <row r="45" spans="1:16" x14ac:dyDescent="0.15">
      <c r="A45" s="182" t="s">
        <v>66</v>
      </c>
      <c r="B45" s="182">
        <f>'実質公債費比率（分子）の構造'!K$49</f>
        <v>37</v>
      </c>
      <c r="C45" s="182"/>
      <c r="D45" s="182"/>
      <c r="E45" s="182">
        <f>'実質公債費比率（分子）の構造'!L$49</f>
        <v>36</v>
      </c>
      <c r="F45" s="182"/>
      <c r="G45" s="182"/>
      <c r="H45" s="182">
        <f>'実質公債費比率（分子）の構造'!M$49</f>
        <v>35</v>
      </c>
      <c r="I45" s="182"/>
      <c r="J45" s="182"/>
      <c r="K45" s="182">
        <f>'実質公債費比率（分子）の構造'!N$49</f>
        <v>28</v>
      </c>
      <c r="L45" s="182"/>
      <c r="M45" s="182"/>
      <c r="N45" s="182">
        <f>'実質公債費比率（分子）の構造'!O$49</f>
        <v>36</v>
      </c>
      <c r="O45" s="182"/>
      <c r="P45" s="182"/>
    </row>
    <row r="46" spans="1:16" x14ac:dyDescent="0.15">
      <c r="A46" s="182" t="s">
        <v>67</v>
      </c>
      <c r="B46" s="182">
        <f>'実質公債費比率（分子）の構造'!K$48</f>
        <v>221</v>
      </c>
      <c r="C46" s="182"/>
      <c r="D46" s="182"/>
      <c r="E46" s="182">
        <f>'実質公債費比率（分子）の構造'!L$48</f>
        <v>226</v>
      </c>
      <c r="F46" s="182"/>
      <c r="G46" s="182"/>
      <c r="H46" s="182">
        <f>'実質公債費比率（分子）の構造'!M$48</f>
        <v>272</v>
      </c>
      <c r="I46" s="182"/>
      <c r="J46" s="182"/>
      <c r="K46" s="182">
        <f>'実質公債費比率（分子）の構造'!N$48</f>
        <v>234</v>
      </c>
      <c r="L46" s="182"/>
      <c r="M46" s="182"/>
      <c r="N46" s="182">
        <f>'実質公債費比率（分子）の構造'!O$48</f>
        <v>189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831</v>
      </c>
      <c r="C49" s="182"/>
      <c r="D49" s="182"/>
      <c r="E49" s="182">
        <f>'実質公債費比率（分子）の構造'!L$45</f>
        <v>928</v>
      </c>
      <c r="F49" s="182"/>
      <c r="G49" s="182"/>
      <c r="H49" s="182">
        <f>'実質公債費比率（分子）の構造'!M$45</f>
        <v>931</v>
      </c>
      <c r="I49" s="182"/>
      <c r="J49" s="182"/>
      <c r="K49" s="182">
        <f>'実質公債費比率（分子）の構造'!N$45</f>
        <v>899</v>
      </c>
      <c r="L49" s="182"/>
      <c r="M49" s="182"/>
      <c r="N49" s="182">
        <f>'実質公債費比率（分子）の構造'!O$45</f>
        <v>870</v>
      </c>
      <c r="O49" s="182"/>
      <c r="P49" s="182"/>
    </row>
    <row r="50" spans="1:16" x14ac:dyDescent="0.15">
      <c r="A50" s="182" t="s">
        <v>71</v>
      </c>
      <c r="B50" s="182" t="e">
        <f>NA()</f>
        <v>#N/A</v>
      </c>
      <c r="C50" s="182">
        <f>IF(ISNUMBER('実質公債費比率（分子）の構造'!K$53),'実質公債費比率（分子）の構造'!K$53,NA())</f>
        <v>252</v>
      </c>
      <c r="D50" s="182" t="e">
        <f>NA()</f>
        <v>#N/A</v>
      </c>
      <c r="E50" s="182" t="e">
        <f>NA()</f>
        <v>#N/A</v>
      </c>
      <c r="F50" s="182">
        <f>IF(ISNUMBER('実質公債費比率（分子）の構造'!L$53),'実質公債費比率（分子）の構造'!L$53,NA())</f>
        <v>427</v>
      </c>
      <c r="G50" s="182" t="e">
        <f>NA()</f>
        <v>#N/A</v>
      </c>
      <c r="H50" s="182" t="e">
        <f>NA()</f>
        <v>#N/A</v>
      </c>
      <c r="I50" s="182">
        <f>IF(ISNUMBER('実質公債費比率（分子）の構造'!M$53),'実質公債費比率（分子）の構造'!M$53,NA())</f>
        <v>492</v>
      </c>
      <c r="J50" s="182" t="e">
        <f>NA()</f>
        <v>#N/A</v>
      </c>
      <c r="K50" s="182" t="e">
        <f>NA()</f>
        <v>#N/A</v>
      </c>
      <c r="L50" s="182">
        <f>IF(ISNUMBER('実質公債費比率（分子）の構造'!N$53),'実質公債費比率（分子）の構造'!N$53,NA())</f>
        <v>430</v>
      </c>
      <c r="M50" s="182" t="e">
        <f>NA()</f>
        <v>#N/A</v>
      </c>
      <c r="N50" s="182" t="e">
        <f>NA()</f>
        <v>#N/A</v>
      </c>
      <c r="O50" s="182">
        <f>IF(ISNUMBER('実質公債費比率（分子）の構造'!O$53),'実質公債費比率（分子）の構造'!O$53,NA())</f>
        <v>378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7596</v>
      </c>
      <c r="E56" s="181"/>
      <c r="F56" s="181"/>
      <c r="G56" s="181">
        <f>'将来負担比率（分子）の構造'!J$52</f>
        <v>7628</v>
      </c>
      <c r="H56" s="181"/>
      <c r="I56" s="181"/>
      <c r="J56" s="181">
        <f>'将来負担比率（分子）の構造'!K$52</f>
        <v>7610</v>
      </c>
      <c r="K56" s="181"/>
      <c r="L56" s="181"/>
      <c r="M56" s="181">
        <f>'将来負担比率（分子）の構造'!L$52</f>
        <v>7542</v>
      </c>
      <c r="N56" s="181"/>
      <c r="O56" s="181"/>
      <c r="P56" s="181">
        <f>'将来負担比率（分子）の構造'!M$52</f>
        <v>7439</v>
      </c>
    </row>
    <row r="57" spans="1:16" x14ac:dyDescent="0.15">
      <c r="A57" s="181" t="s">
        <v>42</v>
      </c>
      <c r="B57" s="181"/>
      <c r="C57" s="181"/>
      <c r="D57" s="181">
        <f>'将来負担比率（分子）の構造'!I$51</f>
        <v>2004</v>
      </c>
      <c r="E57" s="181"/>
      <c r="F57" s="181"/>
      <c r="G57" s="181">
        <f>'将来負担比率（分子）の構造'!J$51</f>
        <v>1817</v>
      </c>
      <c r="H57" s="181"/>
      <c r="I57" s="181"/>
      <c r="J57" s="181">
        <f>'将来負担比率（分子）の構造'!K$51</f>
        <v>1698</v>
      </c>
      <c r="K57" s="181"/>
      <c r="L57" s="181"/>
      <c r="M57" s="181">
        <f>'将来負担比率（分子）の構造'!L$51</f>
        <v>1614</v>
      </c>
      <c r="N57" s="181"/>
      <c r="O57" s="181"/>
      <c r="P57" s="181">
        <f>'将来負担比率（分子）の構造'!M$51</f>
        <v>1870</v>
      </c>
    </row>
    <row r="58" spans="1:16" x14ac:dyDescent="0.15">
      <c r="A58" s="181" t="s">
        <v>41</v>
      </c>
      <c r="B58" s="181"/>
      <c r="C58" s="181"/>
      <c r="D58" s="181">
        <f>'将来負担比率（分子）の構造'!I$50</f>
        <v>5156</v>
      </c>
      <c r="E58" s="181"/>
      <c r="F58" s="181"/>
      <c r="G58" s="181">
        <f>'将来負担比率（分子）の構造'!J$50</f>
        <v>4357</v>
      </c>
      <c r="H58" s="181"/>
      <c r="I58" s="181"/>
      <c r="J58" s="181">
        <f>'将来負担比率（分子）の構造'!K$50</f>
        <v>4477</v>
      </c>
      <c r="K58" s="181"/>
      <c r="L58" s="181"/>
      <c r="M58" s="181">
        <f>'将来負担比率（分子）の構造'!L$50</f>
        <v>4632</v>
      </c>
      <c r="N58" s="181"/>
      <c r="O58" s="181"/>
      <c r="P58" s="181">
        <f>'将来負担比率（分子）の構造'!M$50</f>
        <v>4288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1081</v>
      </c>
      <c r="C62" s="181"/>
      <c r="D62" s="181"/>
      <c r="E62" s="181">
        <f>'将来負担比率（分子）の構造'!J$45</f>
        <v>622</v>
      </c>
      <c r="F62" s="181"/>
      <c r="G62" s="181"/>
      <c r="H62" s="181">
        <f>'将来負担比率（分子）の構造'!K$45</f>
        <v>613</v>
      </c>
      <c r="I62" s="181"/>
      <c r="J62" s="181"/>
      <c r="K62" s="181">
        <f>'将来負担比率（分子）の構造'!L$45</f>
        <v>673</v>
      </c>
      <c r="L62" s="181"/>
      <c r="M62" s="181"/>
      <c r="N62" s="181">
        <f>'将来負担比率（分子）の構造'!M$45</f>
        <v>723</v>
      </c>
      <c r="O62" s="181"/>
      <c r="P62" s="181"/>
    </row>
    <row r="63" spans="1:16" x14ac:dyDescent="0.15">
      <c r="A63" s="181" t="s">
        <v>34</v>
      </c>
      <c r="B63" s="181">
        <f>'将来負担比率（分子）の構造'!I$44</f>
        <v>220</v>
      </c>
      <c r="C63" s="181"/>
      <c r="D63" s="181"/>
      <c r="E63" s="181">
        <f>'将来負担比率（分子）の構造'!J$44</f>
        <v>206</v>
      </c>
      <c r="F63" s="181"/>
      <c r="G63" s="181"/>
      <c r="H63" s="181">
        <f>'将来負担比率（分子）の構造'!K$44</f>
        <v>167</v>
      </c>
      <c r="I63" s="181"/>
      <c r="J63" s="181"/>
      <c r="K63" s="181">
        <f>'将来負担比率（分子）の構造'!L$44</f>
        <v>321</v>
      </c>
      <c r="L63" s="181"/>
      <c r="M63" s="181"/>
      <c r="N63" s="181">
        <f>'将来負担比率（分子）の構造'!M$44</f>
        <v>401</v>
      </c>
      <c r="O63" s="181"/>
      <c r="P63" s="181"/>
    </row>
    <row r="64" spans="1:16" x14ac:dyDescent="0.15">
      <c r="A64" s="181" t="s">
        <v>33</v>
      </c>
      <c r="B64" s="181">
        <f>'将来負担比率（分子）の構造'!I$43</f>
        <v>3318</v>
      </c>
      <c r="C64" s="181"/>
      <c r="D64" s="181"/>
      <c r="E64" s="181">
        <f>'将来負担比率（分子）の構造'!J$43</f>
        <v>3210</v>
      </c>
      <c r="F64" s="181"/>
      <c r="G64" s="181"/>
      <c r="H64" s="181">
        <f>'将来負担比率（分子）の構造'!K$43</f>
        <v>3204</v>
      </c>
      <c r="I64" s="181"/>
      <c r="J64" s="181"/>
      <c r="K64" s="181">
        <f>'将来負担比率（分子）の構造'!L$43</f>
        <v>3119</v>
      </c>
      <c r="L64" s="181"/>
      <c r="M64" s="181"/>
      <c r="N64" s="181">
        <f>'将来負担比率（分子）の構造'!M$43</f>
        <v>2754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5938</v>
      </c>
      <c r="C66" s="181"/>
      <c r="D66" s="181"/>
      <c r="E66" s="181">
        <f>'将来負担比率（分子）の構造'!J$41</f>
        <v>6364</v>
      </c>
      <c r="F66" s="181"/>
      <c r="G66" s="181"/>
      <c r="H66" s="181">
        <f>'将来負担比率（分子）の構造'!K$41</f>
        <v>6423</v>
      </c>
      <c r="I66" s="181"/>
      <c r="J66" s="181"/>
      <c r="K66" s="181">
        <f>'将来負担比率（分子）の構造'!L$41</f>
        <v>5992</v>
      </c>
      <c r="L66" s="181"/>
      <c r="M66" s="181"/>
      <c r="N66" s="181">
        <f>'将来負担比率（分子）の構造'!M$41</f>
        <v>5591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2564</v>
      </c>
      <c r="C72" s="185">
        <f>基金残高に係る経年分析!G55</f>
        <v>2688</v>
      </c>
      <c r="D72" s="185">
        <f>基金残高に係る経年分析!H55</f>
        <v>2711</v>
      </c>
    </row>
    <row r="73" spans="1:16" x14ac:dyDescent="0.15">
      <c r="A73" s="184" t="s">
        <v>78</v>
      </c>
      <c r="B73" s="185">
        <f>基金残高に係る経年分析!F56</f>
        <v>341</v>
      </c>
      <c r="C73" s="185">
        <f>基金残高に係る経年分析!G56</f>
        <v>341</v>
      </c>
      <c r="D73" s="185">
        <f>基金残高に係る経年分析!H56</f>
        <v>342</v>
      </c>
    </row>
    <row r="74" spans="1:16" x14ac:dyDescent="0.15">
      <c r="A74" s="184" t="s">
        <v>79</v>
      </c>
      <c r="B74" s="185">
        <f>基金残高に係る経年分析!F57</f>
        <v>1087</v>
      </c>
      <c r="C74" s="185">
        <f>基金残高に係る経年分析!G57</f>
        <v>998</v>
      </c>
      <c r="D74" s="185">
        <f>基金残高に係る経年分析!H57</f>
        <v>985</v>
      </c>
    </row>
  </sheetData>
  <sheetProtection algorithmName="SHA-512" hashValue="JoP8HwrgH53VylmVlIEiuFVUV0HEMzdGM3d4wVZ3N5VlPiMBVcOF9qceooe7K4losrz1DTzv+H2a2K6y49ZqyQ==" saltValue="dgExweBpsnqGv5tg/wE2O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228</v>
      </c>
      <c r="C5" s="747"/>
      <c r="D5" s="747"/>
      <c r="E5" s="747"/>
      <c r="F5" s="747"/>
      <c r="G5" s="747"/>
      <c r="H5" s="747"/>
      <c r="I5" s="747"/>
      <c r="J5" s="747"/>
      <c r="K5" s="747"/>
      <c r="L5" s="747"/>
      <c r="M5" s="747"/>
      <c r="N5" s="747"/>
      <c r="O5" s="747"/>
      <c r="P5" s="747"/>
      <c r="Q5" s="748"/>
      <c r="R5" s="735">
        <v>2336310</v>
      </c>
      <c r="S5" s="736"/>
      <c r="T5" s="736"/>
      <c r="U5" s="736"/>
      <c r="V5" s="736"/>
      <c r="W5" s="736"/>
      <c r="X5" s="736"/>
      <c r="Y5" s="779"/>
      <c r="Z5" s="797">
        <v>28.1</v>
      </c>
      <c r="AA5" s="797"/>
      <c r="AB5" s="797"/>
      <c r="AC5" s="797"/>
      <c r="AD5" s="798">
        <v>2219476</v>
      </c>
      <c r="AE5" s="798"/>
      <c r="AF5" s="798"/>
      <c r="AG5" s="798"/>
      <c r="AH5" s="798"/>
      <c r="AI5" s="798"/>
      <c r="AJ5" s="798"/>
      <c r="AK5" s="798"/>
      <c r="AL5" s="780">
        <v>57.6</v>
      </c>
      <c r="AM5" s="751"/>
      <c r="AN5" s="751"/>
      <c r="AO5" s="781"/>
      <c r="AP5" s="746" t="s">
        <v>229</v>
      </c>
      <c r="AQ5" s="747"/>
      <c r="AR5" s="747"/>
      <c r="AS5" s="747"/>
      <c r="AT5" s="747"/>
      <c r="AU5" s="747"/>
      <c r="AV5" s="747"/>
      <c r="AW5" s="747"/>
      <c r="AX5" s="747"/>
      <c r="AY5" s="747"/>
      <c r="AZ5" s="747"/>
      <c r="BA5" s="747"/>
      <c r="BB5" s="747"/>
      <c r="BC5" s="747"/>
      <c r="BD5" s="747"/>
      <c r="BE5" s="747"/>
      <c r="BF5" s="748"/>
      <c r="BG5" s="680">
        <v>2219489</v>
      </c>
      <c r="BH5" s="681"/>
      <c r="BI5" s="681"/>
      <c r="BJ5" s="681"/>
      <c r="BK5" s="681"/>
      <c r="BL5" s="681"/>
      <c r="BM5" s="681"/>
      <c r="BN5" s="682"/>
      <c r="BO5" s="713">
        <v>95</v>
      </c>
      <c r="BP5" s="713"/>
      <c r="BQ5" s="713"/>
      <c r="BR5" s="713"/>
      <c r="BS5" s="714">
        <v>13047</v>
      </c>
      <c r="BT5" s="714"/>
      <c r="BU5" s="714"/>
      <c r="BV5" s="714"/>
      <c r="BW5" s="714"/>
      <c r="BX5" s="714"/>
      <c r="BY5" s="714"/>
      <c r="BZ5" s="714"/>
      <c r="CA5" s="714"/>
      <c r="CB5" s="777"/>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x14ac:dyDescent="0.15">
      <c r="B6" s="677" t="s">
        <v>233</v>
      </c>
      <c r="C6" s="678"/>
      <c r="D6" s="678"/>
      <c r="E6" s="678"/>
      <c r="F6" s="678"/>
      <c r="G6" s="678"/>
      <c r="H6" s="678"/>
      <c r="I6" s="678"/>
      <c r="J6" s="678"/>
      <c r="K6" s="678"/>
      <c r="L6" s="678"/>
      <c r="M6" s="678"/>
      <c r="N6" s="678"/>
      <c r="O6" s="678"/>
      <c r="P6" s="678"/>
      <c r="Q6" s="679"/>
      <c r="R6" s="680">
        <v>69110</v>
      </c>
      <c r="S6" s="681"/>
      <c r="T6" s="681"/>
      <c r="U6" s="681"/>
      <c r="V6" s="681"/>
      <c r="W6" s="681"/>
      <c r="X6" s="681"/>
      <c r="Y6" s="682"/>
      <c r="Z6" s="713">
        <v>0.8</v>
      </c>
      <c r="AA6" s="713"/>
      <c r="AB6" s="713"/>
      <c r="AC6" s="713"/>
      <c r="AD6" s="714">
        <v>69110</v>
      </c>
      <c r="AE6" s="714"/>
      <c r="AF6" s="714"/>
      <c r="AG6" s="714"/>
      <c r="AH6" s="714"/>
      <c r="AI6" s="714"/>
      <c r="AJ6" s="714"/>
      <c r="AK6" s="714"/>
      <c r="AL6" s="683">
        <v>1.8</v>
      </c>
      <c r="AM6" s="684"/>
      <c r="AN6" s="684"/>
      <c r="AO6" s="715"/>
      <c r="AP6" s="677" t="s">
        <v>234</v>
      </c>
      <c r="AQ6" s="678"/>
      <c r="AR6" s="678"/>
      <c r="AS6" s="678"/>
      <c r="AT6" s="678"/>
      <c r="AU6" s="678"/>
      <c r="AV6" s="678"/>
      <c r="AW6" s="678"/>
      <c r="AX6" s="678"/>
      <c r="AY6" s="678"/>
      <c r="AZ6" s="678"/>
      <c r="BA6" s="678"/>
      <c r="BB6" s="678"/>
      <c r="BC6" s="678"/>
      <c r="BD6" s="678"/>
      <c r="BE6" s="678"/>
      <c r="BF6" s="679"/>
      <c r="BG6" s="680">
        <v>2219489</v>
      </c>
      <c r="BH6" s="681"/>
      <c r="BI6" s="681"/>
      <c r="BJ6" s="681"/>
      <c r="BK6" s="681"/>
      <c r="BL6" s="681"/>
      <c r="BM6" s="681"/>
      <c r="BN6" s="682"/>
      <c r="BO6" s="713">
        <v>95</v>
      </c>
      <c r="BP6" s="713"/>
      <c r="BQ6" s="713"/>
      <c r="BR6" s="713"/>
      <c r="BS6" s="714">
        <v>13047</v>
      </c>
      <c r="BT6" s="714"/>
      <c r="BU6" s="714"/>
      <c r="BV6" s="714"/>
      <c r="BW6" s="714"/>
      <c r="BX6" s="714"/>
      <c r="BY6" s="714"/>
      <c r="BZ6" s="714"/>
      <c r="CA6" s="714"/>
      <c r="CB6" s="777"/>
      <c r="CD6" s="738" t="s">
        <v>235</v>
      </c>
      <c r="CE6" s="739"/>
      <c r="CF6" s="739"/>
      <c r="CG6" s="739"/>
      <c r="CH6" s="739"/>
      <c r="CI6" s="739"/>
      <c r="CJ6" s="739"/>
      <c r="CK6" s="739"/>
      <c r="CL6" s="739"/>
      <c r="CM6" s="739"/>
      <c r="CN6" s="739"/>
      <c r="CO6" s="739"/>
      <c r="CP6" s="739"/>
      <c r="CQ6" s="740"/>
      <c r="CR6" s="680">
        <v>83608</v>
      </c>
      <c r="CS6" s="681"/>
      <c r="CT6" s="681"/>
      <c r="CU6" s="681"/>
      <c r="CV6" s="681"/>
      <c r="CW6" s="681"/>
      <c r="CX6" s="681"/>
      <c r="CY6" s="682"/>
      <c r="CZ6" s="780">
        <v>1</v>
      </c>
      <c r="DA6" s="751"/>
      <c r="DB6" s="751"/>
      <c r="DC6" s="783"/>
      <c r="DD6" s="686" t="s">
        <v>130</v>
      </c>
      <c r="DE6" s="681"/>
      <c r="DF6" s="681"/>
      <c r="DG6" s="681"/>
      <c r="DH6" s="681"/>
      <c r="DI6" s="681"/>
      <c r="DJ6" s="681"/>
      <c r="DK6" s="681"/>
      <c r="DL6" s="681"/>
      <c r="DM6" s="681"/>
      <c r="DN6" s="681"/>
      <c r="DO6" s="681"/>
      <c r="DP6" s="682"/>
      <c r="DQ6" s="686">
        <v>83608</v>
      </c>
      <c r="DR6" s="681"/>
      <c r="DS6" s="681"/>
      <c r="DT6" s="681"/>
      <c r="DU6" s="681"/>
      <c r="DV6" s="681"/>
      <c r="DW6" s="681"/>
      <c r="DX6" s="681"/>
      <c r="DY6" s="681"/>
      <c r="DZ6" s="681"/>
      <c r="EA6" s="681"/>
      <c r="EB6" s="681"/>
      <c r="EC6" s="727"/>
    </row>
    <row r="7" spans="2:143" ht="11.25" customHeight="1" x14ac:dyDescent="0.15">
      <c r="B7" s="677" t="s">
        <v>236</v>
      </c>
      <c r="C7" s="678"/>
      <c r="D7" s="678"/>
      <c r="E7" s="678"/>
      <c r="F7" s="678"/>
      <c r="G7" s="678"/>
      <c r="H7" s="678"/>
      <c r="I7" s="678"/>
      <c r="J7" s="678"/>
      <c r="K7" s="678"/>
      <c r="L7" s="678"/>
      <c r="M7" s="678"/>
      <c r="N7" s="678"/>
      <c r="O7" s="678"/>
      <c r="P7" s="678"/>
      <c r="Q7" s="679"/>
      <c r="R7" s="680">
        <v>1725</v>
      </c>
      <c r="S7" s="681"/>
      <c r="T7" s="681"/>
      <c r="U7" s="681"/>
      <c r="V7" s="681"/>
      <c r="W7" s="681"/>
      <c r="X7" s="681"/>
      <c r="Y7" s="682"/>
      <c r="Z7" s="713">
        <v>0</v>
      </c>
      <c r="AA7" s="713"/>
      <c r="AB7" s="713"/>
      <c r="AC7" s="713"/>
      <c r="AD7" s="714">
        <v>1725</v>
      </c>
      <c r="AE7" s="714"/>
      <c r="AF7" s="714"/>
      <c r="AG7" s="714"/>
      <c r="AH7" s="714"/>
      <c r="AI7" s="714"/>
      <c r="AJ7" s="714"/>
      <c r="AK7" s="714"/>
      <c r="AL7" s="683">
        <v>0</v>
      </c>
      <c r="AM7" s="684"/>
      <c r="AN7" s="684"/>
      <c r="AO7" s="715"/>
      <c r="AP7" s="677" t="s">
        <v>237</v>
      </c>
      <c r="AQ7" s="678"/>
      <c r="AR7" s="678"/>
      <c r="AS7" s="678"/>
      <c r="AT7" s="678"/>
      <c r="AU7" s="678"/>
      <c r="AV7" s="678"/>
      <c r="AW7" s="678"/>
      <c r="AX7" s="678"/>
      <c r="AY7" s="678"/>
      <c r="AZ7" s="678"/>
      <c r="BA7" s="678"/>
      <c r="BB7" s="678"/>
      <c r="BC7" s="678"/>
      <c r="BD7" s="678"/>
      <c r="BE7" s="678"/>
      <c r="BF7" s="679"/>
      <c r="BG7" s="680">
        <v>922313</v>
      </c>
      <c r="BH7" s="681"/>
      <c r="BI7" s="681"/>
      <c r="BJ7" s="681"/>
      <c r="BK7" s="681"/>
      <c r="BL7" s="681"/>
      <c r="BM7" s="681"/>
      <c r="BN7" s="682"/>
      <c r="BO7" s="713">
        <v>39.5</v>
      </c>
      <c r="BP7" s="713"/>
      <c r="BQ7" s="713"/>
      <c r="BR7" s="713"/>
      <c r="BS7" s="714">
        <v>13047</v>
      </c>
      <c r="BT7" s="714"/>
      <c r="BU7" s="714"/>
      <c r="BV7" s="714"/>
      <c r="BW7" s="714"/>
      <c r="BX7" s="714"/>
      <c r="BY7" s="714"/>
      <c r="BZ7" s="714"/>
      <c r="CA7" s="714"/>
      <c r="CB7" s="777"/>
      <c r="CD7" s="719" t="s">
        <v>238</v>
      </c>
      <c r="CE7" s="720"/>
      <c r="CF7" s="720"/>
      <c r="CG7" s="720"/>
      <c r="CH7" s="720"/>
      <c r="CI7" s="720"/>
      <c r="CJ7" s="720"/>
      <c r="CK7" s="720"/>
      <c r="CL7" s="720"/>
      <c r="CM7" s="720"/>
      <c r="CN7" s="720"/>
      <c r="CO7" s="720"/>
      <c r="CP7" s="720"/>
      <c r="CQ7" s="721"/>
      <c r="CR7" s="680">
        <v>2762920</v>
      </c>
      <c r="CS7" s="681"/>
      <c r="CT7" s="681"/>
      <c r="CU7" s="681"/>
      <c r="CV7" s="681"/>
      <c r="CW7" s="681"/>
      <c r="CX7" s="681"/>
      <c r="CY7" s="682"/>
      <c r="CZ7" s="713">
        <v>34.4</v>
      </c>
      <c r="DA7" s="713"/>
      <c r="DB7" s="713"/>
      <c r="DC7" s="713"/>
      <c r="DD7" s="686">
        <v>26254</v>
      </c>
      <c r="DE7" s="681"/>
      <c r="DF7" s="681"/>
      <c r="DG7" s="681"/>
      <c r="DH7" s="681"/>
      <c r="DI7" s="681"/>
      <c r="DJ7" s="681"/>
      <c r="DK7" s="681"/>
      <c r="DL7" s="681"/>
      <c r="DM7" s="681"/>
      <c r="DN7" s="681"/>
      <c r="DO7" s="681"/>
      <c r="DP7" s="682"/>
      <c r="DQ7" s="686">
        <v>851793</v>
      </c>
      <c r="DR7" s="681"/>
      <c r="DS7" s="681"/>
      <c r="DT7" s="681"/>
      <c r="DU7" s="681"/>
      <c r="DV7" s="681"/>
      <c r="DW7" s="681"/>
      <c r="DX7" s="681"/>
      <c r="DY7" s="681"/>
      <c r="DZ7" s="681"/>
      <c r="EA7" s="681"/>
      <c r="EB7" s="681"/>
      <c r="EC7" s="727"/>
    </row>
    <row r="8" spans="2:143" ht="11.25" customHeight="1" x14ac:dyDescent="0.15">
      <c r="B8" s="677" t="s">
        <v>239</v>
      </c>
      <c r="C8" s="678"/>
      <c r="D8" s="678"/>
      <c r="E8" s="678"/>
      <c r="F8" s="678"/>
      <c r="G8" s="678"/>
      <c r="H8" s="678"/>
      <c r="I8" s="678"/>
      <c r="J8" s="678"/>
      <c r="K8" s="678"/>
      <c r="L8" s="678"/>
      <c r="M8" s="678"/>
      <c r="N8" s="678"/>
      <c r="O8" s="678"/>
      <c r="P8" s="678"/>
      <c r="Q8" s="679"/>
      <c r="R8" s="680">
        <v>7606</v>
      </c>
      <c r="S8" s="681"/>
      <c r="T8" s="681"/>
      <c r="U8" s="681"/>
      <c r="V8" s="681"/>
      <c r="W8" s="681"/>
      <c r="X8" s="681"/>
      <c r="Y8" s="682"/>
      <c r="Z8" s="713">
        <v>0.1</v>
      </c>
      <c r="AA8" s="713"/>
      <c r="AB8" s="713"/>
      <c r="AC8" s="713"/>
      <c r="AD8" s="714">
        <v>7606</v>
      </c>
      <c r="AE8" s="714"/>
      <c r="AF8" s="714"/>
      <c r="AG8" s="714"/>
      <c r="AH8" s="714"/>
      <c r="AI8" s="714"/>
      <c r="AJ8" s="714"/>
      <c r="AK8" s="714"/>
      <c r="AL8" s="683">
        <v>0.2</v>
      </c>
      <c r="AM8" s="684"/>
      <c r="AN8" s="684"/>
      <c r="AO8" s="715"/>
      <c r="AP8" s="677" t="s">
        <v>240</v>
      </c>
      <c r="AQ8" s="678"/>
      <c r="AR8" s="678"/>
      <c r="AS8" s="678"/>
      <c r="AT8" s="678"/>
      <c r="AU8" s="678"/>
      <c r="AV8" s="678"/>
      <c r="AW8" s="678"/>
      <c r="AX8" s="678"/>
      <c r="AY8" s="678"/>
      <c r="AZ8" s="678"/>
      <c r="BA8" s="678"/>
      <c r="BB8" s="678"/>
      <c r="BC8" s="678"/>
      <c r="BD8" s="678"/>
      <c r="BE8" s="678"/>
      <c r="BF8" s="679"/>
      <c r="BG8" s="680">
        <v>32928</v>
      </c>
      <c r="BH8" s="681"/>
      <c r="BI8" s="681"/>
      <c r="BJ8" s="681"/>
      <c r="BK8" s="681"/>
      <c r="BL8" s="681"/>
      <c r="BM8" s="681"/>
      <c r="BN8" s="682"/>
      <c r="BO8" s="713">
        <v>1.4</v>
      </c>
      <c r="BP8" s="713"/>
      <c r="BQ8" s="713"/>
      <c r="BR8" s="713"/>
      <c r="BS8" s="686" t="s">
        <v>130</v>
      </c>
      <c r="BT8" s="681"/>
      <c r="BU8" s="681"/>
      <c r="BV8" s="681"/>
      <c r="BW8" s="681"/>
      <c r="BX8" s="681"/>
      <c r="BY8" s="681"/>
      <c r="BZ8" s="681"/>
      <c r="CA8" s="681"/>
      <c r="CB8" s="727"/>
      <c r="CD8" s="719" t="s">
        <v>241</v>
      </c>
      <c r="CE8" s="720"/>
      <c r="CF8" s="720"/>
      <c r="CG8" s="720"/>
      <c r="CH8" s="720"/>
      <c r="CI8" s="720"/>
      <c r="CJ8" s="720"/>
      <c r="CK8" s="720"/>
      <c r="CL8" s="720"/>
      <c r="CM8" s="720"/>
      <c r="CN8" s="720"/>
      <c r="CO8" s="720"/>
      <c r="CP8" s="720"/>
      <c r="CQ8" s="721"/>
      <c r="CR8" s="680">
        <v>1718970</v>
      </c>
      <c r="CS8" s="681"/>
      <c r="CT8" s="681"/>
      <c r="CU8" s="681"/>
      <c r="CV8" s="681"/>
      <c r="CW8" s="681"/>
      <c r="CX8" s="681"/>
      <c r="CY8" s="682"/>
      <c r="CZ8" s="713">
        <v>21.4</v>
      </c>
      <c r="DA8" s="713"/>
      <c r="DB8" s="713"/>
      <c r="DC8" s="713"/>
      <c r="DD8" s="686">
        <v>2530</v>
      </c>
      <c r="DE8" s="681"/>
      <c r="DF8" s="681"/>
      <c r="DG8" s="681"/>
      <c r="DH8" s="681"/>
      <c r="DI8" s="681"/>
      <c r="DJ8" s="681"/>
      <c r="DK8" s="681"/>
      <c r="DL8" s="681"/>
      <c r="DM8" s="681"/>
      <c r="DN8" s="681"/>
      <c r="DO8" s="681"/>
      <c r="DP8" s="682"/>
      <c r="DQ8" s="686">
        <v>915042</v>
      </c>
      <c r="DR8" s="681"/>
      <c r="DS8" s="681"/>
      <c r="DT8" s="681"/>
      <c r="DU8" s="681"/>
      <c r="DV8" s="681"/>
      <c r="DW8" s="681"/>
      <c r="DX8" s="681"/>
      <c r="DY8" s="681"/>
      <c r="DZ8" s="681"/>
      <c r="EA8" s="681"/>
      <c r="EB8" s="681"/>
      <c r="EC8" s="727"/>
    </row>
    <row r="9" spans="2:143" ht="11.25" customHeight="1" x14ac:dyDescent="0.15">
      <c r="B9" s="677" t="s">
        <v>242</v>
      </c>
      <c r="C9" s="678"/>
      <c r="D9" s="678"/>
      <c r="E9" s="678"/>
      <c r="F9" s="678"/>
      <c r="G9" s="678"/>
      <c r="H9" s="678"/>
      <c r="I9" s="678"/>
      <c r="J9" s="678"/>
      <c r="K9" s="678"/>
      <c r="L9" s="678"/>
      <c r="M9" s="678"/>
      <c r="N9" s="678"/>
      <c r="O9" s="678"/>
      <c r="P9" s="678"/>
      <c r="Q9" s="679"/>
      <c r="R9" s="680">
        <v>8784</v>
      </c>
      <c r="S9" s="681"/>
      <c r="T9" s="681"/>
      <c r="U9" s="681"/>
      <c r="V9" s="681"/>
      <c r="W9" s="681"/>
      <c r="X9" s="681"/>
      <c r="Y9" s="682"/>
      <c r="Z9" s="713">
        <v>0.1</v>
      </c>
      <c r="AA9" s="713"/>
      <c r="AB9" s="713"/>
      <c r="AC9" s="713"/>
      <c r="AD9" s="714">
        <v>8784</v>
      </c>
      <c r="AE9" s="714"/>
      <c r="AF9" s="714"/>
      <c r="AG9" s="714"/>
      <c r="AH9" s="714"/>
      <c r="AI9" s="714"/>
      <c r="AJ9" s="714"/>
      <c r="AK9" s="714"/>
      <c r="AL9" s="683">
        <v>0.2</v>
      </c>
      <c r="AM9" s="684"/>
      <c r="AN9" s="684"/>
      <c r="AO9" s="715"/>
      <c r="AP9" s="677" t="s">
        <v>243</v>
      </c>
      <c r="AQ9" s="678"/>
      <c r="AR9" s="678"/>
      <c r="AS9" s="678"/>
      <c r="AT9" s="678"/>
      <c r="AU9" s="678"/>
      <c r="AV9" s="678"/>
      <c r="AW9" s="678"/>
      <c r="AX9" s="678"/>
      <c r="AY9" s="678"/>
      <c r="AZ9" s="678"/>
      <c r="BA9" s="678"/>
      <c r="BB9" s="678"/>
      <c r="BC9" s="678"/>
      <c r="BD9" s="678"/>
      <c r="BE9" s="678"/>
      <c r="BF9" s="679"/>
      <c r="BG9" s="680">
        <v>800882</v>
      </c>
      <c r="BH9" s="681"/>
      <c r="BI9" s="681"/>
      <c r="BJ9" s="681"/>
      <c r="BK9" s="681"/>
      <c r="BL9" s="681"/>
      <c r="BM9" s="681"/>
      <c r="BN9" s="682"/>
      <c r="BO9" s="713">
        <v>34.299999999999997</v>
      </c>
      <c r="BP9" s="713"/>
      <c r="BQ9" s="713"/>
      <c r="BR9" s="713"/>
      <c r="BS9" s="686" t="s">
        <v>244</v>
      </c>
      <c r="BT9" s="681"/>
      <c r="BU9" s="681"/>
      <c r="BV9" s="681"/>
      <c r="BW9" s="681"/>
      <c r="BX9" s="681"/>
      <c r="BY9" s="681"/>
      <c r="BZ9" s="681"/>
      <c r="CA9" s="681"/>
      <c r="CB9" s="727"/>
      <c r="CD9" s="719" t="s">
        <v>245</v>
      </c>
      <c r="CE9" s="720"/>
      <c r="CF9" s="720"/>
      <c r="CG9" s="720"/>
      <c r="CH9" s="720"/>
      <c r="CI9" s="720"/>
      <c r="CJ9" s="720"/>
      <c r="CK9" s="720"/>
      <c r="CL9" s="720"/>
      <c r="CM9" s="720"/>
      <c r="CN9" s="720"/>
      <c r="CO9" s="720"/>
      <c r="CP9" s="720"/>
      <c r="CQ9" s="721"/>
      <c r="CR9" s="680">
        <v>471844</v>
      </c>
      <c r="CS9" s="681"/>
      <c r="CT9" s="681"/>
      <c r="CU9" s="681"/>
      <c r="CV9" s="681"/>
      <c r="CW9" s="681"/>
      <c r="CX9" s="681"/>
      <c r="CY9" s="682"/>
      <c r="CZ9" s="713">
        <v>5.9</v>
      </c>
      <c r="DA9" s="713"/>
      <c r="DB9" s="713"/>
      <c r="DC9" s="713"/>
      <c r="DD9" s="686">
        <v>9180</v>
      </c>
      <c r="DE9" s="681"/>
      <c r="DF9" s="681"/>
      <c r="DG9" s="681"/>
      <c r="DH9" s="681"/>
      <c r="DI9" s="681"/>
      <c r="DJ9" s="681"/>
      <c r="DK9" s="681"/>
      <c r="DL9" s="681"/>
      <c r="DM9" s="681"/>
      <c r="DN9" s="681"/>
      <c r="DO9" s="681"/>
      <c r="DP9" s="682"/>
      <c r="DQ9" s="686">
        <v>411988</v>
      </c>
      <c r="DR9" s="681"/>
      <c r="DS9" s="681"/>
      <c r="DT9" s="681"/>
      <c r="DU9" s="681"/>
      <c r="DV9" s="681"/>
      <c r="DW9" s="681"/>
      <c r="DX9" s="681"/>
      <c r="DY9" s="681"/>
      <c r="DZ9" s="681"/>
      <c r="EA9" s="681"/>
      <c r="EB9" s="681"/>
      <c r="EC9" s="727"/>
    </row>
    <row r="10" spans="2:143" ht="11.25" customHeight="1" x14ac:dyDescent="0.15">
      <c r="B10" s="677" t="s">
        <v>246</v>
      </c>
      <c r="C10" s="678"/>
      <c r="D10" s="678"/>
      <c r="E10" s="678"/>
      <c r="F10" s="678"/>
      <c r="G10" s="678"/>
      <c r="H10" s="678"/>
      <c r="I10" s="678"/>
      <c r="J10" s="678"/>
      <c r="K10" s="678"/>
      <c r="L10" s="678"/>
      <c r="M10" s="678"/>
      <c r="N10" s="678"/>
      <c r="O10" s="678"/>
      <c r="P10" s="678"/>
      <c r="Q10" s="679"/>
      <c r="R10" s="680" t="s">
        <v>130</v>
      </c>
      <c r="S10" s="681"/>
      <c r="T10" s="681"/>
      <c r="U10" s="681"/>
      <c r="V10" s="681"/>
      <c r="W10" s="681"/>
      <c r="X10" s="681"/>
      <c r="Y10" s="682"/>
      <c r="Z10" s="713" t="s">
        <v>244</v>
      </c>
      <c r="AA10" s="713"/>
      <c r="AB10" s="713"/>
      <c r="AC10" s="713"/>
      <c r="AD10" s="714" t="s">
        <v>244</v>
      </c>
      <c r="AE10" s="714"/>
      <c r="AF10" s="714"/>
      <c r="AG10" s="714"/>
      <c r="AH10" s="714"/>
      <c r="AI10" s="714"/>
      <c r="AJ10" s="714"/>
      <c r="AK10" s="714"/>
      <c r="AL10" s="683" t="s">
        <v>130</v>
      </c>
      <c r="AM10" s="684"/>
      <c r="AN10" s="684"/>
      <c r="AO10" s="715"/>
      <c r="AP10" s="677" t="s">
        <v>247</v>
      </c>
      <c r="AQ10" s="678"/>
      <c r="AR10" s="678"/>
      <c r="AS10" s="678"/>
      <c r="AT10" s="678"/>
      <c r="AU10" s="678"/>
      <c r="AV10" s="678"/>
      <c r="AW10" s="678"/>
      <c r="AX10" s="678"/>
      <c r="AY10" s="678"/>
      <c r="AZ10" s="678"/>
      <c r="BA10" s="678"/>
      <c r="BB10" s="678"/>
      <c r="BC10" s="678"/>
      <c r="BD10" s="678"/>
      <c r="BE10" s="678"/>
      <c r="BF10" s="679"/>
      <c r="BG10" s="680">
        <v>43236</v>
      </c>
      <c r="BH10" s="681"/>
      <c r="BI10" s="681"/>
      <c r="BJ10" s="681"/>
      <c r="BK10" s="681"/>
      <c r="BL10" s="681"/>
      <c r="BM10" s="681"/>
      <c r="BN10" s="682"/>
      <c r="BO10" s="713">
        <v>1.9</v>
      </c>
      <c r="BP10" s="713"/>
      <c r="BQ10" s="713"/>
      <c r="BR10" s="713"/>
      <c r="BS10" s="686" t="s">
        <v>130</v>
      </c>
      <c r="BT10" s="681"/>
      <c r="BU10" s="681"/>
      <c r="BV10" s="681"/>
      <c r="BW10" s="681"/>
      <c r="BX10" s="681"/>
      <c r="BY10" s="681"/>
      <c r="BZ10" s="681"/>
      <c r="CA10" s="681"/>
      <c r="CB10" s="727"/>
      <c r="CD10" s="719" t="s">
        <v>248</v>
      </c>
      <c r="CE10" s="720"/>
      <c r="CF10" s="720"/>
      <c r="CG10" s="720"/>
      <c r="CH10" s="720"/>
      <c r="CI10" s="720"/>
      <c r="CJ10" s="720"/>
      <c r="CK10" s="720"/>
      <c r="CL10" s="720"/>
      <c r="CM10" s="720"/>
      <c r="CN10" s="720"/>
      <c r="CO10" s="720"/>
      <c r="CP10" s="720"/>
      <c r="CQ10" s="721"/>
      <c r="CR10" s="680">
        <v>581</v>
      </c>
      <c r="CS10" s="681"/>
      <c r="CT10" s="681"/>
      <c r="CU10" s="681"/>
      <c r="CV10" s="681"/>
      <c r="CW10" s="681"/>
      <c r="CX10" s="681"/>
      <c r="CY10" s="682"/>
      <c r="CZ10" s="713">
        <v>0</v>
      </c>
      <c r="DA10" s="713"/>
      <c r="DB10" s="713"/>
      <c r="DC10" s="713"/>
      <c r="DD10" s="686" t="s">
        <v>130</v>
      </c>
      <c r="DE10" s="681"/>
      <c r="DF10" s="681"/>
      <c r="DG10" s="681"/>
      <c r="DH10" s="681"/>
      <c r="DI10" s="681"/>
      <c r="DJ10" s="681"/>
      <c r="DK10" s="681"/>
      <c r="DL10" s="681"/>
      <c r="DM10" s="681"/>
      <c r="DN10" s="681"/>
      <c r="DO10" s="681"/>
      <c r="DP10" s="682"/>
      <c r="DQ10" s="686">
        <v>581</v>
      </c>
      <c r="DR10" s="681"/>
      <c r="DS10" s="681"/>
      <c r="DT10" s="681"/>
      <c r="DU10" s="681"/>
      <c r="DV10" s="681"/>
      <c r="DW10" s="681"/>
      <c r="DX10" s="681"/>
      <c r="DY10" s="681"/>
      <c r="DZ10" s="681"/>
      <c r="EA10" s="681"/>
      <c r="EB10" s="681"/>
      <c r="EC10" s="727"/>
    </row>
    <row r="11" spans="2:143" ht="11.25" customHeight="1" x14ac:dyDescent="0.15">
      <c r="B11" s="677" t="s">
        <v>249</v>
      </c>
      <c r="C11" s="678"/>
      <c r="D11" s="678"/>
      <c r="E11" s="678"/>
      <c r="F11" s="678"/>
      <c r="G11" s="678"/>
      <c r="H11" s="678"/>
      <c r="I11" s="678"/>
      <c r="J11" s="678"/>
      <c r="K11" s="678"/>
      <c r="L11" s="678"/>
      <c r="M11" s="678"/>
      <c r="N11" s="678"/>
      <c r="O11" s="678"/>
      <c r="P11" s="678"/>
      <c r="Q11" s="679"/>
      <c r="R11" s="680">
        <v>336552</v>
      </c>
      <c r="S11" s="681"/>
      <c r="T11" s="681"/>
      <c r="U11" s="681"/>
      <c r="V11" s="681"/>
      <c r="W11" s="681"/>
      <c r="X11" s="681"/>
      <c r="Y11" s="682"/>
      <c r="Z11" s="683">
        <v>4.0999999999999996</v>
      </c>
      <c r="AA11" s="684"/>
      <c r="AB11" s="684"/>
      <c r="AC11" s="685"/>
      <c r="AD11" s="686">
        <v>336552</v>
      </c>
      <c r="AE11" s="681"/>
      <c r="AF11" s="681"/>
      <c r="AG11" s="681"/>
      <c r="AH11" s="681"/>
      <c r="AI11" s="681"/>
      <c r="AJ11" s="681"/>
      <c r="AK11" s="682"/>
      <c r="AL11" s="683">
        <v>8.6999999999999993</v>
      </c>
      <c r="AM11" s="684"/>
      <c r="AN11" s="684"/>
      <c r="AO11" s="715"/>
      <c r="AP11" s="677" t="s">
        <v>250</v>
      </c>
      <c r="AQ11" s="678"/>
      <c r="AR11" s="678"/>
      <c r="AS11" s="678"/>
      <c r="AT11" s="678"/>
      <c r="AU11" s="678"/>
      <c r="AV11" s="678"/>
      <c r="AW11" s="678"/>
      <c r="AX11" s="678"/>
      <c r="AY11" s="678"/>
      <c r="AZ11" s="678"/>
      <c r="BA11" s="678"/>
      <c r="BB11" s="678"/>
      <c r="BC11" s="678"/>
      <c r="BD11" s="678"/>
      <c r="BE11" s="678"/>
      <c r="BF11" s="679"/>
      <c r="BG11" s="680">
        <v>45267</v>
      </c>
      <c r="BH11" s="681"/>
      <c r="BI11" s="681"/>
      <c r="BJ11" s="681"/>
      <c r="BK11" s="681"/>
      <c r="BL11" s="681"/>
      <c r="BM11" s="681"/>
      <c r="BN11" s="682"/>
      <c r="BO11" s="713">
        <v>1.9</v>
      </c>
      <c r="BP11" s="713"/>
      <c r="BQ11" s="713"/>
      <c r="BR11" s="713"/>
      <c r="BS11" s="686">
        <v>13047</v>
      </c>
      <c r="BT11" s="681"/>
      <c r="BU11" s="681"/>
      <c r="BV11" s="681"/>
      <c r="BW11" s="681"/>
      <c r="BX11" s="681"/>
      <c r="BY11" s="681"/>
      <c r="BZ11" s="681"/>
      <c r="CA11" s="681"/>
      <c r="CB11" s="727"/>
      <c r="CD11" s="719" t="s">
        <v>251</v>
      </c>
      <c r="CE11" s="720"/>
      <c r="CF11" s="720"/>
      <c r="CG11" s="720"/>
      <c r="CH11" s="720"/>
      <c r="CI11" s="720"/>
      <c r="CJ11" s="720"/>
      <c r="CK11" s="720"/>
      <c r="CL11" s="720"/>
      <c r="CM11" s="720"/>
      <c r="CN11" s="720"/>
      <c r="CO11" s="720"/>
      <c r="CP11" s="720"/>
      <c r="CQ11" s="721"/>
      <c r="CR11" s="680">
        <v>204336</v>
      </c>
      <c r="CS11" s="681"/>
      <c r="CT11" s="681"/>
      <c r="CU11" s="681"/>
      <c r="CV11" s="681"/>
      <c r="CW11" s="681"/>
      <c r="CX11" s="681"/>
      <c r="CY11" s="682"/>
      <c r="CZ11" s="713">
        <v>2.5</v>
      </c>
      <c r="DA11" s="713"/>
      <c r="DB11" s="713"/>
      <c r="DC11" s="713"/>
      <c r="DD11" s="686">
        <v>46887</v>
      </c>
      <c r="DE11" s="681"/>
      <c r="DF11" s="681"/>
      <c r="DG11" s="681"/>
      <c r="DH11" s="681"/>
      <c r="DI11" s="681"/>
      <c r="DJ11" s="681"/>
      <c r="DK11" s="681"/>
      <c r="DL11" s="681"/>
      <c r="DM11" s="681"/>
      <c r="DN11" s="681"/>
      <c r="DO11" s="681"/>
      <c r="DP11" s="682"/>
      <c r="DQ11" s="686">
        <v>138301</v>
      </c>
      <c r="DR11" s="681"/>
      <c r="DS11" s="681"/>
      <c r="DT11" s="681"/>
      <c r="DU11" s="681"/>
      <c r="DV11" s="681"/>
      <c r="DW11" s="681"/>
      <c r="DX11" s="681"/>
      <c r="DY11" s="681"/>
      <c r="DZ11" s="681"/>
      <c r="EA11" s="681"/>
      <c r="EB11" s="681"/>
      <c r="EC11" s="727"/>
    </row>
    <row r="12" spans="2:143" ht="11.25" customHeight="1" x14ac:dyDescent="0.15">
      <c r="B12" s="677" t="s">
        <v>252</v>
      </c>
      <c r="C12" s="678"/>
      <c r="D12" s="678"/>
      <c r="E12" s="678"/>
      <c r="F12" s="678"/>
      <c r="G12" s="678"/>
      <c r="H12" s="678"/>
      <c r="I12" s="678"/>
      <c r="J12" s="678"/>
      <c r="K12" s="678"/>
      <c r="L12" s="678"/>
      <c r="M12" s="678"/>
      <c r="N12" s="678"/>
      <c r="O12" s="678"/>
      <c r="P12" s="678"/>
      <c r="Q12" s="679"/>
      <c r="R12" s="680">
        <v>10646</v>
      </c>
      <c r="S12" s="681"/>
      <c r="T12" s="681"/>
      <c r="U12" s="681"/>
      <c r="V12" s="681"/>
      <c r="W12" s="681"/>
      <c r="X12" s="681"/>
      <c r="Y12" s="682"/>
      <c r="Z12" s="713">
        <v>0.1</v>
      </c>
      <c r="AA12" s="713"/>
      <c r="AB12" s="713"/>
      <c r="AC12" s="713"/>
      <c r="AD12" s="714">
        <v>10646</v>
      </c>
      <c r="AE12" s="714"/>
      <c r="AF12" s="714"/>
      <c r="AG12" s="714"/>
      <c r="AH12" s="714"/>
      <c r="AI12" s="714"/>
      <c r="AJ12" s="714"/>
      <c r="AK12" s="714"/>
      <c r="AL12" s="683">
        <v>0.3</v>
      </c>
      <c r="AM12" s="684"/>
      <c r="AN12" s="684"/>
      <c r="AO12" s="715"/>
      <c r="AP12" s="677" t="s">
        <v>253</v>
      </c>
      <c r="AQ12" s="678"/>
      <c r="AR12" s="678"/>
      <c r="AS12" s="678"/>
      <c r="AT12" s="678"/>
      <c r="AU12" s="678"/>
      <c r="AV12" s="678"/>
      <c r="AW12" s="678"/>
      <c r="AX12" s="678"/>
      <c r="AY12" s="678"/>
      <c r="AZ12" s="678"/>
      <c r="BA12" s="678"/>
      <c r="BB12" s="678"/>
      <c r="BC12" s="678"/>
      <c r="BD12" s="678"/>
      <c r="BE12" s="678"/>
      <c r="BF12" s="679"/>
      <c r="BG12" s="680">
        <v>1143641</v>
      </c>
      <c r="BH12" s="681"/>
      <c r="BI12" s="681"/>
      <c r="BJ12" s="681"/>
      <c r="BK12" s="681"/>
      <c r="BL12" s="681"/>
      <c r="BM12" s="681"/>
      <c r="BN12" s="682"/>
      <c r="BO12" s="713">
        <v>49</v>
      </c>
      <c r="BP12" s="713"/>
      <c r="BQ12" s="713"/>
      <c r="BR12" s="713"/>
      <c r="BS12" s="686" t="s">
        <v>244</v>
      </c>
      <c r="BT12" s="681"/>
      <c r="BU12" s="681"/>
      <c r="BV12" s="681"/>
      <c r="BW12" s="681"/>
      <c r="BX12" s="681"/>
      <c r="BY12" s="681"/>
      <c r="BZ12" s="681"/>
      <c r="CA12" s="681"/>
      <c r="CB12" s="727"/>
      <c r="CD12" s="719" t="s">
        <v>254</v>
      </c>
      <c r="CE12" s="720"/>
      <c r="CF12" s="720"/>
      <c r="CG12" s="720"/>
      <c r="CH12" s="720"/>
      <c r="CI12" s="720"/>
      <c r="CJ12" s="720"/>
      <c r="CK12" s="720"/>
      <c r="CL12" s="720"/>
      <c r="CM12" s="720"/>
      <c r="CN12" s="720"/>
      <c r="CO12" s="720"/>
      <c r="CP12" s="720"/>
      <c r="CQ12" s="721"/>
      <c r="CR12" s="680">
        <v>303656</v>
      </c>
      <c r="CS12" s="681"/>
      <c r="CT12" s="681"/>
      <c r="CU12" s="681"/>
      <c r="CV12" s="681"/>
      <c r="CW12" s="681"/>
      <c r="CX12" s="681"/>
      <c r="CY12" s="682"/>
      <c r="CZ12" s="713">
        <v>3.8</v>
      </c>
      <c r="DA12" s="713"/>
      <c r="DB12" s="713"/>
      <c r="DC12" s="713"/>
      <c r="DD12" s="686">
        <v>726</v>
      </c>
      <c r="DE12" s="681"/>
      <c r="DF12" s="681"/>
      <c r="DG12" s="681"/>
      <c r="DH12" s="681"/>
      <c r="DI12" s="681"/>
      <c r="DJ12" s="681"/>
      <c r="DK12" s="681"/>
      <c r="DL12" s="681"/>
      <c r="DM12" s="681"/>
      <c r="DN12" s="681"/>
      <c r="DO12" s="681"/>
      <c r="DP12" s="682"/>
      <c r="DQ12" s="686">
        <v>244180</v>
      </c>
      <c r="DR12" s="681"/>
      <c r="DS12" s="681"/>
      <c r="DT12" s="681"/>
      <c r="DU12" s="681"/>
      <c r="DV12" s="681"/>
      <c r="DW12" s="681"/>
      <c r="DX12" s="681"/>
      <c r="DY12" s="681"/>
      <c r="DZ12" s="681"/>
      <c r="EA12" s="681"/>
      <c r="EB12" s="681"/>
      <c r="EC12" s="727"/>
    </row>
    <row r="13" spans="2:143" ht="11.25" customHeight="1" x14ac:dyDescent="0.15">
      <c r="B13" s="677" t="s">
        <v>255</v>
      </c>
      <c r="C13" s="678"/>
      <c r="D13" s="678"/>
      <c r="E13" s="678"/>
      <c r="F13" s="678"/>
      <c r="G13" s="678"/>
      <c r="H13" s="678"/>
      <c r="I13" s="678"/>
      <c r="J13" s="678"/>
      <c r="K13" s="678"/>
      <c r="L13" s="678"/>
      <c r="M13" s="678"/>
      <c r="N13" s="678"/>
      <c r="O13" s="678"/>
      <c r="P13" s="678"/>
      <c r="Q13" s="679"/>
      <c r="R13" s="680" t="s">
        <v>130</v>
      </c>
      <c r="S13" s="681"/>
      <c r="T13" s="681"/>
      <c r="U13" s="681"/>
      <c r="V13" s="681"/>
      <c r="W13" s="681"/>
      <c r="X13" s="681"/>
      <c r="Y13" s="682"/>
      <c r="Z13" s="713" t="s">
        <v>130</v>
      </c>
      <c r="AA13" s="713"/>
      <c r="AB13" s="713"/>
      <c r="AC13" s="713"/>
      <c r="AD13" s="714" t="s">
        <v>244</v>
      </c>
      <c r="AE13" s="714"/>
      <c r="AF13" s="714"/>
      <c r="AG13" s="714"/>
      <c r="AH13" s="714"/>
      <c r="AI13" s="714"/>
      <c r="AJ13" s="714"/>
      <c r="AK13" s="714"/>
      <c r="AL13" s="683" t="s">
        <v>130</v>
      </c>
      <c r="AM13" s="684"/>
      <c r="AN13" s="684"/>
      <c r="AO13" s="715"/>
      <c r="AP13" s="677" t="s">
        <v>256</v>
      </c>
      <c r="AQ13" s="678"/>
      <c r="AR13" s="678"/>
      <c r="AS13" s="678"/>
      <c r="AT13" s="678"/>
      <c r="AU13" s="678"/>
      <c r="AV13" s="678"/>
      <c r="AW13" s="678"/>
      <c r="AX13" s="678"/>
      <c r="AY13" s="678"/>
      <c r="AZ13" s="678"/>
      <c r="BA13" s="678"/>
      <c r="BB13" s="678"/>
      <c r="BC13" s="678"/>
      <c r="BD13" s="678"/>
      <c r="BE13" s="678"/>
      <c r="BF13" s="679"/>
      <c r="BG13" s="680">
        <v>1138024</v>
      </c>
      <c r="BH13" s="681"/>
      <c r="BI13" s="681"/>
      <c r="BJ13" s="681"/>
      <c r="BK13" s="681"/>
      <c r="BL13" s="681"/>
      <c r="BM13" s="681"/>
      <c r="BN13" s="682"/>
      <c r="BO13" s="713">
        <v>48.7</v>
      </c>
      <c r="BP13" s="713"/>
      <c r="BQ13" s="713"/>
      <c r="BR13" s="713"/>
      <c r="BS13" s="686" t="s">
        <v>244</v>
      </c>
      <c r="BT13" s="681"/>
      <c r="BU13" s="681"/>
      <c r="BV13" s="681"/>
      <c r="BW13" s="681"/>
      <c r="BX13" s="681"/>
      <c r="BY13" s="681"/>
      <c r="BZ13" s="681"/>
      <c r="CA13" s="681"/>
      <c r="CB13" s="727"/>
      <c r="CD13" s="719" t="s">
        <v>257</v>
      </c>
      <c r="CE13" s="720"/>
      <c r="CF13" s="720"/>
      <c r="CG13" s="720"/>
      <c r="CH13" s="720"/>
      <c r="CI13" s="720"/>
      <c r="CJ13" s="720"/>
      <c r="CK13" s="720"/>
      <c r="CL13" s="720"/>
      <c r="CM13" s="720"/>
      <c r="CN13" s="720"/>
      <c r="CO13" s="720"/>
      <c r="CP13" s="720"/>
      <c r="CQ13" s="721"/>
      <c r="CR13" s="680">
        <v>516842</v>
      </c>
      <c r="CS13" s="681"/>
      <c r="CT13" s="681"/>
      <c r="CU13" s="681"/>
      <c r="CV13" s="681"/>
      <c r="CW13" s="681"/>
      <c r="CX13" s="681"/>
      <c r="CY13" s="682"/>
      <c r="CZ13" s="713">
        <v>6.4</v>
      </c>
      <c r="DA13" s="713"/>
      <c r="DB13" s="713"/>
      <c r="DC13" s="713"/>
      <c r="DD13" s="686">
        <v>237180</v>
      </c>
      <c r="DE13" s="681"/>
      <c r="DF13" s="681"/>
      <c r="DG13" s="681"/>
      <c r="DH13" s="681"/>
      <c r="DI13" s="681"/>
      <c r="DJ13" s="681"/>
      <c r="DK13" s="681"/>
      <c r="DL13" s="681"/>
      <c r="DM13" s="681"/>
      <c r="DN13" s="681"/>
      <c r="DO13" s="681"/>
      <c r="DP13" s="682"/>
      <c r="DQ13" s="686">
        <v>337801</v>
      </c>
      <c r="DR13" s="681"/>
      <c r="DS13" s="681"/>
      <c r="DT13" s="681"/>
      <c r="DU13" s="681"/>
      <c r="DV13" s="681"/>
      <c r="DW13" s="681"/>
      <c r="DX13" s="681"/>
      <c r="DY13" s="681"/>
      <c r="DZ13" s="681"/>
      <c r="EA13" s="681"/>
      <c r="EB13" s="681"/>
      <c r="EC13" s="727"/>
    </row>
    <row r="14" spans="2:143" ht="11.25" customHeight="1" x14ac:dyDescent="0.15">
      <c r="B14" s="677" t="s">
        <v>258</v>
      </c>
      <c r="C14" s="678"/>
      <c r="D14" s="678"/>
      <c r="E14" s="678"/>
      <c r="F14" s="678"/>
      <c r="G14" s="678"/>
      <c r="H14" s="678"/>
      <c r="I14" s="678"/>
      <c r="J14" s="678"/>
      <c r="K14" s="678"/>
      <c r="L14" s="678"/>
      <c r="M14" s="678"/>
      <c r="N14" s="678"/>
      <c r="O14" s="678"/>
      <c r="P14" s="678"/>
      <c r="Q14" s="679"/>
      <c r="R14" s="680" t="s">
        <v>130</v>
      </c>
      <c r="S14" s="681"/>
      <c r="T14" s="681"/>
      <c r="U14" s="681"/>
      <c r="V14" s="681"/>
      <c r="W14" s="681"/>
      <c r="X14" s="681"/>
      <c r="Y14" s="682"/>
      <c r="Z14" s="713" t="s">
        <v>244</v>
      </c>
      <c r="AA14" s="713"/>
      <c r="AB14" s="713"/>
      <c r="AC14" s="713"/>
      <c r="AD14" s="714" t="s">
        <v>244</v>
      </c>
      <c r="AE14" s="714"/>
      <c r="AF14" s="714"/>
      <c r="AG14" s="714"/>
      <c r="AH14" s="714"/>
      <c r="AI14" s="714"/>
      <c r="AJ14" s="714"/>
      <c r="AK14" s="714"/>
      <c r="AL14" s="683" t="s">
        <v>130</v>
      </c>
      <c r="AM14" s="684"/>
      <c r="AN14" s="684"/>
      <c r="AO14" s="715"/>
      <c r="AP14" s="677" t="s">
        <v>259</v>
      </c>
      <c r="AQ14" s="678"/>
      <c r="AR14" s="678"/>
      <c r="AS14" s="678"/>
      <c r="AT14" s="678"/>
      <c r="AU14" s="678"/>
      <c r="AV14" s="678"/>
      <c r="AW14" s="678"/>
      <c r="AX14" s="678"/>
      <c r="AY14" s="678"/>
      <c r="AZ14" s="678"/>
      <c r="BA14" s="678"/>
      <c r="BB14" s="678"/>
      <c r="BC14" s="678"/>
      <c r="BD14" s="678"/>
      <c r="BE14" s="678"/>
      <c r="BF14" s="679"/>
      <c r="BG14" s="680">
        <v>59101</v>
      </c>
      <c r="BH14" s="681"/>
      <c r="BI14" s="681"/>
      <c r="BJ14" s="681"/>
      <c r="BK14" s="681"/>
      <c r="BL14" s="681"/>
      <c r="BM14" s="681"/>
      <c r="BN14" s="682"/>
      <c r="BO14" s="713">
        <v>2.5</v>
      </c>
      <c r="BP14" s="713"/>
      <c r="BQ14" s="713"/>
      <c r="BR14" s="713"/>
      <c r="BS14" s="686" t="s">
        <v>130</v>
      </c>
      <c r="BT14" s="681"/>
      <c r="BU14" s="681"/>
      <c r="BV14" s="681"/>
      <c r="BW14" s="681"/>
      <c r="BX14" s="681"/>
      <c r="BY14" s="681"/>
      <c r="BZ14" s="681"/>
      <c r="CA14" s="681"/>
      <c r="CB14" s="727"/>
      <c r="CD14" s="719" t="s">
        <v>260</v>
      </c>
      <c r="CE14" s="720"/>
      <c r="CF14" s="720"/>
      <c r="CG14" s="720"/>
      <c r="CH14" s="720"/>
      <c r="CI14" s="720"/>
      <c r="CJ14" s="720"/>
      <c r="CK14" s="720"/>
      <c r="CL14" s="720"/>
      <c r="CM14" s="720"/>
      <c r="CN14" s="720"/>
      <c r="CO14" s="720"/>
      <c r="CP14" s="720"/>
      <c r="CQ14" s="721"/>
      <c r="CR14" s="680">
        <v>278996</v>
      </c>
      <c r="CS14" s="681"/>
      <c r="CT14" s="681"/>
      <c r="CU14" s="681"/>
      <c r="CV14" s="681"/>
      <c r="CW14" s="681"/>
      <c r="CX14" s="681"/>
      <c r="CY14" s="682"/>
      <c r="CZ14" s="713">
        <v>3.5</v>
      </c>
      <c r="DA14" s="713"/>
      <c r="DB14" s="713"/>
      <c r="DC14" s="713"/>
      <c r="DD14" s="686">
        <v>6395</v>
      </c>
      <c r="DE14" s="681"/>
      <c r="DF14" s="681"/>
      <c r="DG14" s="681"/>
      <c r="DH14" s="681"/>
      <c r="DI14" s="681"/>
      <c r="DJ14" s="681"/>
      <c r="DK14" s="681"/>
      <c r="DL14" s="681"/>
      <c r="DM14" s="681"/>
      <c r="DN14" s="681"/>
      <c r="DO14" s="681"/>
      <c r="DP14" s="682"/>
      <c r="DQ14" s="686">
        <v>262309</v>
      </c>
      <c r="DR14" s="681"/>
      <c r="DS14" s="681"/>
      <c r="DT14" s="681"/>
      <c r="DU14" s="681"/>
      <c r="DV14" s="681"/>
      <c r="DW14" s="681"/>
      <c r="DX14" s="681"/>
      <c r="DY14" s="681"/>
      <c r="DZ14" s="681"/>
      <c r="EA14" s="681"/>
      <c r="EB14" s="681"/>
      <c r="EC14" s="727"/>
    </row>
    <row r="15" spans="2:143" ht="11.25" customHeight="1" x14ac:dyDescent="0.15">
      <c r="B15" s="677" t="s">
        <v>261</v>
      </c>
      <c r="C15" s="678"/>
      <c r="D15" s="678"/>
      <c r="E15" s="678"/>
      <c r="F15" s="678"/>
      <c r="G15" s="678"/>
      <c r="H15" s="678"/>
      <c r="I15" s="678"/>
      <c r="J15" s="678"/>
      <c r="K15" s="678"/>
      <c r="L15" s="678"/>
      <c r="M15" s="678"/>
      <c r="N15" s="678"/>
      <c r="O15" s="678"/>
      <c r="P15" s="678"/>
      <c r="Q15" s="679"/>
      <c r="R15" s="680" t="s">
        <v>130</v>
      </c>
      <c r="S15" s="681"/>
      <c r="T15" s="681"/>
      <c r="U15" s="681"/>
      <c r="V15" s="681"/>
      <c r="W15" s="681"/>
      <c r="X15" s="681"/>
      <c r="Y15" s="682"/>
      <c r="Z15" s="713" t="s">
        <v>244</v>
      </c>
      <c r="AA15" s="713"/>
      <c r="AB15" s="713"/>
      <c r="AC15" s="713"/>
      <c r="AD15" s="714" t="s">
        <v>244</v>
      </c>
      <c r="AE15" s="714"/>
      <c r="AF15" s="714"/>
      <c r="AG15" s="714"/>
      <c r="AH15" s="714"/>
      <c r="AI15" s="714"/>
      <c r="AJ15" s="714"/>
      <c r="AK15" s="714"/>
      <c r="AL15" s="683" t="s">
        <v>244</v>
      </c>
      <c r="AM15" s="684"/>
      <c r="AN15" s="684"/>
      <c r="AO15" s="715"/>
      <c r="AP15" s="677" t="s">
        <v>262</v>
      </c>
      <c r="AQ15" s="678"/>
      <c r="AR15" s="678"/>
      <c r="AS15" s="678"/>
      <c r="AT15" s="678"/>
      <c r="AU15" s="678"/>
      <c r="AV15" s="678"/>
      <c r="AW15" s="678"/>
      <c r="AX15" s="678"/>
      <c r="AY15" s="678"/>
      <c r="AZ15" s="678"/>
      <c r="BA15" s="678"/>
      <c r="BB15" s="678"/>
      <c r="BC15" s="678"/>
      <c r="BD15" s="678"/>
      <c r="BE15" s="678"/>
      <c r="BF15" s="679"/>
      <c r="BG15" s="680">
        <v>94434</v>
      </c>
      <c r="BH15" s="681"/>
      <c r="BI15" s="681"/>
      <c r="BJ15" s="681"/>
      <c r="BK15" s="681"/>
      <c r="BL15" s="681"/>
      <c r="BM15" s="681"/>
      <c r="BN15" s="682"/>
      <c r="BO15" s="713">
        <v>4</v>
      </c>
      <c r="BP15" s="713"/>
      <c r="BQ15" s="713"/>
      <c r="BR15" s="713"/>
      <c r="BS15" s="686" t="s">
        <v>244</v>
      </c>
      <c r="BT15" s="681"/>
      <c r="BU15" s="681"/>
      <c r="BV15" s="681"/>
      <c r="BW15" s="681"/>
      <c r="BX15" s="681"/>
      <c r="BY15" s="681"/>
      <c r="BZ15" s="681"/>
      <c r="CA15" s="681"/>
      <c r="CB15" s="727"/>
      <c r="CD15" s="719" t="s">
        <v>263</v>
      </c>
      <c r="CE15" s="720"/>
      <c r="CF15" s="720"/>
      <c r="CG15" s="720"/>
      <c r="CH15" s="720"/>
      <c r="CI15" s="720"/>
      <c r="CJ15" s="720"/>
      <c r="CK15" s="720"/>
      <c r="CL15" s="720"/>
      <c r="CM15" s="720"/>
      <c r="CN15" s="720"/>
      <c r="CO15" s="720"/>
      <c r="CP15" s="720"/>
      <c r="CQ15" s="721"/>
      <c r="CR15" s="680">
        <v>634192</v>
      </c>
      <c r="CS15" s="681"/>
      <c r="CT15" s="681"/>
      <c r="CU15" s="681"/>
      <c r="CV15" s="681"/>
      <c r="CW15" s="681"/>
      <c r="CX15" s="681"/>
      <c r="CY15" s="682"/>
      <c r="CZ15" s="713">
        <v>7.9</v>
      </c>
      <c r="DA15" s="713"/>
      <c r="DB15" s="713"/>
      <c r="DC15" s="713"/>
      <c r="DD15" s="686">
        <v>69261</v>
      </c>
      <c r="DE15" s="681"/>
      <c r="DF15" s="681"/>
      <c r="DG15" s="681"/>
      <c r="DH15" s="681"/>
      <c r="DI15" s="681"/>
      <c r="DJ15" s="681"/>
      <c r="DK15" s="681"/>
      <c r="DL15" s="681"/>
      <c r="DM15" s="681"/>
      <c r="DN15" s="681"/>
      <c r="DO15" s="681"/>
      <c r="DP15" s="682"/>
      <c r="DQ15" s="686">
        <v>444487</v>
      </c>
      <c r="DR15" s="681"/>
      <c r="DS15" s="681"/>
      <c r="DT15" s="681"/>
      <c r="DU15" s="681"/>
      <c r="DV15" s="681"/>
      <c r="DW15" s="681"/>
      <c r="DX15" s="681"/>
      <c r="DY15" s="681"/>
      <c r="DZ15" s="681"/>
      <c r="EA15" s="681"/>
      <c r="EB15" s="681"/>
      <c r="EC15" s="727"/>
    </row>
    <row r="16" spans="2:143" ht="11.25" customHeight="1" x14ac:dyDescent="0.15">
      <c r="B16" s="677" t="s">
        <v>264</v>
      </c>
      <c r="C16" s="678"/>
      <c r="D16" s="678"/>
      <c r="E16" s="678"/>
      <c r="F16" s="678"/>
      <c r="G16" s="678"/>
      <c r="H16" s="678"/>
      <c r="I16" s="678"/>
      <c r="J16" s="678"/>
      <c r="K16" s="678"/>
      <c r="L16" s="678"/>
      <c r="M16" s="678"/>
      <c r="N16" s="678"/>
      <c r="O16" s="678"/>
      <c r="P16" s="678"/>
      <c r="Q16" s="679"/>
      <c r="R16" s="680">
        <v>4552</v>
      </c>
      <c r="S16" s="681"/>
      <c r="T16" s="681"/>
      <c r="U16" s="681"/>
      <c r="V16" s="681"/>
      <c r="W16" s="681"/>
      <c r="X16" s="681"/>
      <c r="Y16" s="682"/>
      <c r="Z16" s="713">
        <v>0.1</v>
      </c>
      <c r="AA16" s="713"/>
      <c r="AB16" s="713"/>
      <c r="AC16" s="713"/>
      <c r="AD16" s="714">
        <v>4552</v>
      </c>
      <c r="AE16" s="714"/>
      <c r="AF16" s="714"/>
      <c r="AG16" s="714"/>
      <c r="AH16" s="714"/>
      <c r="AI16" s="714"/>
      <c r="AJ16" s="714"/>
      <c r="AK16" s="714"/>
      <c r="AL16" s="683">
        <v>0.1</v>
      </c>
      <c r="AM16" s="684"/>
      <c r="AN16" s="684"/>
      <c r="AO16" s="715"/>
      <c r="AP16" s="677" t="s">
        <v>265</v>
      </c>
      <c r="AQ16" s="678"/>
      <c r="AR16" s="678"/>
      <c r="AS16" s="678"/>
      <c r="AT16" s="678"/>
      <c r="AU16" s="678"/>
      <c r="AV16" s="678"/>
      <c r="AW16" s="678"/>
      <c r="AX16" s="678"/>
      <c r="AY16" s="678"/>
      <c r="AZ16" s="678"/>
      <c r="BA16" s="678"/>
      <c r="BB16" s="678"/>
      <c r="BC16" s="678"/>
      <c r="BD16" s="678"/>
      <c r="BE16" s="678"/>
      <c r="BF16" s="679"/>
      <c r="BG16" s="680" t="s">
        <v>244</v>
      </c>
      <c r="BH16" s="681"/>
      <c r="BI16" s="681"/>
      <c r="BJ16" s="681"/>
      <c r="BK16" s="681"/>
      <c r="BL16" s="681"/>
      <c r="BM16" s="681"/>
      <c r="BN16" s="682"/>
      <c r="BO16" s="713" t="s">
        <v>130</v>
      </c>
      <c r="BP16" s="713"/>
      <c r="BQ16" s="713"/>
      <c r="BR16" s="713"/>
      <c r="BS16" s="686" t="s">
        <v>244</v>
      </c>
      <c r="BT16" s="681"/>
      <c r="BU16" s="681"/>
      <c r="BV16" s="681"/>
      <c r="BW16" s="681"/>
      <c r="BX16" s="681"/>
      <c r="BY16" s="681"/>
      <c r="BZ16" s="681"/>
      <c r="CA16" s="681"/>
      <c r="CB16" s="727"/>
      <c r="CD16" s="719" t="s">
        <v>266</v>
      </c>
      <c r="CE16" s="720"/>
      <c r="CF16" s="720"/>
      <c r="CG16" s="720"/>
      <c r="CH16" s="720"/>
      <c r="CI16" s="720"/>
      <c r="CJ16" s="720"/>
      <c r="CK16" s="720"/>
      <c r="CL16" s="720"/>
      <c r="CM16" s="720"/>
      <c r="CN16" s="720"/>
      <c r="CO16" s="720"/>
      <c r="CP16" s="720"/>
      <c r="CQ16" s="721"/>
      <c r="CR16" s="680">
        <v>176050</v>
      </c>
      <c r="CS16" s="681"/>
      <c r="CT16" s="681"/>
      <c r="CU16" s="681"/>
      <c r="CV16" s="681"/>
      <c r="CW16" s="681"/>
      <c r="CX16" s="681"/>
      <c r="CY16" s="682"/>
      <c r="CZ16" s="713">
        <v>2.2000000000000002</v>
      </c>
      <c r="DA16" s="713"/>
      <c r="DB16" s="713"/>
      <c r="DC16" s="713"/>
      <c r="DD16" s="686" t="s">
        <v>244</v>
      </c>
      <c r="DE16" s="681"/>
      <c r="DF16" s="681"/>
      <c r="DG16" s="681"/>
      <c r="DH16" s="681"/>
      <c r="DI16" s="681"/>
      <c r="DJ16" s="681"/>
      <c r="DK16" s="681"/>
      <c r="DL16" s="681"/>
      <c r="DM16" s="681"/>
      <c r="DN16" s="681"/>
      <c r="DO16" s="681"/>
      <c r="DP16" s="682"/>
      <c r="DQ16" s="686">
        <v>99006</v>
      </c>
      <c r="DR16" s="681"/>
      <c r="DS16" s="681"/>
      <c r="DT16" s="681"/>
      <c r="DU16" s="681"/>
      <c r="DV16" s="681"/>
      <c r="DW16" s="681"/>
      <c r="DX16" s="681"/>
      <c r="DY16" s="681"/>
      <c r="DZ16" s="681"/>
      <c r="EA16" s="681"/>
      <c r="EB16" s="681"/>
      <c r="EC16" s="727"/>
    </row>
    <row r="17" spans="2:133" ht="11.25" customHeight="1" x14ac:dyDescent="0.15">
      <c r="B17" s="677" t="s">
        <v>267</v>
      </c>
      <c r="C17" s="678"/>
      <c r="D17" s="678"/>
      <c r="E17" s="678"/>
      <c r="F17" s="678"/>
      <c r="G17" s="678"/>
      <c r="H17" s="678"/>
      <c r="I17" s="678"/>
      <c r="J17" s="678"/>
      <c r="K17" s="678"/>
      <c r="L17" s="678"/>
      <c r="M17" s="678"/>
      <c r="N17" s="678"/>
      <c r="O17" s="678"/>
      <c r="P17" s="678"/>
      <c r="Q17" s="679"/>
      <c r="R17" s="680">
        <v>22398</v>
      </c>
      <c r="S17" s="681"/>
      <c r="T17" s="681"/>
      <c r="U17" s="681"/>
      <c r="V17" s="681"/>
      <c r="W17" s="681"/>
      <c r="X17" s="681"/>
      <c r="Y17" s="682"/>
      <c r="Z17" s="713">
        <v>0.3</v>
      </c>
      <c r="AA17" s="713"/>
      <c r="AB17" s="713"/>
      <c r="AC17" s="713"/>
      <c r="AD17" s="714">
        <v>22398</v>
      </c>
      <c r="AE17" s="714"/>
      <c r="AF17" s="714"/>
      <c r="AG17" s="714"/>
      <c r="AH17" s="714"/>
      <c r="AI17" s="714"/>
      <c r="AJ17" s="714"/>
      <c r="AK17" s="714"/>
      <c r="AL17" s="683">
        <v>0.6</v>
      </c>
      <c r="AM17" s="684"/>
      <c r="AN17" s="684"/>
      <c r="AO17" s="715"/>
      <c r="AP17" s="677" t="s">
        <v>268</v>
      </c>
      <c r="AQ17" s="678"/>
      <c r="AR17" s="678"/>
      <c r="AS17" s="678"/>
      <c r="AT17" s="678"/>
      <c r="AU17" s="678"/>
      <c r="AV17" s="678"/>
      <c r="AW17" s="678"/>
      <c r="AX17" s="678"/>
      <c r="AY17" s="678"/>
      <c r="AZ17" s="678"/>
      <c r="BA17" s="678"/>
      <c r="BB17" s="678"/>
      <c r="BC17" s="678"/>
      <c r="BD17" s="678"/>
      <c r="BE17" s="678"/>
      <c r="BF17" s="679"/>
      <c r="BG17" s="680" t="s">
        <v>130</v>
      </c>
      <c r="BH17" s="681"/>
      <c r="BI17" s="681"/>
      <c r="BJ17" s="681"/>
      <c r="BK17" s="681"/>
      <c r="BL17" s="681"/>
      <c r="BM17" s="681"/>
      <c r="BN17" s="682"/>
      <c r="BO17" s="713" t="s">
        <v>244</v>
      </c>
      <c r="BP17" s="713"/>
      <c r="BQ17" s="713"/>
      <c r="BR17" s="713"/>
      <c r="BS17" s="686" t="s">
        <v>130</v>
      </c>
      <c r="BT17" s="681"/>
      <c r="BU17" s="681"/>
      <c r="BV17" s="681"/>
      <c r="BW17" s="681"/>
      <c r="BX17" s="681"/>
      <c r="BY17" s="681"/>
      <c r="BZ17" s="681"/>
      <c r="CA17" s="681"/>
      <c r="CB17" s="727"/>
      <c r="CD17" s="719" t="s">
        <v>269</v>
      </c>
      <c r="CE17" s="720"/>
      <c r="CF17" s="720"/>
      <c r="CG17" s="720"/>
      <c r="CH17" s="720"/>
      <c r="CI17" s="720"/>
      <c r="CJ17" s="720"/>
      <c r="CK17" s="720"/>
      <c r="CL17" s="720"/>
      <c r="CM17" s="720"/>
      <c r="CN17" s="720"/>
      <c r="CO17" s="720"/>
      <c r="CP17" s="720"/>
      <c r="CQ17" s="721"/>
      <c r="CR17" s="680">
        <v>870124</v>
      </c>
      <c r="CS17" s="681"/>
      <c r="CT17" s="681"/>
      <c r="CU17" s="681"/>
      <c r="CV17" s="681"/>
      <c r="CW17" s="681"/>
      <c r="CX17" s="681"/>
      <c r="CY17" s="682"/>
      <c r="CZ17" s="713">
        <v>10.8</v>
      </c>
      <c r="DA17" s="713"/>
      <c r="DB17" s="713"/>
      <c r="DC17" s="713"/>
      <c r="DD17" s="686" t="s">
        <v>130</v>
      </c>
      <c r="DE17" s="681"/>
      <c r="DF17" s="681"/>
      <c r="DG17" s="681"/>
      <c r="DH17" s="681"/>
      <c r="DI17" s="681"/>
      <c r="DJ17" s="681"/>
      <c r="DK17" s="681"/>
      <c r="DL17" s="681"/>
      <c r="DM17" s="681"/>
      <c r="DN17" s="681"/>
      <c r="DO17" s="681"/>
      <c r="DP17" s="682"/>
      <c r="DQ17" s="686">
        <v>848854</v>
      </c>
      <c r="DR17" s="681"/>
      <c r="DS17" s="681"/>
      <c r="DT17" s="681"/>
      <c r="DU17" s="681"/>
      <c r="DV17" s="681"/>
      <c r="DW17" s="681"/>
      <c r="DX17" s="681"/>
      <c r="DY17" s="681"/>
      <c r="DZ17" s="681"/>
      <c r="EA17" s="681"/>
      <c r="EB17" s="681"/>
      <c r="EC17" s="727"/>
    </row>
    <row r="18" spans="2:133" ht="11.25" customHeight="1" x14ac:dyDescent="0.15">
      <c r="B18" s="677" t="s">
        <v>270</v>
      </c>
      <c r="C18" s="678"/>
      <c r="D18" s="678"/>
      <c r="E18" s="678"/>
      <c r="F18" s="678"/>
      <c r="G18" s="678"/>
      <c r="H18" s="678"/>
      <c r="I18" s="678"/>
      <c r="J18" s="678"/>
      <c r="K18" s="678"/>
      <c r="L18" s="678"/>
      <c r="M18" s="678"/>
      <c r="N18" s="678"/>
      <c r="O18" s="678"/>
      <c r="P18" s="678"/>
      <c r="Q18" s="679"/>
      <c r="R18" s="680">
        <v>18269</v>
      </c>
      <c r="S18" s="681"/>
      <c r="T18" s="681"/>
      <c r="U18" s="681"/>
      <c r="V18" s="681"/>
      <c r="W18" s="681"/>
      <c r="X18" s="681"/>
      <c r="Y18" s="682"/>
      <c r="Z18" s="713">
        <v>0.2</v>
      </c>
      <c r="AA18" s="713"/>
      <c r="AB18" s="713"/>
      <c r="AC18" s="713"/>
      <c r="AD18" s="714">
        <v>18269</v>
      </c>
      <c r="AE18" s="714"/>
      <c r="AF18" s="714"/>
      <c r="AG18" s="714"/>
      <c r="AH18" s="714"/>
      <c r="AI18" s="714"/>
      <c r="AJ18" s="714"/>
      <c r="AK18" s="714"/>
      <c r="AL18" s="683">
        <v>0.5</v>
      </c>
      <c r="AM18" s="684"/>
      <c r="AN18" s="684"/>
      <c r="AO18" s="715"/>
      <c r="AP18" s="677" t="s">
        <v>271</v>
      </c>
      <c r="AQ18" s="678"/>
      <c r="AR18" s="678"/>
      <c r="AS18" s="678"/>
      <c r="AT18" s="678"/>
      <c r="AU18" s="678"/>
      <c r="AV18" s="678"/>
      <c r="AW18" s="678"/>
      <c r="AX18" s="678"/>
      <c r="AY18" s="678"/>
      <c r="AZ18" s="678"/>
      <c r="BA18" s="678"/>
      <c r="BB18" s="678"/>
      <c r="BC18" s="678"/>
      <c r="BD18" s="678"/>
      <c r="BE18" s="678"/>
      <c r="BF18" s="679"/>
      <c r="BG18" s="680" t="s">
        <v>244</v>
      </c>
      <c r="BH18" s="681"/>
      <c r="BI18" s="681"/>
      <c r="BJ18" s="681"/>
      <c r="BK18" s="681"/>
      <c r="BL18" s="681"/>
      <c r="BM18" s="681"/>
      <c r="BN18" s="682"/>
      <c r="BO18" s="713" t="s">
        <v>130</v>
      </c>
      <c r="BP18" s="713"/>
      <c r="BQ18" s="713"/>
      <c r="BR18" s="713"/>
      <c r="BS18" s="686" t="s">
        <v>244</v>
      </c>
      <c r="BT18" s="681"/>
      <c r="BU18" s="681"/>
      <c r="BV18" s="681"/>
      <c r="BW18" s="681"/>
      <c r="BX18" s="681"/>
      <c r="BY18" s="681"/>
      <c r="BZ18" s="681"/>
      <c r="CA18" s="681"/>
      <c r="CB18" s="727"/>
      <c r="CD18" s="719" t="s">
        <v>272</v>
      </c>
      <c r="CE18" s="720"/>
      <c r="CF18" s="720"/>
      <c r="CG18" s="720"/>
      <c r="CH18" s="720"/>
      <c r="CI18" s="720"/>
      <c r="CJ18" s="720"/>
      <c r="CK18" s="720"/>
      <c r="CL18" s="720"/>
      <c r="CM18" s="720"/>
      <c r="CN18" s="720"/>
      <c r="CO18" s="720"/>
      <c r="CP18" s="720"/>
      <c r="CQ18" s="721"/>
      <c r="CR18" s="680" t="s">
        <v>244</v>
      </c>
      <c r="CS18" s="681"/>
      <c r="CT18" s="681"/>
      <c r="CU18" s="681"/>
      <c r="CV18" s="681"/>
      <c r="CW18" s="681"/>
      <c r="CX18" s="681"/>
      <c r="CY18" s="682"/>
      <c r="CZ18" s="713" t="s">
        <v>130</v>
      </c>
      <c r="DA18" s="713"/>
      <c r="DB18" s="713"/>
      <c r="DC18" s="713"/>
      <c r="DD18" s="686" t="s">
        <v>130</v>
      </c>
      <c r="DE18" s="681"/>
      <c r="DF18" s="681"/>
      <c r="DG18" s="681"/>
      <c r="DH18" s="681"/>
      <c r="DI18" s="681"/>
      <c r="DJ18" s="681"/>
      <c r="DK18" s="681"/>
      <c r="DL18" s="681"/>
      <c r="DM18" s="681"/>
      <c r="DN18" s="681"/>
      <c r="DO18" s="681"/>
      <c r="DP18" s="682"/>
      <c r="DQ18" s="686" t="s">
        <v>130</v>
      </c>
      <c r="DR18" s="681"/>
      <c r="DS18" s="681"/>
      <c r="DT18" s="681"/>
      <c r="DU18" s="681"/>
      <c r="DV18" s="681"/>
      <c r="DW18" s="681"/>
      <c r="DX18" s="681"/>
      <c r="DY18" s="681"/>
      <c r="DZ18" s="681"/>
      <c r="EA18" s="681"/>
      <c r="EB18" s="681"/>
      <c r="EC18" s="727"/>
    </row>
    <row r="19" spans="2:133" ht="11.25" customHeight="1" x14ac:dyDescent="0.15">
      <c r="B19" s="677" t="s">
        <v>273</v>
      </c>
      <c r="C19" s="678"/>
      <c r="D19" s="678"/>
      <c r="E19" s="678"/>
      <c r="F19" s="678"/>
      <c r="G19" s="678"/>
      <c r="H19" s="678"/>
      <c r="I19" s="678"/>
      <c r="J19" s="678"/>
      <c r="K19" s="678"/>
      <c r="L19" s="678"/>
      <c r="M19" s="678"/>
      <c r="N19" s="678"/>
      <c r="O19" s="678"/>
      <c r="P19" s="678"/>
      <c r="Q19" s="679"/>
      <c r="R19" s="680">
        <v>14078</v>
      </c>
      <c r="S19" s="681"/>
      <c r="T19" s="681"/>
      <c r="U19" s="681"/>
      <c r="V19" s="681"/>
      <c r="W19" s="681"/>
      <c r="X19" s="681"/>
      <c r="Y19" s="682"/>
      <c r="Z19" s="713">
        <v>0.2</v>
      </c>
      <c r="AA19" s="713"/>
      <c r="AB19" s="713"/>
      <c r="AC19" s="713"/>
      <c r="AD19" s="714">
        <v>14078</v>
      </c>
      <c r="AE19" s="714"/>
      <c r="AF19" s="714"/>
      <c r="AG19" s="714"/>
      <c r="AH19" s="714"/>
      <c r="AI19" s="714"/>
      <c r="AJ19" s="714"/>
      <c r="AK19" s="714"/>
      <c r="AL19" s="683">
        <v>0.4</v>
      </c>
      <c r="AM19" s="684"/>
      <c r="AN19" s="684"/>
      <c r="AO19" s="715"/>
      <c r="AP19" s="677" t="s">
        <v>274</v>
      </c>
      <c r="AQ19" s="678"/>
      <c r="AR19" s="678"/>
      <c r="AS19" s="678"/>
      <c r="AT19" s="678"/>
      <c r="AU19" s="678"/>
      <c r="AV19" s="678"/>
      <c r="AW19" s="678"/>
      <c r="AX19" s="678"/>
      <c r="AY19" s="678"/>
      <c r="AZ19" s="678"/>
      <c r="BA19" s="678"/>
      <c r="BB19" s="678"/>
      <c r="BC19" s="678"/>
      <c r="BD19" s="678"/>
      <c r="BE19" s="678"/>
      <c r="BF19" s="679"/>
      <c r="BG19" s="680">
        <v>116821</v>
      </c>
      <c r="BH19" s="681"/>
      <c r="BI19" s="681"/>
      <c r="BJ19" s="681"/>
      <c r="BK19" s="681"/>
      <c r="BL19" s="681"/>
      <c r="BM19" s="681"/>
      <c r="BN19" s="682"/>
      <c r="BO19" s="713">
        <v>5</v>
      </c>
      <c r="BP19" s="713"/>
      <c r="BQ19" s="713"/>
      <c r="BR19" s="713"/>
      <c r="BS19" s="686" t="s">
        <v>130</v>
      </c>
      <c r="BT19" s="681"/>
      <c r="BU19" s="681"/>
      <c r="BV19" s="681"/>
      <c r="BW19" s="681"/>
      <c r="BX19" s="681"/>
      <c r="BY19" s="681"/>
      <c r="BZ19" s="681"/>
      <c r="CA19" s="681"/>
      <c r="CB19" s="727"/>
      <c r="CD19" s="719" t="s">
        <v>275</v>
      </c>
      <c r="CE19" s="720"/>
      <c r="CF19" s="720"/>
      <c r="CG19" s="720"/>
      <c r="CH19" s="720"/>
      <c r="CI19" s="720"/>
      <c r="CJ19" s="720"/>
      <c r="CK19" s="720"/>
      <c r="CL19" s="720"/>
      <c r="CM19" s="720"/>
      <c r="CN19" s="720"/>
      <c r="CO19" s="720"/>
      <c r="CP19" s="720"/>
      <c r="CQ19" s="721"/>
      <c r="CR19" s="680" t="s">
        <v>130</v>
      </c>
      <c r="CS19" s="681"/>
      <c r="CT19" s="681"/>
      <c r="CU19" s="681"/>
      <c r="CV19" s="681"/>
      <c r="CW19" s="681"/>
      <c r="CX19" s="681"/>
      <c r="CY19" s="682"/>
      <c r="CZ19" s="713" t="s">
        <v>244</v>
      </c>
      <c r="DA19" s="713"/>
      <c r="DB19" s="713"/>
      <c r="DC19" s="713"/>
      <c r="DD19" s="686" t="s">
        <v>130</v>
      </c>
      <c r="DE19" s="681"/>
      <c r="DF19" s="681"/>
      <c r="DG19" s="681"/>
      <c r="DH19" s="681"/>
      <c r="DI19" s="681"/>
      <c r="DJ19" s="681"/>
      <c r="DK19" s="681"/>
      <c r="DL19" s="681"/>
      <c r="DM19" s="681"/>
      <c r="DN19" s="681"/>
      <c r="DO19" s="681"/>
      <c r="DP19" s="682"/>
      <c r="DQ19" s="686" t="s">
        <v>244</v>
      </c>
      <c r="DR19" s="681"/>
      <c r="DS19" s="681"/>
      <c r="DT19" s="681"/>
      <c r="DU19" s="681"/>
      <c r="DV19" s="681"/>
      <c r="DW19" s="681"/>
      <c r="DX19" s="681"/>
      <c r="DY19" s="681"/>
      <c r="DZ19" s="681"/>
      <c r="EA19" s="681"/>
      <c r="EB19" s="681"/>
      <c r="EC19" s="727"/>
    </row>
    <row r="20" spans="2:133" ht="11.25" customHeight="1" x14ac:dyDescent="0.15">
      <c r="B20" s="677" t="s">
        <v>276</v>
      </c>
      <c r="C20" s="678"/>
      <c r="D20" s="678"/>
      <c r="E20" s="678"/>
      <c r="F20" s="678"/>
      <c r="G20" s="678"/>
      <c r="H20" s="678"/>
      <c r="I20" s="678"/>
      <c r="J20" s="678"/>
      <c r="K20" s="678"/>
      <c r="L20" s="678"/>
      <c r="M20" s="678"/>
      <c r="N20" s="678"/>
      <c r="O20" s="678"/>
      <c r="P20" s="678"/>
      <c r="Q20" s="679"/>
      <c r="R20" s="680">
        <v>2245</v>
      </c>
      <c r="S20" s="681"/>
      <c r="T20" s="681"/>
      <c r="U20" s="681"/>
      <c r="V20" s="681"/>
      <c r="W20" s="681"/>
      <c r="X20" s="681"/>
      <c r="Y20" s="682"/>
      <c r="Z20" s="713">
        <v>0</v>
      </c>
      <c r="AA20" s="713"/>
      <c r="AB20" s="713"/>
      <c r="AC20" s="713"/>
      <c r="AD20" s="714">
        <v>2245</v>
      </c>
      <c r="AE20" s="714"/>
      <c r="AF20" s="714"/>
      <c r="AG20" s="714"/>
      <c r="AH20" s="714"/>
      <c r="AI20" s="714"/>
      <c r="AJ20" s="714"/>
      <c r="AK20" s="714"/>
      <c r="AL20" s="683">
        <v>0.1</v>
      </c>
      <c r="AM20" s="684"/>
      <c r="AN20" s="684"/>
      <c r="AO20" s="715"/>
      <c r="AP20" s="677" t="s">
        <v>277</v>
      </c>
      <c r="AQ20" s="678"/>
      <c r="AR20" s="678"/>
      <c r="AS20" s="678"/>
      <c r="AT20" s="678"/>
      <c r="AU20" s="678"/>
      <c r="AV20" s="678"/>
      <c r="AW20" s="678"/>
      <c r="AX20" s="678"/>
      <c r="AY20" s="678"/>
      <c r="AZ20" s="678"/>
      <c r="BA20" s="678"/>
      <c r="BB20" s="678"/>
      <c r="BC20" s="678"/>
      <c r="BD20" s="678"/>
      <c r="BE20" s="678"/>
      <c r="BF20" s="679"/>
      <c r="BG20" s="680">
        <v>116821</v>
      </c>
      <c r="BH20" s="681"/>
      <c r="BI20" s="681"/>
      <c r="BJ20" s="681"/>
      <c r="BK20" s="681"/>
      <c r="BL20" s="681"/>
      <c r="BM20" s="681"/>
      <c r="BN20" s="682"/>
      <c r="BO20" s="713">
        <v>5</v>
      </c>
      <c r="BP20" s="713"/>
      <c r="BQ20" s="713"/>
      <c r="BR20" s="713"/>
      <c r="BS20" s="686" t="s">
        <v>244</v>
      </c>
      <c r="BT20" s="681"/>
      <c r="BU20" s="681"/>
      <c r="BV20" s="681"/>
      <c r="BW20" s="681"/>
      <c r="BX20" s="681"/>
      <c r="BY20" s="681"/>
      <c r="BZ20" s="681"/>
      <c r="CA20" s="681"/>
      <c r="CB20" s="727"/>
      <c r="CD20" s="719" t="s">
        <v>278</v>
      </c>
      <c r="CE20" s="720"/>
      <c r="CF20" s="720"/>
      <c r="CG20" s="720"/>
      <c r="CH20" s="720"/>
      <c r="CI20" s="720"/>
      <c r="CJ20" s="720"/>
      <c r="CK20" s="720"/>
      <c r="CL20" s="720"/>
      <c r="CM20" s="720"/>
      <c r="CN20" s="720"/>
      <c r="CO20" s="720"/>
      <c r="CP20" s="720"/>
      <c r="CQ20" s="721"/>
      <c r="CR20" s="680">
        <v>8022119</v>
      </c>
      <c r="CS20" s="681"/>
      <c r="CT20" s="681"/>
      <c r="CU20" s="681"/>
      <c r="CV20" s="681"/>
      <c r="CW20" s="681"/>
      <c r="CX20" s="681"/>
      <c r="CY20" s="682"/>
      <c r="CZ20" s="713">
        <v>100</v>
      </c>
      <c r="DA20" s="713"/>
      <c r="DB20" s="713"/>
      <c r="DC20" s="713"/>
      <c r="DD20" s="686">
        <v>398413</v>
      </c>
      <c r="DE20" s="681"/>
      <c r="DF20" s="681"/>
      <c r="DG20" s="681"/>
      <c r="DH20" s="681"/>
      <c r="DI20" s="681"/>
      <c r="DJ20" s="681"/>
      <c r="DK20" s="681"/>
      <c r="DL20" s="681"/>
      <c r="DM20" s="681"/>
      <c r="DN20" s="681"/>
      <c r="DO20" s="681"/>
      <c r="DP20" s="682"/>
      <c r="DQ20" s="686">
        <v>4637950</v>
      </c>
      <c r="DR20" s="681"/>
      <c r="DS20" s="681"/>
      <c r="DT20" s="681"/>
      <c r="DU20" s="681"/>
      <c r="DV20" s="681"/>
      <c r="DW20" s="681"/>
      <c r="DX20" s="681"/>
      <c r="DY20" s="681"/>
      <c r="DZ20" s="681"/>
      <c r="EA20" s="681"/>
      <c r="EB20" s="681"/>
      <c r="EC20" s="727"/>
    </row>
    <row r="21" spans="2:133" ht="11.25" customHeight="1" x14ac:dyDescent="0.15">
      <c r="B21" s="677" t="s">
        <v>279</v>
      </c>
      <c r="C21" s="678"/>
      <c r="D21" s="678"/>
      <c r="E21" s="678"/>
      <c r="F21" s="678"/>
      <c r="G21" s="678"/>
      <c r="H21" s="678"/>
      <c r="I21" s="678"/>
      <c r="J21" s="678"/>
      <c r="K21" s="678"/>
      <c r="L21" s="678"/>
      <c r="M21" s="678"/>
      <c r="N21" s="678"/>
      <c r="O21" s="678"/>
      <c r="P21" s="678"/>
      <c r="Q21" s="679"/>
      <c r="R21" s="680">
        <v>1946</v>
      </c>
      <c r="S21" s="681"/>
      <c r="T21" s="681"/>
      <c r="U21" s="681"/>
      <c r="V21" s="681"/>
      <c r="W21" s="681"/>
      <c r="X21" s="681"/>
      <c r="Y21" s="682"/>
      <c r="Z21" s="713">
        <v>0</v>
      </c>
      <c r="AA21" s="713"/>
      <c r="AB21" s="713"/>
      <c r="AC21" s="713"/>
      <c r="AD21" s="714">
        <v>1946</v>
      </c>
      <c r="AE21" s="714"/>
      <c r="AF21" s="714"/>
      <c r="AG21" s="714"/>
      <c r="AH21" s="714"/>
      <c r="AI21" s="714"/>
      <c r="AJ21" s="714"/>
      <c r="AK21" s="714"/>
      <c r="AL21" s="683">
        <v>0.1</v>
      </c>
      <c r="AM21" s="684"/>
      <c r="AN21" s="684"/>
      <c r="AO21" s="715"/>
      <c r="AP21" s="774" t="s">
        <v>280</v>
      </c>
      <c r="AQ21" s="782"/>
      <c r="AR21" s="782"/>
      <c r="AS21" s="782"/>
      <c r="AT21" s="782"/>
      <c r="AU21" s="782"/>
      <c r="AV21" s="782"/>
      <c r="AW21" s="782"/>
      <c r="AX21" s="782"/>
      <c r="AY21" s="782"/>
      <c r="AZ21" s="782"/>
      <c r="BA21" s="782"/>
      <c r="BB21" s="782"/>
      <c r="BC21" s="782"/>
      <c r="BD21" s="782"/>
      <c r="BE21" s="782"/>
      <c r="BF21" s="776"/>
      <c r="BG21" s="680" t="s">
        <v>244</v>
      </c>
      <c r="BH21" s="681"/>
      <c r="BI21" s="681"/>
      <c r="BJ21" s="681"/>
      <c r="BK21" s="681"/>
      <c r="BL21" s="681"/>
      <c r="BM21" s="681"/>
      <c r="BN21" s="682"/>
      <c r="BO21" s="713" t="s">
        <v>244</v>
      </c>
      <c r="BP21" s="713"/>
      <c r="BQ21" s="713"/>
      <c r="BR21" s="713"/>
      <c r="BS21" s="686" t="s">
        <v>130</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281</v>
      </c>
      <c r="C22" s="678"/>
      <c r="D22" s="678"/>
      <c r="E22" s="678"/>
      <c r="F22" s="678"/>
      <c r="G22" s="678"/>
      <c r="H22" s="678"/>
      <c r="I22" s="678"/>
      <c r="J22" s="678"/>
      <c r="K22" s="678"/>
      <c r="L22" s="678"/>
      <c r="M22" s="678"/>
      <c r="N22" s="678"/>
      <c r="O22" s="678"/>
      <c r="P22" s="678"/>
      <c r="Q22" s="679"/>
      <c r="R22" s="680">
        <v>1206971</v>
      </c>
      <c r="S22" s="681"/>
      <c r="T22" s="681"/>
      <c r="U22" s="681"/>
      <c r="V22" s="681"/>
      <c r="W22" s="681"/>
      <c r="X22" s="681"/>
      <c r="Y22" s="682"/>
      <c r="Z22" s="713">
        <v>14.5</v>
      </c>
      <c r="AA22" s="713"/>
      <c r="AB22" s="713"/>
      <c r="AC22" s="713"/>
      <c r="AD22" s="714">
        <v>1115546</v>
      </c>
      <c r="AE22" s="714"/>
      <c r="AF22" s="714"/>
      <c r="AG22" s="714"/>
      <c r="AH22" s="714"/>
      <c r="AI22" s="714"/>
      <c r="AJ22" s="714"/>
      <c r="AK22" s="714"/>
      <c r="AL22" s="683">
        <v>29</v>
      </c>
      <c r="AM22" s="684"/>
      <c r="AN22" s="684"/>
      <c r="AO22" s="715"/>
      <c r="AP22" s="774" t="s">
        <v>282</v>
      </c>
      <c r="AQ22" s="782"/>
      <c r="AR22" s="782"/>
      <c r="AS22" s="782"/>
      <c r="AT22" s="782"/>
      <c r="AU22" s="782"/>
      <c r="AV22" s="782"/>
      <c r="AW22" s="782"/>
      <c r="AX22" s="782"/>
      <c r="AY22" s="782"/>
      <c r="AZ22" s="782"/>
      <c r="BA22" s="782"/>
      <c r="BB22" s="782"/>
      <c r="BC22" s="782"/>
      <c r="BD22" s="782"/>
      <c r="BE22" s="782"/>
      <c r="BF22" s="776"/>
      <c r="BG22" s="680" t="s">
        <v>244</v>
      </c>
      <c r="BH22" s="681"/>
      <c r="BI22" s="681"/>
      <c r="BJ22" s="681"/>
      <c r="BK22" s="681"/>
      <c r="BL22" s="681"/>
      <c r="BM22" s="681"/>
      <c r="BN22" s="682"/>
      <c r="BO22" s="713" t="s">
        <v>244</v>
      </c>
      <c r="BP22" s="713"/>
      <c r="BQ22" s="713"/>
      <c r="BR22" s="713"/>
      <c r="BS22" s="686" t="s">
        <v>244</v>
      </c>
      <c r="BT22" s="681"/>
      <c r="BU22" s="681"/>
      <c r="BV22" s="681"/>
      <c r="BW22" s="681"/>
      <c r="BX22" s="681"/>
      <c r="BY22" s="681"/>
      <c r="BZ22" s="681"/>
      <c r="CA22" s="681"/>
      <c r="CB22" s="727"/>
      <c r="CD22" s="784" t="s">
        <v>283</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284</v>
      </c>
      <c r="C23" s="678"/>
      <c r="D23" s="678"/>
      <c r="E23" s="678"/>
      <c r="F23" s="678"/>
      <c r="G23" s="678"/>
      <c r="H23" s="678"/>
      <c r="I23" s="678"/>
      <c r="J23" s="678"/>
      <c r="K23" s="678"/>
      <c r="L23" s="678"/>
      <c r="M23" s="678"/>
      <c r="N23" s="678"/>
      <c r="O23" s="678"/>
      <c r="P23" s="678"/>
      <c r="Q23" s="679"/>
      <c r="R23" s="680">
        <v>1115546</v>
      </c>
      <c r="S23" s="681"/>
      <c r="T23" s="681"/>
      <c r="U23" s="681"/>
      <c r="V23" s="681"/>
      <c r="W23" s="681"/>
      <c r="X23" s="681"/>
      <c r="Y23" s="682"/>
      <c r="Z23" s="713">
        <v>13.4</v>
      </c>
      <c r="AA23" s="713"/>
      <c r="AB23" s="713"/>
      <c r="AC23" s="713"/>
      <c r="AD23" s="714">
        <v>1115546</v>
      </c>
      <c r="AE23" s="714"/>
      <c r="AF23" s="714"/>
      <c r="AG23" s="714"/>
      <c r="AH23" s="714"/>
      <c r="AI23" s="714"/>
      <c r="AJ23" s="714"/>
      <c r="AK23" s="714"/>
      <c r="AL23" s="683">
        <v>29</v>
      </c>
      <c r="AM23" s="684"/>
      <c r="AN23" s="684"/>
      <c r="AO23" s="715"/>
      <c r="AP23" s="774" t="s">
        <v>285</v>
      </c>
      <c r="AQ23" s="782"/>
      <c r="AR23" s="782"/>
      <c r="AS23" s="782"/>
      <c r="AT23" s="782"/>
      <c r="AU23" s="782"/>
      <c r="AV23" s="782"/>
      <c r="AW23" s="782"/>
      <c r="AX23" s="782"/>
      <c r="AY23" s="782"/>
      <c r="AZ23" s="782"/>
      <c r="BA23" s="782"/>
      <c r="BB23" s="782"/>
      <c r="BC23" s="782"/>
      <c r="BD23" s="782"/>
      <c r="BE23" s="782"/>
      <c r="BF23" s="776"/>
      <c r="BG23" s="680">
        <v>116821</v>
      </c>
      <c r="BH23" s="681"/>
      <c r="BI23" s="681"/>
      <c r="BJ23" s="681"/>
      <c r="BK23" s="681"/>
      <c r="BL23" s="681"/>
      <c r="BM23" s="681"/>
      <c r="BN23" s="682"/>
      <c r="BO23" s="713">
        <v>5</v>
      </c>
      <c r="BP23" s="713"/>
      <c r="BQ23" s="713"/>
      <c r="BR23" s="713"/>
      <c r="BS23" s="686" t="s">
        <v>130</v>
      </c>
      <c r="BT23" s="681"/>
      <c r="BU23" s="681"/>
      <c r="BV23" s="681"/>
      <c r="BW23" s="681"/>
      <c r="BX23" s="681"/>
      <c r="BY23" s="681"/>
      <c r="BZ23" s="681"/>
      <c r="CA23" s="681"/>
      <c r="CB23" s="727"/>
      <c r="CD23" s="784" t="s">
        <v>224</v>
      </c>
      <c r="CE23" s="785"/>
      <c r="CF23" s="785"/>
      <c r="CG23" s="785"/>
      <c r="CH23" s="785"/>
      <c r="CI23" s="785"/>
      <c r="CJ23" s="785"/>
      <c r="CK23" s="785"/>
      <c r="CL23" s="785"/>
      <c r="CM23" s="785"/>
      <c r="CN23" s="785"/>
      <c r="CO23" s="785"/>
      <c r="CP23" s="785"/>
      <c r="CQ23" s="786"/>
      <c r="CR23" s="784" t="s">
        <v>286</v>
      </c>
      <c r="CS23" s="785"/>
      <c r="CT23" s="785"/>
      <c r="CU23" s="785"/>
      <c r="CV23" s="785"/>
      <c r="CW23" s="785"/>
      <c r="CX23" s="785"/>
      <c r="CY23" s="786"/>
      <c r="CZ23" s="784" t="s">
        <v>287</v>
      </c>
      <c r="DA23" s="785"/>
      <c r="DB23" s="785"/>
      <c r="DC23" s="786"/>
      <c r="DD23" s="784" t="s">
        <v>288</v>
      </c>
      <c r="DE23" s="785"/>
      <c r="DF23" s="785"/>
      <c r="DG23" s="785"/>
      <c r="DH23" s="785"/>
      <c r="DI23" s="785"/>
      <c r="DJ23" s="785"/>
      <c r="DK23" s="786"/>
      <c r="DL23" s="793" t="s">
        <v>289</v>
      </c>
      <c r="DM23" s="794"/>
      <c r="DN23" s="794"/>
      <c r="DO23" s="794"/>
      <c r="DP23" s="794"/>
      <c r="DQ23" s="794"/>
      <c r="DR23" s="794"/>
      <c r="DS23" s="794"/>
      <c r="DT23" s="794"/>
      <c r="DU23" s="794"/>
      <c r="DV23" s="795"/>
      <c r="DW23" s="784" t="s">
        <v>290</v>
      </c>
      <c r="DX23" s="785"/>
      <c r="DY23" s="785"/>
      <c r="DZ23" s="785"/>
      <c r="EA23" s="785"/>
      <c r="EB23" s="785"/>
      <c r="EC23" s="786"/>
    </row>
    <row r="24" spans="2:133" ht="11.25" customHeight="1" x14ac:dyDescent="0.15">
      <c r="B24" s="677" t="s">
        <v>291</v>
      </c>
      <c r="C24" s="678"/>
      <c r="D24" s="678"/>
      <c r="E24" s="678"/>
      <c r="F24" s="678"/>
      <c r="G24" s="678"/>
      <c r="H24" s="678"/>
      <c r="I24" s="678"/>
      <c r="J24" s="678"/>
      <c r="K24" s="678"/>
      <c r="L24" s="678"/>
      <c r="M24" s="678"/>
      <c r="N24" s="678"/>
      <c r="O24" s="678"/>
      <c r="P24" s="678"/>
      <c r="Q24" s="679"/>
      <c r="R24" s="680">
        <v>91334</v>
      </c>
      <c r="S24" s="681"/>
      <c r="T24" s="681"/>
      <c r="U24" s="681"/>
      <c r="V24" s="681"/>
      <c r="W24" s="681"/>
      <c r="X24" s="681"/>
      <c r="Y24" s="682"/>
      <c r="Z24" s="713">
        <v>1.1000000000000001</v>
      </c>
      <c r="AA24" s="713"/>
      <c r="AB24" s="713"/>
      <c r="AC24" s="713"/>
      <c r="AD24" s="714" t="s">
        <v>130</v>
      </c>
      <c r="AE24" s="714"/>
      <c r="AF24" s="714"/>
      <c r="AG24" s="714"/>
      <c r="AH24" s="714"/>
      <c r="AI24" s="714"/>
      <c r="AJ24" s="714"/>
      <c r="AK24" s="714"/>
      <c r="AL24" s="683" t="s">
        <v>130</v>
      </c>
      <c r="AM24" s="684"/>
      <c r="AN24" s="684"/>
      <c r="AO24" s="715"/>
      <c r="AP24" s="774" t="s">
        <v>292</v>
      </c>
      <c r="AQ24" s="782"/>
      <c r="AR24" s="782"/>
      <c r="AS24" s="782"/>
      <c r="AT24" s="782"/>
      <c r="AU24" s="782"/>
      <c r="AV24" s="782"/>
      <c r="AW24" s="782"/>
      <c r="AX24" s="782"/>
      <c r="AY24" s="782"/>
      <c r="AZ24" s="782"/>
      <c r="BA24" s="782"/>
      <c r="BB24" s="782"/>
      <c r="BC24" s="782"/>
      <c r="BD24" s="782"/>
      <c r="BE24" s="782"/>
      <c r="BF24" s="776"/>
      <c r="BG24" s="680" t="s">
        <v>130</v>
      </c>
      <c r="BH24" s="681"/>
      <c r="BI24" s="681"/>
      <c r="BJ24" s="681"/>
      <c r="BK24" s="681"/>
      <c r="BL24" s="681"/>
      <c r="BM24" s="681"/>
      <c r="BN24" s="682"/>
      <c r="BO24" s="713" t="s">
        <v>244</v>
      </c>
      <c r="BP24" s="713"/>
      <c r="BQ24" s="713"/>
      <c r="BR24" s="713"/>
      <c r="BS24" s="686" t="s">
        <v>244</v>
      </c>
      <c r="BT24" s="681"/>
      <c r="BU24" s="681"/>
      <c r="BV24" s="681"/>
      <c r="BW24" s="681"/>
      <c r="BX24" s="681"/>
      <c r="BY24" s="681"/>
      <c r="BZ24" s="681"/>
      <c r="CA24" s="681"/>
      <c r="CB24" s="727"/>
      <c r="CD24" s="738" t="s">
        <v>293</v>
      </c>
      <c r="CE24" s="739"/>
      <c r="CF24" s="739"/>
      <c r="CG24" s="739"/>
      <c r="CH24" s="739"/>
      <c r="CI24" s="739"/>
      <c r="CJ24" s="739"/>
      <c r="CK24" s="739"/>
      <c r="CL24" s="739"/>
      <c r="CM24" s="739"/>
      <c r="CN24" s="739"/>
      <c r="CO24" s="739"/>
      <c r="CP24" s="739"/>
      <c r="CQ24" s="740"/>
      <c r="CR24" s="735">
        <v>2634632</v>
      </c>
      <c r="CS24" s="736"/>
      <c r="CT24" s="736"/>
      <c r="CU24" s="736"/>
      <c r="CV24" s="736"/>
      <c r="CW24" s="736"/>
      <c r="CX24" s="736"/>
      <c r="CY24" s="779"/>
      <c r="CZ24" s="780">
        <v>32.799999999999997</v>
      </c>
      <c r="DA24" s="751"/>
      <c r="DB24" s="751"/>
      <c r="DC24" s="783"/>
      <c r="DD24" s="778">
        <v>2133552</v>
      </c>
      <c r="DE24" s="736"/>
      <c r="DF24" s="736"/>
      <c r="DG24" s="736"/>
      <c r="DH24" s="736"/>
      <c r="DI24" s="736"/>
      <c r="DJ24" s="736"/>
      <c r="DK24" s="779"/>
      <c r="DL24" s="778">
        <v>1941852</v>
      </c>
      <c r="DM24" s="736"/>
      <c r="DN24" s="736"/>
      <c r="DO24" s="736"/>
      <c r="DP24" s="736"/>
      <c r="DQ24" s="736"/>
      <c r="DR24" s="736"/>
      <c r="DS24" s="736"/>
      <c r="DT24" s="736"/>
      <c r="DU24" s="736"/>
      <c r="DV24" s="779"/>
      <c r="DW24" s="780">
        <v>47.2</v>
      </c>
      <c r="DX24" s="751"/>
      <c r="DY24" s="751"/>
      <c r="DZ24" s="751"/>
      <c r="EA24" s="751"/>
      <c r="EB24" s="751"/>
      <c r="EC24" s="781"/>
    </row>
    <row r="25" spans="2:133" ht="11.25" customHeight="1" x14ac:dyDescent="0.15">
      <c r="B25" s="677" t="s">
        <v>294</v>
      </c>
      <c r="C25" s="678"/>
      <c r="D25" s="678"/>
      <c r="E25" s="678"/>
      <c r="F25" s="678"/>
      <c r="G25" s="678"/>
      <c r="H25" s="678"/>
      <c r="I25" s="678"/>
      <c r="J25" s="678"/>
      <c r="K25" s="678"/>
      <c r="L25" s="678"/>
      <c r="M25" s="678"/>
      <c r="N25" s="678"/>
      <c r="O25" s="678"/>
      <c r="P25" s="678"/>
      <c r="Q25" s="679"/>
      <c r="R25" s="680">
        <v>91</v>
      </c>
      <c r="S25" s="681"/>
      <c r="T25" s="681"/>
      <c r="U25" s="681"/>
      <c r="V25" s="681"/>
      <c r="W25" s="681"/>
      <c r="X25" s="681"/>
      <c r="Y25" s="682"/>
      <c r="Z25" s="713">
        <v>0</v>
      </c>
      <c r="AA25" s="713"/>
      <c r="AB25" s="713"/>
      <c r="AC25" s="713"/>
      <c r="AD25" s="714" t="s">
        <v>244</v>
      </c>
      <c r="AE25" s="714"/>
      <c r="AF25" s="714"/>
      <c r="AG25" s="714"/>
      <c r="AH25" s="714"/>
      <c r="AI25" s="714"/>
      <c r="AJ25" s="714"/>
      <c r="AK25" s="714"/>
      <c r="AL25" s="683" t="s">
        <v>244</v>
      </c>
      <c r="AM25" s="684"/>
      <c r="AN25" s="684"/>
      <c r="AO25" s="715"/>
      <c r="AP25" s="774" t="s">
        <v>295</v>
      </c>
      <c r="AQ25" s="782"/>
      <c r="AR25" s="782"/>
      <c r="AS25" s="782"/>
      <c r="AT25" s="782"/>
      <c r="AU25" s="782"/>
      <c r="AV25" s="782"/>
      <c r="AW25" s="782"/>
      <c r="AX25" s="782"/>
      <c r="AY25" s="782"/>
      <c r="AZ25" s="782"/>
      <c r="BA25" s="782"/>
      <c r="BB25" s="782"/>
      <c r="BC25" s="782"/>
      <c r="BD25" s="782"/>
      <c r="BE25" s="782"/>
      <c r="BF25" s="776"/>
      <c r="BG25" s="680" t="s">
        <v>244</v>
      </c>
      <c r="BH25" s="681"/>
      <c r="BI25" s="681"/>
      <c r="BJ25" s="681"/>
      <c r="BK25" s="681"/>
      <c r="BL25" s="681"/>
      <c r="BM25" s="681"/>
      <c r="BN25" s="682"/>
      <c r="BO25" s="713" t="s">
        <v>244</v>
      </c>
      <c r="BP25" s="713"/>
      <c r="BQ25" s="713"/>
      <c r="BR25" s="713"/>
      <c r="BS25" s="686" t="s">
        <v>130</v>
      </c>
      <c r="BT25" s="681"/>
      <c r="BU25" s="681"/>
      <c r="BV25" s="681"/>
      <c r="BW25" s="681"/>
      <c r="BX25" s="681"/>
      <c r="BY25" s="681"/>
      <c r="BZ25" s="681"/>
      <c r="CA25" s="681"/>
      <c r="CB25" s="727"/>
      <c r="CD25" s="719" t="s">
        <v>296</v>
      </c>
      <c r="CE25" s="720"/>
      <c r="CF25" s="720"/>
      <c r="CG25" s="720"/>
      <c r="CH25" s="720"/>
      <c r="CI25" s="720"/>
      <c r="CJ25" s="720"/>
      <c r="CK25" s="720"/>
      <c r="CL25" s="720"/>
      <c r="CM25" s="720"/>
      <c r="CN25" s="720"/>
      <c r="CO25" s="720"/>
      <c r="CP25" s="720"/>
      <c r="CQ25" s="721"/>
      <c r="CR25" s="680">
        <v>1194245</v>
      </c>
      <c r="CS25" s="699"/>
      <c r="CT25" s="699"/>
      <c r="CU25" s="699"/>
      <c r="CV25" s="699"/>
      <c r="CW25" s="699"/>
      <c r="CX25" s="699"/>
      <c r="CY25" s="700"/>
      <c r="CZ25" s="683">
        <v>14.9</v>
      </c>
      <c r="DA25" s="701"/>
      <c r="DB25" s="701"/>
      <c r="DC25" s="702"/>
      <c r="DD25" s="686">
        <v>1129612</v>
      </c>
      <c r="DE25" s="699"/>
      <c r="DF25" s="699"/>
      <c r="DG25" s="699"/>
      <c r="DH25" s="699"/>
      <c r="DI25" s="699"/>
      <c r="DJ25" s="699"/>
      <c r="DK25" s="700"/>
      <c r="DL25" s="686">
        <v>940037</v>
      </c>
      <c r="DM25" s="699"/>
      <c r="DN25" s="699"/>
      <c r="DO25" s="699"/>
      <c r="DP25" s="699"/>
      <c r="DQ25" s="699"/>
      <c r="DR25" s="699"/>
      <c r="DS25" s="699"/>
      <c r="DT25" s="699"/>
      <c r="DU25" s="699"/>
      <c r="DV25" s="700"/>
      <c r="DW25" s="683">
        <v>22.9</v>
      </c>
      <c r="DX25" s="701"/>
      <c r="DY25" s="701"/>
      <c r="DZ25" s="701"/>
      <c r="EA25" s="701"/>
      <c r="EB25" s="701"/>
      <c r="EC25" s="722"/>
    </row>
    <row r="26" spans="2:133" ht="11.25" customHeight="1" x14ac:dyDescent="0.15">
      <c r="B26" s="677" t="s">
        <v>297</v>
      </c>
      <c r="C26" s="678"/>
      <c r="D26" s="678"/>
      <c r="E26" s="678"/>
      <c r="F26" s="678"/>
      <c r="G26" s="678"/>
      <c r="H26" s="678"/>
      <c r="I26" s="678"/>
      <c r="J26" s="678"/>
      <c r="K26" s="678"/>
      <c r="L26" s="678"/>
      <c r="M26" s="678"/>
      <c r="N26" s="678"/>
      <c r="O26" s="678"/>
      <c r="P26" s="678"/>
      <c r="Q26" s="679"/>
      <c r="R26" s="680">
        <v>4022923</v>
      </c>
      <c r="S26" s="681"/>
      <c r="T26" s="681"/>
      <c r="U26" s="681"/>
      <c r="V26" s="681"/>
      <c r="W26" s="681"/>
      <c r="X26" s="681"/>
      <c r="Y26" s="682"/>
      <c r="Z26" s="713">
        <v>48.5</v>
      </c>
      <c r="AA26" s="713"/>
      <c r="AB26" s="713"/>
      <c r="AC26" s="713"/>
      <c r="AD26" s="714">
        <v>3814664</v>
      </c>
      <c r="AE26" s="714"/>
      <c r="AF26" s="714"/>
      <c r="AG26" s="714"/>
      <c r="AH26" s="714"/>
      <c r="AI26" s="714"/>
      <c r="AJ26" s="714"/>
      <c r="AK26" s="714"/>
      <c r="AL26" s="683">
        <v>99.1</v>
      </c>
      <c r="AM26" s="684"/>
      <c r="AN26" s="684"/>
      <c r="AO26" s="715"/>
      <c r="AP26" s="774" t="s">
        <v>298</v>
      </c>
      <c r="AQ26" s="775"/>
      <c r="AR26" s="775"/>
      <c r="AS26" s="775"/>
      <c r="AT26" s="775"/>
      <c r="AU26" s="775"/>
      <c r="AV26" s="775"/>
      <c r="AW26" s="775"/>
      <c r="AX26" s="775"/>
      <c r="AY26" s="775"/>
      <c r="AZ26" s="775"/>
      <c r="BA26" s="775"/>
      <c r="BB26" s="775"/>
      <c r="BC26" s="775"/>
      <c r="BD26" s="775"/>
      <c r="BE26" s="775"/>
      <c r="BF26" s="776"/>
      <c r="BG26" s="680" t="s">
        <v>130</v>
      </c>
      <c r="BH26" s="681"/>
      <c r="BI26" s="681"/>
      <c r="BJ26" s="681"/>
      <c r="BK26" s="681"/>
      <c r="BL26" s="681"/>
      <c r="BM26" s="681"/>
      <c r="BN26" s="682"/>
      <c r="BO26" s="713" t="s">
        <v>244</v>
      </c>
      <c r="BP26" s="713"/>
      <c r="BQ26" s="713"/>
      <c r="BR26" s="713"/>
      <c r="BS26" s="686" t="s">
        <v>130</v>
      </c>
      <c r="BT26" s="681"/>
      <c r="BU26" s="681"/>
      <c r="BV26" s="681"/>
      <c r="BW26" s="681"/>
      <c r="BX26" s="681"/>
      <c r="BY26" s="681"/>
      <c r="BZ26" s="681"/>
      <c r="CA26" s="681"/>
      <c r="CB26" s="727"/>
      <c r="CD26" s="719" t="s">
        <v>299</v>
      </c>
      <c r="CE26" s="720"/>
      <c r="CF26" s="720"/>
      <c r="CG26" s="720"/>
      <c r="CH26" s="720"/>
      <c r="CI26" s="720"/>
      <c r="CJ26" s="720"/>
      <c r="CK26" s="720"/>
      <c r="CL26" s="720"/>
      <c r="CM26" s="720"/>
      <c r="CN26" s="720"/>
      <c r="CO26" s="720"/>
      <c r="CP26" s="720"/>
      <c r="CQ26" s="721"/>
      <c r="CR26" s="680">
        <v>676527</v>
      </c>
      <c r="CS26" s="681"/>
      <c r="CT26" s="681"/>
      <c r="CU26" s="681"/>
      <c r="CV26" s="681"/>
      <c r="CW26" s="681"/>
      <c r="CX26" s="681"/>
      <c r="CY26" s="682"/>
      <c r="CZ26" s="683">
        <v>8.4</v>
      </c>
      <c r="DA26" s="701"/>
      <c r="DB26" s="701"/>
      <c r="DC26" s="702"/>
      <c r="DD26" s="686">
        <v>623551</v>
      </c>
      <c r="DE26" s="681"/>
      <c r="DF26" s="681"/>
      <c r="DG26" s="681"/>
      <c r="DH26" s="681"/>
      <c r="DI26" s="681"/>
      <c r="DJ26" s="681"/>
      <c r="DK26" s="682"/>
      <c r="DL26" s="686" t="s">
        <v>130</v>
      </c>
      <c r="DM26" s="681"/>
      <c r="DN26" s="681"/>
      <c r="DO26" s="681"/>
      <c r="DP26" s="681"/>
      <c r="DQ26" s="681"/>
      <c r="DR26" s="681"/>
      <c r="DS26" s="681"/>
      <c r="DT26" s="681"/>
      <c r="DU26" s="681"/>
      <c r="DV26" s="682"/>
      <c r="DW26" s="683" t="s">
        <v>244</v>
      </c>
      <c r="DX26" s="701"/>
      <c r="DY26" s="701"/>
      <c r="DZ26" s="701"/>
      <c r="EA26" s="701"/>
      <c r="EB26" s="701"/>
      <c r="EC26" s="722"/>
    </row>
    <row r="27" spans="2:133" ht="11.25" customHeight="1" x14ac:dyDescent="0.15">
      <c r="B27" s="677" t="s">
        <v>300</v>
      </c>
      <c r="C27" s="678"/>
      <c r="D27" s="678"/>
      <c r="E27" s="678"/>
      <c r="F27" s="678"/>
      <c r="G27" s="678"/>
      <c r="H27" s="678"/>
      <c r="I27" s="678"/>
      <c r="J27" s="678"/>
      <c r="K27" s="678"/>
      <c r="L27" s="678"/>
      <c r="M27" s="678"/>
      <c r="N27" s="678"/>
      <c r="O27" s="678"/>
      <c r="P27" s="678"/>
      <c r="Q27" s="679"/>
      <c r="R27" s="680">
        <v>1678</v>
      </c>
      <c r="S27" s="681"/>
      <c r="T27" s="681"/>
      <c r="U27" s="681"/>
      <c r="V27" s="681"/>
      <c r="W27" s="681"/>
      <c r="X27" s="681"/>
      <c r="Y27" s="682"/>
      <c r="Z27" s="713">
        <v>0</v>
      </c>
      <c r="AA27" s="713"/>
      <c r="AB27" s="713"/>
      <c r="AC27" s="713"/>
      <c r="AD27" s="714">
        <v>1678</v>
      </c>
      <c r="AE27" s="714"/>
      <c r="AF27" s="714"/>
      <c r="AG27" s="714"/>
      <c r="AH27" s="714"/>
      <c r="AI27" s="714"/>
      <c r="AJ27" s="714"/>
      <c r="AK27" s="714"/>
      <c r="AL27" s="683">
        <v>0</v>
      </c>
      <c r="AM27" s="684"/>
      <c r="AN27" s="684"/>
      <c r="AO27" s="715"/>
      <c r="AP27" s="677" t="s">
        <v>301</v>
      </c>
      <c r="AQ27" s="678"/>
      <c r="AR27" s="678"/>
      <c r="AS27" s="678"/>
      <c r="AT27" s="678"/>
      <c r="AU27" s="678"/>
      <c r="AV27" s="678"/>
      <c r="AW27" s="678"/>
      <c r="AX27" s="678"/>
      <c r="AY27" s="678"/>
      <c r="AZ27" s="678"/>
      <c r="BA27" s="678"/>
      <c r="BB27" s="678"/>
      <c r="BC27" s="678"/>
      <c r="BD27" s="678"/>
      <c r="BE27" s="678"/>
      <c r="BF27" s="679"/>
      <c r="BG27" s="680">
        <v>2336310</v>
      </c>
      <c r="BH27" s="681"/>
      <c r="BI27" s="681"/>
      <c r="BJ27" s="681"/>
      <c r="BK27" s="681"/>
      <c r="BL27" s="681"/>
      <c r="BM27" s="681"/>
      <c r="BN27" s="682"/>
      <c r="BO27" s="713">
        <v>100</v>
      </c>
      <c r="BP27" s="713"/>
      <c r="BQ27" s="713"/>
      <c r="BR27" s="713"/>
      <c r="BS27" s="686">
        <v>13047</v>
      </c>
      <c r="BT27" s="681"/>
      <c r="BU27" s="681"/>
      <c r="BV27" s="681"/>
      <c r="BW27" s="681"/>
      <c r="BX27" s="681"/>
      <c r="BY27" s="681"/>
      <c r="BZ27" s="681"/>
      <c r="CA27" s="681"/>
      <c r="CB27" s="727"/>
      <c r="CD27" s="719" t="s">
        <v>302</v>
      </c>
      <c r="CE27" s="720"/>
      <c r="CF27" s="720"/>
      <c r="CG27" s="720"/>
      <c r="CH27" s="720"/>
      <c r="CI27" s="720"/>
      <c r="CJ27" s="720"/>
      <c r="CK27" s="720"/>
      <c r="CL27" s="720"/>
      <c r="CM27" s="720"/>
      <c r="CN27" s="720"/>
      <c r="CO27" s="720"/>
      <c r="CP27" s="720"/>
      <c r="CQ27" s="721"/>
      <c r="CR27" s="680">
        <v>570263</v>
      </c>
      <c r="CS27" s="699"/>
      <c r="CT27" s="699"/>
      <c r="CU27" s="699"/>
      <c r="CV27" s="699"/>
      <c r="CW27" s="699"/>
      <c r="CX27" s="699"/>
      <c r="CY27" s="700"/>
      <c r="CZ27" s="683">
        <v>7.1</v>
      </c>
      <c r="DA27" s="701"/>
      <c r="DB27" s="701"/>
      <c r="DC27" s="702"/>
      <c r="DD27" s="686">
        <v>155086</v>
      </c>
      <c r="DE27" s="699"/>
      <c r="DF27" s="699"/>
      <c r="DG27" s="699"/>
      <c r="DH27" s="699"/>
      <c r="DI27" s="699"/>
      <c r="DJ27" s="699"/>
      <c r="DK27" s="700"/>
      <c r="DL27" s="686">
        <v>152961</v>
      </c>
      <c r="DM27" s="699"/>
      <c r="DN27" s="699"/>
      <c r="DO27" s="699"/>
      <c r="DP27" s="699"/>
      <c r="DQ27" s="699"/>
      <c r="DR27" s="699"/>
      <c r="DS27" s="699"/>
      <c r="DT27" s="699"/>
      <c r="DU27" s="699"/>
      <c r="DV27" s="700"/>
      <c r="DW27" s="683">
        <v>3.7</v>
      </c>
      <c r="DX27" s="701"/>
      <c r="DY27" s="701"/>
      <c r="DZ27" s="701"/>
      <c r="EA27" s="701"/>
      <c r="EB27" s="701"/>
      <c r="EC27" s="722"/>
    </row>
    <row r="28" spans="2:133" ht="11.25" customHeight="1" x14ac:dyDescent="0.15">
      <c r="B28" s="677" t="s">
        <v>303</v>
      </c>
      <c r="C28" s="678"/>
      <c r="D28" s="678"/>
      <c r="E28" s="678"/>
      <c r="F28" s="678"/>
      <c r="G28" s="678"/>
      <c r="H28" s="678"/>
      <c r="I28" s="678"/>
      <c r="J28" s="678"/>
      <c r="K28" s="678"/>
      <c r="L28" s="678"/>
      <c r="M28" s="678"/>
      <c r="N28" s="678"/>
      <c r="O28" s="678"/>
      <c r="P28" s="678"/>
      <c r="Q28" s="679"/>
      <c r="R28" s="680">
        <v>17822</v>
      </c>
      <c r="S28" s="681"/>
      <c r="T28" s="681"/>
      <c r="U28" s="681"/>
      <c r="V28" s="681"/>
      <c r="W28" s="681"/>
      <c r="X28" s="681"/>
      <c r="Y28" s="682"/>
      <c r="Z28" s="713">
        <v>0.2</v>
      </c>
      <c r="AA28" s="713"/>
      <c r="AB28" s="713"/>
      <c r="AC28" s="713"/>
      <c r="AD28" s="714" t="s">
        <v>244</v>
      </c>
      <c r="AE28" s="714"/>
      <c r="AF28" s="714"/>
      <c r="AG28" s="714"/>
      <c r="AH28" s="714"/>
      <c r="AI28" s="714"/>
      <c r="AJ28" s="714"/>
      <c r="AK28" s="714"/>
      <c r="AL28" s="683" t="s">
        <v>130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304</v>
      </c>
      <c r="CE28" s="720"/>
      <c r="CF28" s="720"/>
      <c r="CG28" s="720"/>
      <c r="CH28" s="720"/>
      <c r="CI28" s="720"/>
      <c r="CJ28" s="720"/>
      <c r="CK28" s="720"/>
      <c r="CL28" s="720"/>
      <c r="CM28" s="720"/>
      <c r="CN28" s="720"/>
      <c r="CO28" s="720"/>
      <c r="CP28" s="720"/>
      <c r="CQ28" s="721"/>
      <c r="CR28" s="680">
        <v>870124</v>
      </c>
      <c r="CS28" s="681"/>
      <c r="CT28" s="681"/>
      <c r="CU28" s="681"/>
      <c r="CV28" s="681"/>
      <c r="CW28" s="681"/>
      <c r="CX28" s="681"/>
      <c r="CY28" s="682"/>
      <c r="CZ28" s="683">
        <v>10.8</v>
      </c>
      <c r="DA28" s="701"/>
      <c r="DB28" s="701"/>
      <c r="DC28" s="702"/>
      <c r="DD28" s="686">
        <v>848854</v>
      </c>
      <c r="DE28" s="681"/>
      <c r="DF28" s="681"/>
      <c r="DG28" s="681"/>
      <c r="DH28" s="681"/>
      <c r="DI28" s="681"/>
      <c r="DJ28" s="681"/>
      <c r="DK28" s="682"/>
      <c r="DL28" s="686">
        <v>848854</v>
      </c>
      <c r="DM28" s="681"/>
      <c r="DN28" s="681"/>
      <c r="DO28" s="681"/>
      <c r="DP28" s="681"/>
      <c r="DQ28" s="681"/>
      <c r="DR28" s="681"/>
      <c r="DS28" s="681"/>
      <c r="DT28" s="681"/>
      <c r="DU28" s="681"/>
      <c r="DV28" s="682"/>
      <c r="DW28" s="683">
        <v>20.6</v>
      </c>
      <c r="DX28" s="701"/>
      <c r="DY28" s="701"/>
      <c r="DZ28" s="701"/>
      <c r="EA28" s="701"/>
      <c r="EB28" s="701"/>
      <c r="EC28" s="722"/>
    </row>
    <row r="29" spans="2:133" ht="11.25" customHeight="1" x14ac:dyDescent="0.15">
      <c r="B29" s="677" t="s">
        <v>305</v>
      </c>
      <c r="C29" s="678"/>
      <c r="D29" s="678"/>
      <c r="E29" s="678"/>
      <c r="F29" s="678"/>
      <c r="G29" s="678"/>
      <c r="H29" s="678"/>
      <c r="I29" s="678"/>
      <c r="J29" s="678"/>
      <c r="K29" s="678"/>
      <c r="L29" s="678"/>
      <c r="M29" s="678"/>
      <c r="N29" s="678"/>
      <c r="O29" s="678"/>
      <c r="P29" s="678"/>
      <c r="Q29" s="679"/>
      <c r="R29" s="680">
        <v>93859</v>
      </c>
      <c r="S29" s="681"/>
      <c r="T29" s="681"/>
      <c r="U29" s="681"/>
      <c r="V29" s="681"/>
      <c r="W29" s="681"/>
      <c r="X29" s="681"/>
      <c r="Y29" s="682"/>
      <c r="Z29" s="713">
        <v>1.1000000000000001</v>
      </c>
      <c r="AA29" s="713"/>
      <c r="AB29" s="713"/>
      <c r="AC29" s="713"/>
      <c r="AD29" s="714" t="s">
        <v>130</v>
      </c>
      <c r="AE29" s="714"/>
      <c r="AF29" s="714"/>
      <c r="AG29" s="714"/>
      <c r="AH29" s="714"/>
      <c r="AI29" s="714"/>
      <c r="AJ29" s="714"/>
      <c r="AK29" s="714"/>
      <c r="AL29" s="683" t="s">
        <v>244</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306</v>
      </c>
      <c r="CE29" s="766"/>
      <c r="CF29" s="719" t="s">
        <v>307</v>
      </c>
      <c r="CG29" s="720"/>
      <c r="CH29" s="720"/>
      <c r="CI29" s="720"/>
      <c r="CJ29" s="720"/>
      <c r="CK29" s="720"/>
      <c r="CL29" s="720"/>
      <c r="CM29" s="720"/>
      <c r="CN29" s="720"/>
      <c r="CO29" s="720"/>
      <c r="CP29" s="720"/>
      <c r="CQ29" s="721"/>
      <c r="CR29" s="680">
        <v>870124</v>
      </c>
      <c r="CS29" s="699"/>
      <c r="CT29" s="699"/>
      <c r="CU29" s="699"/>
      <c r="CV29" s="699"/>
      <c r="CW29" s="699"/>
      <c r="CX29" s="699"/>
      <c r="CY29" s="700"/>
      <c r="CZ29" s="683">
        <v>10.8</v>
      </c>
      <c r="DA29" s="701"/>
      <c r="DB29" s="701"/>
      <c r="DC29" s="702"/>
      <c r="DD29" s="686">
        <v>848854</v>
      </c>
      <c r="DE29" s="699"/>
      <c r="DF29" s="699"/>
      <c r="DG29" s="699"/>
      <c r="DH29" s="699"/>
      <c r="DI29" s="699"/>
      <c r="DJ29" s="699"/>
      <c r="DK29" s="700"/>
      <c r="DL29" s="686">
        <v>848854</v>
      </c>
      <c r="DM29" s="699"/>
      <c r="DN29" s="699"/>
      <c r="DO29" s="699"/>
      <c r="DP29" s="699"/>
      <c r="DQ29" s="699"/>
      <c r="DR29" s="699"/>
      <c r="DS29" s="699"/>
      <c r="DT29" s="699"/>
      <c r="DU29" s="699"/>
      <c r="DV29" s="700"/>
      <c r="DW29" s="683">
        <v>20.6</v>
      </c>
      <c r="DX29" s="701"/>
      <c r="DY29" s="701"/>
      <c r="DZ29" s="701"/>
      <c r="EA29" s="701"/>
      <c r="EB29" s="701"/>
      <c r="EC29" s="722"/>
    </row>
    <row r="30" spans="2:133" ht="11.25" customHeight="1" x14ac:dyDescent="0.15">
      <c r="B30" s="677" t="s">
        <v>308</v>
      </c>
      <c r="C30" s="678"/>
      <c r="D30" s="678"/>
      <c r="E30" s="678"/>
      <c r="F30" s="678"/>
      <c r="G30" s="678"/>
      <c r="H30" s="678"/>
      <c r="I30" s="678"/>
      <c r="J30" s="678"/>
      <c r="K30" s="678"/>
      <c r="L30" s="678"/>
      <c r="M30" s="678"/>
      <c r="N30" s="678"/>
      <c r="O30" s="678"/>
      <c r="P30" s="678"/>
      <c r="Q30" s="679"/>
      <c r="R30" s="680">
        <v>9635</v>
      </c>
      <c r="S30" s="681"/>
      <c r="T30" s="681"/>
      <c r="U30" s="681"/>
      <c r="V30" s="681"/>
      <c r="W30" s="681"/>
      <c r="X30" s="681"/>
      <c r="Y30" s="682"/>
      <c r="Z30" s="713">
        <v>0.1</v>
      </c>
      <c r="AA30" s="713"/>
      <c r="AB30" s="713"/>
      <c r="AC30" s="713"/>
      <c r="AD30" s="714" t="s">
        <v>130</v>
      </c>
      <c r="AE30" s="714"/>
      <c r="AF30" s="714"/>
      <c r="AG30" s="714"/>
      <c r="AH30" s="714"/>
      <c r="AI30" s="714"/>
      <c r="AJ30" s="714"/>
      <c r="AK30" s="714"/>
      <c r="AL30" s="683" t="s">
        <v>244</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309</v>
      </c>
      <c r="BH30" s="754"/>
      <c r="BI30" s="754"/>
      <c r="BJ30" s="754"/>
      <c r="BK30" s="754"/>
      <c r="BL30" s="754"/>
      <c r="BM30" s="754"/>
      <c r="BN30" s="754"/>
      <c r="BO30" s="754"/>
      <c r="BP30" s="754"/>
      <c r="BQ30" s="755"/>
      <c r="BR30" s="741" t="s">
        <v>310</v>
      </c>
      <c r="BS30" s="754"/>
      <c r="BT30" s="754"/>
      <c r="BU30" s="754"/>
      <c r="BV30" s="754"/>
      <c r="BW30" s="754"/>
      <c r="BX30" s="754"/>
      <c r="BY30" s="754"/>
      <c r="BZ30" s="754"/>
      <c r="CA30" s="754"/>
      <c r="CB30" s="755"/>
      <c r="CD30" s="767"/>
      <c r="CE30" s="768"/>
      <c r="CF30" s="719" t="s">
        <v>311</v>
      </c>
      <c r="CG30" s="720"/>
      <c r="CH30" s="720"/>
      <c r="CI30" s="720"/>
      <c r="CJ30" s="720"/>
      <c r="CK30" s="720"/>
      <c r="CL30" s="720"/>
      <c r="CM30" s="720"/>
      <c r="CN30" s="720"/>
      <c r="CO30" s="720"/>
      <c r="CP30" s="720"/>
      <c r="CQ30" s="721"/>
      <c r="CR30" s="680">
        <v>848586</v>
      </c>
      <c r="CS30" s="681"/>
      <c r="CT30" s="681"/>
      <c r="CU30" s="681"/>
      <c r="CV30" s="681"/>
      <c r="CW30" s="681"/>
      <c r="CX30" s="681"/>
      <c r="CY30" s="682"/>
      <c r="CZ30" s="683">
        <v>10.6</v>
      </c>
      <c r="DA30" s="701"/>
      <c r="DB30" s="701"/>
      <c r="DC30" s="702"/>
      <c r="DD30" s="686">
        <v>827316</v>
      </c>
      <c r="DE30" s="681"/>
      <c r="DF30" s="681"/>
      <c r="DG30" s="681"/>
      <c r="DH30" s="681"/>
      <c r="DI30" s="681"/>
      <c r="DJ30" s="681"/>
      <c r="DK30" s="682"/>
      <c r="DL30" s="686">
        <v>827316</v>
      </c>
      <c r="DM30" s="681"/>
      <c r="DN30" s="681"/>
      <c r="DO30" s="681"/>
      <c r="DP30" s="681"/>
      <c r="DQ30" s="681"/>
      <c r="DR30" s="681"/>
      <c r="DS30" s="681"/>
      <c r="DT30" s="681"/>
      <c r="DU30" s="681"/>
      <c r="DV30" s="682"/>
      <c r="DW30" s="683">
        <v>20.100000000000001</v>
      </c>
      <c r="DX30" s="701"/>
      <c r="DY30" s="701"/>
      <c r="DZ30" s="701"/>
      <c r="EA30" s="701"/>
      <c r="EB30" s="701"/>
      <c r="EC30" s="722"/>
    </row>
    <row r="31" spans="2:133" ht="11.25" customHeight="1" x14ac:dyDescent="0.15">
      <c r="B31" s="677" t="s">
        <v>312</v>
      </c>
      <c r="C31" s="678"/>
      <c r="D31" s="678"/>
      <c r="E31" s="678"/>
      <c r="F31" s="678"/>
      <c r="G31" s="678"/>
      <c r="H31" s="678"/>
      <c r="I31" s="678"/>
      <c r="J31" s="678"/>
      <c r="K31" s="678"/>
      <c r="L31" s="678"/>
      <c r="M31" s="678"/>
      <c r="N31" s="678"/>
      <c r="O31" s="678"/>
      <c r="P31" s="678"/>
      <c r="Q31" s="679"/>
      <c r="R31" s="680">
        <v>2513638</v>
      </c>
      <c r="S31" s="681"/>
      <c r="T31" s="681"/>
      <c r="U31" s="681"/>
      <c r="V31" s="681"/>
      <c r="W31" s="681"/>
      <c r="X31" s="681"/>
      <c r="Y31" s="682"/>
      <c r="Z31" s="713">
        <v>30.3</v>
      </c>
      <c r="AA31" s="713"/>
      <c r="AB31" s="713"/>
      <c r="AC31" s="713"/>
      <c r="AD31" s="714" t="s">
        <v>130</v>
      </c>
      <c r="AE31" s="714"/>
      <c r="AF31" s="714"/>
      <c r="AG31" s="714"/>
      <c r="AH31" s="714"/>
      <c r="AI31" s="714"/>
      <c r="AJ31" s="714"/>
      <c r="AK31" s="714"/>
      <c r="AL31" s="683" t="s">
        <v>244</v>
      </c>
      <c r="AM31" s="684"/>
      <c r="AN31" s="684"/>
      <c r="AO31" s="715"/>
      <c r="AP31" s="756" t="s">
        <v>313</v>
      </c>
      <c r="AQ31" s="757"/>
      <c r="AR31" s="757"/>
      <c r="AS31" s="757"/>
      <c r="AT31" s="762" t="s">
        <v>314</v>
      </c>
      <c r="AU31" s="231"/>
      <c r="AV31" s="231"/>
      <c r="AW31" s="231"/>
      <c r="AX31" s="746" t="s">
        <v>188</v>
      </c>
      <c r="AY31" s="747"/>
      <c r="AZ31" s="747"/>
      <c r="BA31" s="747"/>
      <c r="BB31" s="747"/>
      <c r="BC31" s="747"/>
      <c r="BD31" s="747"/>
      <c r="BE31" s="747"/>
      <c r="BF31" s="748"/>
      <c r="BG31" s="749">
        <v>99</v>
      </c>
      <c r="BH31" s="750"/>
      <c r="BI31" s="750"/>
      <c r="BJ31" s="750"/>
      <c r="BK31" s="750"/>
      <c r="BL31" s="750"/>
      <c r="BM31" s="751">
        <v>94.4</v>
      </c>
      <c r="BN31" s="750"/>
      <c r="BO31" s="750"/>
      <c r="BP31" s="750"/>
      <c r="BQ31" s="752"/>
      <c r="BR31" s="749">
        <v>99.2</v>
      </c>
      <c r="BS31" s="750"/>
      <c r="BT31" s="750"/>
      <c r="BU31" s="750"/>
      <c r="BV31" s="750"/>
      <c r="BW31" s="750"/>
      <c r="BX31" s="751">
        <v>94.2</v>
      </c>
      <c r="BY31" s="750"/>
      <c r="BZ31" s="750"/>
      <c r="CA31" s="750"/>
      <c r="CB31" s="752"/>
      <c r="CD31" s="767"/>
      <c r="CE31" s="768"/>
      <c r="CF31" s="719" t="s">
        <v>315</v>
      </c>
      <c r="CG31" s="720"/>
      <c r="CH31" s="720"/>
      <c r="CI31" s="720"/>
      <c r="CJ31" s="720"/>
      <c r="CK31" s="720"/>
      <c r="CL31" s="720"/>
      <c r="CM31" s="720"/>
      <c r="CN31" s="720"/>
      <c r="CO31" s="720"/>
      <c r="CP31" s="720"/>
      <c r="CQ31" s="721"/>
      <c r="CR31" s="680">
        <v>21538</v>
      </c>
      <c r="CS31" s="699"/>
      <c r="CT31" s="699"/>
      <c r="CU31" s="699"/>
      <c r="CV31" s="699"/>
      <c r="CW31" s="699"/>
      <c r="CX31" s="699"/>
      <c r="CY31" s="700"/>
      <c r="CZ31" s="683">
        <v>0.3</v>
      </c>
      <c r="DA31" s="701"/>
      <c r="DB31" s="701"/>
      <c r="DC31" s="702"/>
      <c r="DD31" s="686">
        <v>21538</v>
      </c>
      <c r="DE31" s="699"/>
      <c r="DF31" s="699"/>
      <c r="DG31" s="699"/>
      <c r="DH31" s="699"/>
      <c r="DI31" s="699"/>
      <c r="DJ31" s="699"/>
      <c r="DK31" s="700"/>
      <c r="DL31" s="686">
        <v>21538</v>
      </c>
      <c r="DM31" s="699"/>
      <c r="DN31" s="699"/>
      <c r="DO31" s="699"/>
      <c r="DP31" s="699"/>
      <c r="DQ31" s="699"/>
      <c r="DR31" s="699"/>
      <c r="DS31" s="699"/>
      <c r="DT31" s="699"/>
      <c r="DU31" s="699"/>
      <c r="DV31" s="700"/>
      <c r="DW31" s="683">
        <v>0.5</v>
      </c>
      <c r="DX31" s="701"/>
      <c r="DY31" s="701"/>
      <c r="DZ31" s="701"/>
      <c r="EA31" s="701"/>
      <c r="EB31" s="701"/>
      <c r="EC31" s="722"/>
    </row>
    <row r="32" spans="2:133" ht="11.25" customHeight="1" x14ac:dyDescent="0.15">
      <c r="B32" s="771" t="s">
        <v>316</v>
      </c>
      <c r="C32" s="772"/>
      <c r="D32" s="772"/>
      <c r="E32" s="772"/>
      <c r="F32" s="772"/>
      <c r="G32" s="772"/>
      <c r="H32" s="772"/>
      <c r="I32" s="772"/>
      <c r="J32" s="772"/>
      <c r="K32" s="772"/>
      <c r="L32" s="772"/>
      <c r="M32" s="772"/>
      <c r="N32" s="772"/>
      <c r="O32" s="772"/>
      <c r="P32" s="772"/>
      <c r="Q32" s="773"/>
      <c r="R32" s="680" t="s">
        <v>244</v>
      </c>
      <c r="S32" s="681"/>
      <c r="T32" s="681"/>
      <c r="U32" s="681"/>
      <c r="V32" s="681"/>
      <c r="W32" s="681"/>
      <c r="X32" s="681"/>
      <c r="Y32" s="682"/>
      <c r="Z32" s="713" t="s">
        <v>130</v>
      </c>
      <c r="AA32" s="713"/>
      <c r="AB32" s="713"/>
      <c r="AC32" s="713"/>
      <c r="AD32" s="714" t="s">
        <v>130</v>
      </c>
      <c r="AE32" s="714"/>
      <c r="AF32" s="714"/>
      <c r="AG32" s="714"/>
      <c r="AH32" s="714"/>
      <c r="AI32" s="714"/>
      <c r="AJ32" s="714"/>
      <c r="AK32" s="714"/>
      <c r="AL32" s="683" t="s">
        <v>244</v>
      </c>
      <c r="AM32" s="684"/>
      <c r="AN32" s="684"/>
      <c r="AO32" s="715"/>
      <c r="AP32" s="758"/>
      <c r="AQ32" s="759"/>
      <c r="AR32" s="759"/>
      <c r="AS32" s="759"/>
      <c r="AT32" s="763"/>
      <c r="AU32" s="230" t="s">
        <v>317</v>
      </c>
      <c r="AV32" s="230"/>
      <c r="AW32" s="230"/>
      <c r="AX32" s="677" t="s">
        <v>318</v>
      </c>
      <c r="AY32" s="678"/>
      <c r="AZ32" s="678"/>
      <c r="BA32" s="678"/>
      <c r="BB32" s="678"/>
      <c r="BC32" s="678"/>
      <c r="BD32" s="678"/>
      <c r="BE32" s="678"/>
      <c r="BF32" s="679"/>
      <c r="BG32" s="753">
        <v>99.1</v>
      </c>
      <c r="BH32" s="699"/>
      <c r="BI32" s="699"/>
      <c r="BJ32" s="699"/>
      <c r="BK32" s="699"/>
      <c r="BL32" s="699"/>
      <c r="BM32" s="684">
        <v>96.4</v>
      </c>
      <c r="BN32" s="745"/>
      <c r="BO32" s="745"/>
      <c r="BP32" s="745"/>
      <c r="BQ32" s="726"/>
      <c r="BR32" s="753">
        <v>99.5</v>
      </c>
      <c r="BS32" s="699"/>
      <c r="BT32" s="699"/>
      <c r="BU32" s="699"/>
      <c r="BV32" s="699"/>
      <c r="BW32" s="699"/>
      <c r="BX32" s="684">
        <v>96.9</v>
      </c>
      <c r="BY32" s="745"/>
      <c r="BZ32" s="745"/>
      <c r="CA32" s="745"/>
      <c r="CB32" s="726"/>
      <c r="CD32" s="769"/>
      <c r="CE32" s="770"/>
      <c r="CF32" s="719" t="s">
        <v>319</v>
      </c>
      <c r="CG32" s="720"/>
      <c r="CH32" s="720"/>
      <c r="CI32" s="720"/>
      <c r="CJ32" s="720"/>
      <c r="CK32" s="720"/>
      <c r="CL32" s="720"/>
      <c r="CM32" s="720"/>
      <c r="CN32" s="720"/>
      <c r="CO32" s="720"/>
      <c r="CP32" s="720"/>
      <c r="CQ32" s="721"/>
      <c r="CR32" s="680" t="s">
        <v>244</v>
      </c>
      <c r="CS32" s="681"/>
      <c r="CT32" s="681"/>
      <c r="CU32" s="681"/>
      <c r="CV32" s="681"/>
      <c r="CW32" s="681"/>
      <c r="CX32" s="681"/>
      <c r="CY32" s="682"/>
      <c r="CZ32" s="683" t="s">
        <v>130</v>
      </c>
      <c r="DA32" s="701"/>
      <c r="DB32" s="701"/>
      <c r="DC32" s="702"/>
      <c r="DD32" s="686" t="s">
        <v>130</v>
      </c>
      <c r="DE32" s="681"/>
      <c r="DF32" s="681"/>
      <c r="DG32" s="681"/>
      <c r="DH32" s="681"/>
      <c r="DI32" s="681"/>
      <c r="DJ32" s="681"/>
      <c r="DK32" s="682"/>
      <c r="DL32" s="686" t="s">
        <v>130</v>
      </c>
      <c r="DM32" s="681"/>
      <c r="DN32" s="681"/>
      <c r="DO32" s="681"/>
      <c r="DP32" s="681"/>
      <c r="DQ32" s="681"/>
      <c r="DR32" s="681"/>
      <c r="DS32" s="681"/>
      <c r="DT32" s="681"/>
      <c r="DU32" s="681"/>
      <c r="DV32" s="682"/>
      <c r="DW32" s="683" t="s">
        <v>244</v>
      </c>
      <c r="DX32" s="701"/>
      <c r="DY32" s="701"/>
      <c r="DZ32" s="701"/>
      <c r="EA32" s="701"/>
      <c r="EB32" s="701"/>
      <c r="EC32" s="722"/>
    </row>
    <row r="33" spans="2:133" ht="11.25" customHeight="1" x14ac:dyDescent="0.15">
      <c r="B33" s="677" t="s">
        <v>320</v>
      </c>
      <c r="C33" s="678"/>
      <c r="D33" s="678"/>
      <c r="E33" s="678"/>
      <c r="F33" s="678"/>
      <c r="G33" s="678"/>
      <c r="H33" s="678"/>
      <c r="I33" s="678"/>
      <c r="J33" s="678"/>
      <c r="K33" s="678"/>
      <c r="L33" s="678"/>
      <c r="M33" s="678"/>
      <c r="N33" s="678"/>
      <c r="O33" s="678"/>
      <c r="P33" s="678"/>
      <c r="Q33" s="679"/>
      <c r="R33" s="680">
        <v>393711</v>
      </c>
      <c r="S33" s="681"/>
      <c r="T33" s="681"/>
      <c r="U33" s="681"/>
      <c r="V33" s="681"/>
      <c r="W33" s="681"/>
      <c r="X33" s="681"/>
      <c r="Y33" s="682"/>
      <c r="Z33" s="713">
        <v>4.7</v>
      </c>
      <c r="AA33" s="713"/>
      <c r="AB33" s="713"/>
      <c r="AC33" s="713"/>
      <c r="AD33" s="714" t="s">
        <v>244</v>
      </c>
      <c r="AE33" s="714"/>
      <c r="AF33" s="714"/>
      <c r="AG33" s="714"/>
      <c r="AH33" s="714"/>
      <c r="AI33" s="714"/>
      <c r="AJ33" s="714"/>
      <c r="AK33" s="714"/>
      <c r="AL33" s="683" t="s">
        <v>130</v>
      </c>
      <c r="AM33" s="684"/>
      <c r="AN33" s="684"/>
      <c r="AO33" s="715"/>
      <c r="AP33" s="760"/>
      <c r="AQ33" s="761"/>
      <c r="AR33" s="761"/>
      <c r="AS33" s="761"/>
      <c r="AT33" s="764"/>
      <c r="AU33" s="232"/>
      <c r="AV33" s="232"/>
      <c r="AW33" s="232"/>
      <c r="AX33" s="661" t="s">
        <v>321</v>
      </c>
      <c r="AY33" s="662"/>
      <c r="AZ33" s="662"/>
      <c r="BA33" s="662"/>
      <c r="BB33" s="662"/>
      <c r="BC33" s="662"/>
      <c r="BD33" s="662"/>
      <c r="BE33" s="662"/>
      <c r="BF33" s="663"/>
      <c r="BG33" s="744">
        <v>98.9</v>
      </c>
      <c r="BH33" s="665"/>
      <c r="BI33" s="665"/>
      <c r="BJ33" s="665"/>
      <c r="BK33" s="665"/>
      <c r="BL33" s="665"/>
      <c r="BM33" s="707">
        <v>92.5</v>
      </c>
      <c r="BN33" s="665"/>
      <c r="BO33" s="665"/>
      <c r="BP33" s="665"/>
      <c r="BQ33" s="709"/>
      <c r="BR33" s="744">
        <v>98.9</v>
      </c>
      <c r="BS33" s="665"/>
      <c r="BT33" s="665"/>
      <c r="BU33" s="665"/>
      <c r="BV33" s="665"/>
      <c r="BW33" s="665"/>
      <c r="BX33" s="707">
        <v>91.4</v>
      </c>
      <c r="BY33" s="665"/>
      <c r="BZ33" s="665"/>
      <c r="CA33" s="665"/>
      <c r="CB33" s="709"/>
      <c r="CD33" s="719" t="s">
        <v>322</v>
      </c>
      <c r="CE33" s="720"/>
      <c r="CF33" s="720"/>
      <c r="CG33" s="720"/>
      <c r="CH33" s="720"/>
      <c r="CI33" s="720"/>
      <c r="CJ33" s="720"/>
      <c r="CK33" s="720"/>
      <c r="CL33" s="720"/>
      <c r="CM33" s="720"/>
      <c r="CN33" s="720"/>
      <c r="CO33" s="720"/>
      <c r="CP33" s="720"/>
      <c r="CQ33" s="721"/>
      <c r="CR33" s="680">
        <v>4813024</v>
      </c>
      <c r="CS33" s="699"/>
      <c r="CT33" s="699"/>
      <c r="CU33" s="699"/>
      <c r="CV33" s="699"/>
      <c r="CW33" s="699"/>
      <c r="CX33" s="699"/>
      <c r="CY33" s="700"/>
      <c r="CZ33" s="683">
        <v>60</v>
      </c>
      <c r="DA33" s="701"/>
      <c r="DB33" s="701"/>
      <c r="DC33" s="702"/>
      <c r="DD33" s="686">
        <v>2284356</v>
      </c>
      <c r="DE33" s="699"/>
      <c r="DF33" s="699"/>
      <c r="DG33" s="699"/>
      <c r="DH33" s="699"/>
      <c r="DI33" s="699"/>
      <c r="DJ33" s="699"/>
      <c r="DK33" s="700"/>
      <c r="DL33" s="686">
        <v>1321944</v>
      </c>
      <c r="DM33" s="699"/>
      <c r="DN33" s="699"/>
      <c r="DO33" s="699"/>
      <c r="DP33" s="699"/>
      <c r="DQ33" s="699"/>
      <c r="DR33" s="699"/>
      <c r="DS33" s="699"/>
      <c r="DT33" s="699"/>
      <c r="DU33" s="699"/>
      <c r="DV33" s="700"/>
      <c r="DW33" s="683">
        <v>32.1</v>
      </c>
      <c r="DX33" s="701"/>
      <c r="DY33" s="701"/>
      <c r="DZ33" s="701"/>
      <c r="EA33" s="701"/>
      <c r="EB33" s="701"/>
      <c r="EC33" s="722"/>
    </row>
    <row r="34" spans="2:133" ht="11.25" customHeight="1" x14ac:dyDescent="0.15">
      <c r="B34" s="677" t="s">
        <v>323</v>
      </c>
      <c r="C34" s="678"/>
      <c r="D34" s="678"/>
      <c r="E34" s="678"/>
      <c r="F34" s="678"/>
      <c r="G34" s="678"/>
      <c r="H34" s="678"/>
      <c r="I34" s="678"/>
      <c r="J34" s="678"/>
      <c r="K34" s="678"/>
      <c r="L34" s="678"/>
      <c r="M34" s="678"/>
      <c r="N34" s="678"/>
      <c r="O34" s="678"/>
      <c r="P34" s="678"/>
      <c r="Q34" s="679"/>
      <c r="R34" s="680">
        <v>23752</v>
      </c>
      <c r="S34" s="681"/>
      <c r="T34" s="681"/>
      <c r="U34" s="681"/>
      <c r="V34" s="681"/>
      <c r="W34" s="681"/>
      <c r="X34" s="681"/>
      <c r="Y34" s="682"/>
      <c r="Z34" s="713">
        <v>0.3</v>
      </c>
      <c r="AA34" s="713"/>
      <c r="AB34" s="713"/>
      <c r="AC34" s="713"/>
      <c r="AD34" s="714">
        <v>345</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324</v>
      </c>
      <c r="CE34" s="720"/>
      <c r="CF34" s="720"/>
      <c r="CG34" s="720"/>
      <c r="CH34" s="720"/>
      <c r="CI34" s="720"/>
      <c r="CJ34" s="720"/>
      <c r="CK34" s="720"/>
      <c r="CL34" s="720"/>
      <c r="CM34" s="720"/>
      <c r="CN34" s="720"/>
      <c r="CO34" s="720"/>
      <c r="CP34" s="720"/>
      <c r="CQ34" s="721"/>
      <c r="CR34" s="680">
        <v>1198185</v>
      </c>
      <c r="CS34" s="681"/>
      <c r="CT34" s="681"/>
      <c r="CU34" s="681"/>
      <c r="CV34" s="681"/>
      <c r="CW34" s="681"/>
      <c r="CX34" s="681"/>
      <c r="CY34" s="682"/>
      <c r="CZ34" s="683">
        <v>14.9</v>
      </c>
      <c r="DA34" s="701"/>
      <c r="DB34" s="701"/>
      <c r="DC34" s="702"/>
      <c r="DD34" s="686">
        <v>661850</v>
      </c>
      <c r="DE34" s="681"/>
      <c r="DF34" s="681"/>
      <c r="DG34" s="681"/>
      <c r="DH34" s="681"/>
      <c r="DI34" s="681"/>
      <c r="DJ34" s="681"/>
      <c r="DK34" s="682"/>
      <c r="DL34" s="686">
        <v>544306</v>
      </c>
      <c r="DM34" s="681"/>
      <c r="DN34" s="681"/>
      <c r="DO34" s="681"/>
      <c r="DP34" s="681"/>
      <c r="DQ34" s="681"/>
      <c r="DR34" s="681"/>
      <c r="DS34" s="681"/>
      <c r="DT34" s="681"/>
      <c r="DU34" s="681"/>
      <c r="DV34" s="682"/>
      <c r="DW34" s="683">
        <v>13.2</v>
      </c>
      <c r="DX34" s="701"/>
      <c r="DY34" s="701"/>
      <c r="DZ34" s="701"/>
      <c r="EA34" s="701"/>
      <c r="EB34" s="701"/>
      <c r="EC34" s="722"/>
    </row>
    <row r="35" spans="2:133" ht="11.25" customHeight="1" x14ac:dyDescent="0.15">
      <c r="B35" s="677" t="s">
        <v>325</v>
      </c>
      <c r="C35" s="678"/>
      <c r="D35" s="678"/>
      <c r="E35" s="678"/>
      <c r="F35" s="678"/>
      <c r="G35" s="678"/>
      <c r="H35" s="678"/>
      <c r="I35" s="678"/>
      <c r="J35" s="678"/>
      <c r="K35" s="678"/>
      <c r="L35" s="678"/>
      <c r="M35" s="678"/>
      <c r="N35" s="678"/>
      <c r="O35" s="678"/>
      <c r="P35" s="678"/>
      <c r="Q35" s="679"/>
      <c r="R35" s="680">
        <v>232255</v>
      </c>
      <c r="S35" s="681"/>
      <c r="T35" s="681"/>
      <c r="U35" s="681"/>
      <c r="V35" s="681"/>
      <c r="W35" s="681"/>
      <c r="X35" s="681"/>
      <c r="Y35" s="682"/>
      <c r="Z35" s="713">
        <v>2.8</v>
      </c>
      <c r="AA35" s="713"/>
      <c r="AB35" s="713"/>
      <c r="AC35" s="713"/>
      <c r="AD35" s="714" t="s">
        <v>130</v>
      </c>
      <c r="AE35" s="714"/>
      <c r="AF35" s="714"/>
      <c r="AG35" s="714"/>
      <c r="AH35" s="714"/>
      <c r="AI35" s="714"/>
      <c r="AJ35" s="714"/>
      <c r="AK35" s="714"/>
      <c r="AL35" s="683" t="s">
        <v>244</v>
      </c>
      <c r="AM35" s="684"/>
      <c r="AN35" s="684"/>
      <c r="AO35" s="715"/>
      <c r="AP35" s="235"/>
      <c r="AQ35" s="741" t="s">
        <v>326</v>
      </c>
      <c r="AR35" s="742"/>
      <c r="AS35" s="742"/>
      <c r="AT35" s="742"/>
      <c r="AU35" s="742"/>
      <c r="AV35" s="742"/>
      <c r="AW35" s="742"/>
      <c r="AX35" s="742"/>
      <c r="AY35" s="742"/>
      <c r="AZ35" s="742"/>
      <c r="BA35" s="742"/>
      <c r="BB35" s="742"/>
      <c r="BC35" s="742"/>
      <c r="BD35" s="742"/>
      <c r="BE35" s="742"/>
      <c r="BF35" s="743"/>
      <c r="BG35" s="741" t="s">
        <v>327</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328</v>
      </c>
      <c r="CE35" s="720"/>
      <c r="CF35" s="720"/>
      <c r="CG35" s="720"/>
      <c r="CH35" s="720"/>
      <c r="CI35" s="720"/>
      <c r="CJ35" s="720"/>
      <c r="CK35" s="720"/>
      <c r="CL35" s="720"/>
      <c r="CM35" s="720"/>
      <c r="CN35" s="720"/>
      <c r="CO35" s="720"/>
      <c r="CP35" s="720"/>
      <c r="CQ35" s="721"/>
      <c r="CR35" s="680">
        <v>41861</v>
      </c>
      <c r="CS35" s="699"/>
      <c r="CT35" s="699"/>
      <c r="CU35" s="699"/>
      <c r="CV35" s="699"/>
      <c r="CW35" s="699"/>
      <c r="CX35" s="699"/>
      <c r="CY35" s="700"/>
      <c r="CZ35" s="683">
        <v>0.5</v>
      </c>
      <c r="DA35" s="701"/>
      <c r="DB35" s="701"/>
      <c r="DC35" s="702"/>
      <c r="DD35" s="686">
        <v>32737</v>
      </c>
      <c r="DE35" s="699"/>
      <c r="DF35" s="699"/>
      <c r="DG35" s="699"/>
      <c r="DH35" s="699"/>
      <c r="DI35" s="699"/>
      <c r="DJ35" s="699"/>
      <c r="DK35" s="700"/>
      <c r="DL35" s="686">
        <v>26995</v>
      </c>
      <c r="DM35" s="699"/>
      <c r="DN35" s="699"/>
      <c r="DO35" s="699"/>
      <c r="DP35" s="699"/>
      <c r="DQ35" s="699"/>
      <c r="DR35" s="699"/>
      <c r="DS35" s="699"/>
      <c r="DT35" s="699"/>
      <c r="DU35" s="699"/>
      <c r="DV35" s="700"/>
      <c r="DW35" s="683">
        <v>0.7</v>
      </c>
      <c r="DX35" s="701"/>
      <c r="DY35" s="701"/>
      <c r="DZ35" s="701"/>
      <c r="EA35" s="701"/>
      <c r="EB35" s="701"/>
      <c r="EC35" s="722"/>
    </row>
    <row r="36" spans="2:133" ht="11.25" customHeight="1" x14ac:dyDescent="0.15">
      <c r="B36" s="677" t="s">
        <v>329</v>
      </c>
      <c r="C36" s="678"/>
      <c r="D36" s="678"/>
      <c r="E36" s="678"/>
      <c r="F36" s="678"/>
      <c r="G36" s="678"/>
      <c r="H36" s="678"/>
      <c r="I36" s="678"/>
      <c r="J36" s="678"/>
      <c r="K36" s="678"/>
      <c r="L36" s="678"/>
      <c r="M36" s="678"/>
      <c r="N36" s="678"/>
      <c r="O36" s="678"/>
      <c r="P36" s="678"/>
      <c r="Q36" s="679"/>
      <c r="R36" s="680">
        <v>234109</v>
      </c>
      <c r="S36" s="681"/>
      <c r="T36" s="681"/>
      <c r="U36" s="681"/>
      <c r="V36" s="681"/>
      <c r="W36" s="681"/>
      <c r="X36" s="681"/>
      <c r="Y36" s="682"/>
      <c r="Z36" s="713">
        <v>2.8</v>
      </c>
      <c r="AA36" s="713"/>
      <c r="AB36" s="713"/>
      <c r="AC36" s="713"/>
      <c r="AD36" s="714" t="s">
        <v>130</v>
      </c>
      <c r="AE36" s="714"/>
      <c r="AF36" s="714"/>
      <c r="AG36" s="714"/>
      <c r="AH36" s="714"/>
      <c r="AI36" s="714"/>
      <c r="AJ36" s="714"/>
      <c r="AK36" s="714"/>
      <c r="AL36" s="683" t="s">
        <v>244</v>
      </c>
      <c r="AM36" s="684"/>
      <c r="AN36" s="684"/>
      <c r="AO36" s="715"/>
      <c r="AP36" s="235"/>
      <c r="AQ36" s="732" t="s">
        <v>330</v>
      </c>
      <c r="AR36" s="733"/>
      <c r="AS36" s="733"/>
      <c r="AT36" s="733"/>
      <c r="AU36" s="733"/>
      <c r="AV36" s="733"/>
      <c r="AW36" s="733"/>
      <c r="AX36" s="733"/>
      <c r="AY36" s="734"/>
      <c r="AZ36" s="735">
        <v>671220</v>
      </c>
      <c r="BA36" s="736"/>
      <c r="BB36" s="736"/>
      <c r="BC36" s="736"/>
      <c r="BD36" s="736"/>
      <c r="BE36" s="736"/>
      <c r="BF36" s="737"/>
      <c r="BG36" s="738" t="s">
        <v>331</v>
      </c>
      <c r="BH36" s="739"/>
      <c r="BI36" s="739"/>
      <c r="BJ36" s="739"/>
      <c r="BK36" s="739"/>
      <c r="BL36" s="739"/>
      <c r="BM36" s="739"/>
      <c r="BN36" s="739"/>
      <c r="BO36" s="739"/>
      <c r="BP36" s="739"/>
      <c r="BQ36" s="739"/>
      <c r="BR36" s="739"/>
      <c r="BS36" s="739"/>
      <c r="BT36" s="739"/>
      <c r="BU36" s="740"/>
      <c r="BV36" s="735">
        <v>146078</v>
      </c>
      <c r="BW36" s="736"/>
      <c r="BX36" s="736"/>
      <c r="BY36" s="736"/>
      <c r="BZ36" s="736"/>
      <c r="CA36" s="736"/>
      <c r="CB36" s="737"/>
      <c r="CD36" s="719" t="s">
        <v>332</v>
      </c>
      <c r="CE36" s="720"/>
      <c r="CF36" s="720"/>
      <c r="CG36" s="720"/>
      <c r="CH36" s="720"/>
      <c r="CI36" s="720"/>
      <c r="CJ36" s="720"/>
      <c r="CK36" s="720"/>
      <c r="CL36" s="720"/>
      <c r="CM36" s="720"/>
      <c r="CN36" s="720"/>
      <c r="CO36" s="720"/>
      <c r="CP36" s="720"/>
      <c r="CQ36" s="721"/>
      <c r="CR36" s="680">
        <v>2792133</v>
      </c>
      <c r="CS36" s="681"/>
      <c r="CT36" s="681"/>
      <c r="CU36" s="681"/>
      <c r="CV36" s="681"/>
      <c r="CW36" s="681"/>
      <c r="CX36" s="681"/>
      <c r="CY36" s="682"/>
      <c r="CZ36" s="683">
        <v>34.799999999999997</v>
      </c>
      <c r="DA36" s="701"/>
      <c r="DB36" s="701"/>
      <c r="DC36" s="702"/>
      <c r="DD36" s="686">
        <v>1031884</v>
      </c>
      <c r="DE36" s="681"/>
      <c r="DF36" s="681"/>
      <c r="DG36" s="681"/>
      <c r="DH36" s="681"/>
      <c r="DI36" s="681"/>
      <c r="DJ36" s="681"/>
      <c r="DK36" s="682"/>
      <c r="DL36" s="686">
        <v>433772</v>
      </c>
      <c r="DM36" s="681"/>
      <c r="DN36" s="681"/>
      <c r="DO36" s="681"/>
      <c r="DP36" s="681"/>
      <c r="DQ36" s="681"/>
      <c r="DR36" s="681"/>
      <c r="DS36" s="681"/>
      <c r="DT36" s="681"/>
      <c r="DU36" s="681"/>
      <c r="DV36" s="682"/>
      <c r="DW36" s="683">
        <v>10.5</v>
      </c>
      <c r="DX36" s="701"/>
      <c r="DY36" s="701"/>
      <c r="DZ36" s="701"/>
      <c r="EA36" s="701"/>
      <c r="EB36" s="701"/>
      <c r="EC36" s="722"/>
    </row>
    <row r="37" spans="2:133" ht="11.25" customHeight="1" x14ac:dyDescent="0.15">
      <c r="B37" s="677" t="s">
        <v>333</v>
      </c>
      <c r="C37" s="678"/>
      <c r="D37" s="678"/>
      <c r="E37" s="678"/>
      <c r="F37" s="678"/>
      <c r="G37" s="678"/>
      <c r="H37" s="678"/>
      <c r="I37" s="678"/>
      <c r="J37" s="678"/>
      <c r="K37" s="678"/>
      <c r="L37" s="678"/>
      <c r="M37" s="678"/>
      <c r="N37" s="678"/>
      <c r="O37" s="678"/>
      <c r="P37" s="678"/>
      <c r="Q37" s="679"/>
      <c r="R37" s="680">
        <v>165020</v>
      </c>
      <c r="S37" s="681"/>
      <c r="T37" s="681"/>
      <c r="U37" s="681"/>
      <c r="V37" s="681"/>
      <c r="W37" s="681"/>
      <c r="X37" s="681"/>
      <c r="Y37" s="682"/>
      <c r="Z37" s="713">
        <v>2</v>
      </c>
      <c r="AA37" s="713"/>
      <c r="AB37" s="713"/>
      <c r="AC37" s="713"/>
      <c r="AD37" s="714" t="s">
        <v>130</v>
      </c>
      <c r="AE37" s="714"/>
      <c r="AF37" s="714"/>
      <c r="AG37" s="714"/>
      <c r="AH37" s="714"/>
      <c r="AI37" s="714"/>
      <c r="AJ37" s="714"/>
      <c r="AK37" s="714"/>
      <c r="AL37" s="683" t="s">
        <v>130</v>
      </c>
      <c r="AM37" s="684"/>
      <c r="AN37" s="684"/>
      <c r="AO37" s="715"/>
      <c r="AQ37" s="723" t="s">
        <v>334</v>
      </c>
      <c r="AR37" s="724"/>
      <c r="AS37" s="724"/>
      <c r="AT37" s="724"/>
      <c r="AU37" s="724"/>
      <c r="AV37" s="724"/>
      <c r="AW37" s="724"/>
      <c r="AX37" s="724"/>
      <c r="AY37" s="725"/>
      <c r="AZ37" s="680">
        <v>186858</v>
      </c>
      <c r="BA37" s="681"/>
      <c r="BB37" s="681"/>
      <c r="BC37" s="681"/>
      <c r="BD37" s="699"/>
      <c r="BE37" s="699"/>
      <c r="BF37" s="726"/>
      <c r="BG37" s="719" t="s">
        <v>335</v>
      </c>
      <c r="BH37" s="720"/>
      <c r="BI37" s="720"/>
      <c r="BJ37" s="720"/>
      <c r="BK37" s="720"/>
      <c r="BL37" s="720"/>
      <c r="BM37" s="720"/>
      <c r="BN37" s="720"/>
      <c r="BO37" s="720"/>
      <c r="BP37" s="720"/>
      <c r="BQ37" s="720"/>
      <c r="BR37" s="720"/>
      <c r="BS37" s="720"/>
      <c r="BT37" s="720"/>
      <c r="BU37" s="721"/>
      <c r="BV37" s="680">
        <v>141520</v>
      </c>
      <c r="BW37" s="681"/>
      <c r="BX37" s="681"/>
      <c r="BY37" s="681"/>
      <c r="BZ37" s="681"/>
      <c r="CA37" s="681"/>
      <c r="CB37" s="727"/>
      <c r="CD37" s="719" t="s">
        <v>336</v>
      </c>
      <c r="CE37" s="720"/>
      <c r="CF37" s="720"/>
      <c r="CG37" s="720"/>
      <c r="CH37" s="720"/>
      <c r="CI37" s="720"/>
      <c r="CJ37" s="720"/>
      <c r="CK37" s="720"/>
      <c r="CL37" s="720"/>
      <c r="CM37" s="720"/>
      <c r="CN37" s="720"/>
      <c r="CO37" s="720"/>
      <c r="CP37" s="720"/>
      <c r="CQ37" s="721"/>
      <c r="CR37" s="680">
        <v>412569</v>
      </c>
      <c r="CS37" s="699"/>
      <c r="CT37" s="699"/>
      <c r="CU37" s="699"/>
      <c r="CV37" s="699"/>
      <c r="CW37" s="699"/>
      <c r="CX37" s="699"/>
      <c r="CY37" s="700"/>
      <c r="CZ37" s="683">
        <v>5.0999999999999996</v>
      </c>
      <c r="DA37" s="701"/>
      <c r="DB37" s="701"/>
      <c r="DC37" s="702"/>
      <c r="DD37" s="686">
        <v>405901</v>
      </c>
      <c r="DE37" s="699"/>
      <c r="DF37" s="699"/>
      <c r="DG37" s="699"/>
      <c r="DH37" s="699"/>
      <c r="DI37" s="699"/>
      <c r="DJ37" s="699"/>
      <c r="DK37" s="700"/>
      <c r="DL37" s="686">
        <v>331996</v>
      </c>
      <c r="DM37" s="699"/>
      <c r="DN37" s="699"/>
      <c r="DO37" s="699"/>
      <c r="DP37" s="699"/>
      <c r="DQ37" s="699"/>
      <c r="DR37" s="699"/>
      <c r="DS37" s="699"/>
      <c r="DT37" s="699"/>
      <c r="DU37" s="699"/>
      <c r="DV37" s="700"/>
      <c r="DW37" s="683">
        <v>8.1</v>
      </c>
      <c r="DX37" s="701"/>
      <c r="DY37" s="701"/>
      <c r="DZ37" s="701"/>
      <c r="EA37" s="701"/>
      <c r="EB37" s="701"/>
      <c r="EC37" s="722"/>
    </row>
    <row r="38" spans="2:133" ht="11.25" customHeight="1" x14ac:dyDescent="0.15">
      <c r="B38" s="677" t="s">
        <v>337</v>
      </c>
      <c r="C38" s="678"/>
      <c r="D38" s="678"/>
      <c r="E38" s="678"/>
      <c r="F38" s="678"/>
      <c r="G38" s="678"/>
      <c r="H38" s="678"/>
      <c r="I38" s="678"/>
      <c r="J38" s="678"/>
      <c r="K38" s="678"/>
      <c r="L38" s="678"/>
      <c r="M38" s="678"/>
      <c r="N38" s="678"/>
      <c r="O38" s="678"/>
      <c r="P38" s="678"/>
      <c r="Q38" s="679"/>
      <c r="R38" s="680">
        <v>146492</v>
      </c>
      <c r="S38" s="681"/>
      <c r="T38" s="681"/>
      <c r="U38" s="681"/>
      <c r="V38" s="681"/>
      <c r="W38" s="681"/>
      <c r="X38" s="681"/>
      <c r="Y38" s="682"/>
      <c r="Z38" s="713">
        <v>1.8</v>
      </c>
      <c r="AA38" s="713"/>
      <c r="AB38" s="713"/>
      <c r="AC38" s="713"/>
      <c r="AD38" s="714">
        <v>34445</v>
      </c>
      <c r="AE38" s="714"/>
      <c r="AF38" s="714"/>
      <c r="AG38" s="714"/>
      <c r="AH38" s="714"/>
      <c r="AI38" s="714"/>
      <c r="AJ38" s="714"/>
      <c r="AK38" s="714"/>
      <c r="AL38" s="683">
        <v>0.9</v>
      </c>
      <c r="AM38" s="684"/>
      <c r="AN38" s="684"/>
      <c r="AO38" s="715"/>
      <c r="AQ38" s="723" t="s">
        <v>338</v>
      </c>
      <c r="AR38" s="724"/>
      <c r="AS38" s="724"/>
      <c r="AT38" s="724"/>
      <c r="AU38" s="724"/>
      <c r="AV38" s="724"/>
      <c r="AW38" s="724"/>
      <c r="AX38" s="724"/>
      <c r="AY38" s="725"/>
      <c r="AZ38" s="680">
        <v>8374</v>
      </c>
      <c r="BA38" s="681"/>
      <c r="BB38" s="681"/>
      <c r="BC38" s="681"/>
      <c r="BD38" s="699"/>
      <c r="BE38" s="699"/>
      <c r="BF38" s="726"/>
      <c r="BG38" s="719" t="s">
        <v>339</v>
      </c>
      <c r="BH38" s="720"/>
      <c r="BI38" s="720"/>
      <c r="BJ38" s="720"/>
      <c r="BK38" s="720"/>
      <c r="BL38" s="720"/>
      <c r="BM38" s="720"/>
      <c r="BN38" s="720"/>
      <c r="BO38" s="720"/>
      <c r="BP38" s="720"/>
      <c r="BQ38" s="720"/>
      <c r="BR38" s="720"/>
      <c r="BS38" s="720"/>
      <c r="BT38" s="720"/>
      <c r="BU38" s="721"/>
      <c r="BV38" s="680">
        <v>2259</v>
      </c>
      <c r="BW38" s="681"/>
      <c r="BX38" s="681"/>
      <c r="BY38" s="681"/>
      <c r="BZ38" s="681"/>
      <c r="CA38" s="681"/>
      <c r="CB38" s="727"/>
      <c r="CD38" s="719" t="s">
        <v>340</v>
      </c>
      <c r="CE38" s="720"/>
      <c r="CF38" s="720"/>
      <c r="CG38" s="720"/>
      <c r="CH38" s="720"/>
      <c r="CI38" s="720"/>
      <c r="CJ38" s="720"/>
      <c r="CK38" s="720"/>
      <c r="CL38" s="720"/>
      <c r="CM38" s="720"/>
      <c r="CN38" s="720"/>
      <c r="CO38" s="720"/>
      <c r="CP38" s="720"/>
      <c r="CQ38" s="721"/>
      <c r="CR38" s="680">
        <v>662846</v>
      </c>
      <c r="CS38" s="681"/>
      <c r="CT38" s="681"/>
      <c r="CU38" s="681"/>
      <c r="CV38" s="681"/>
      <c r="CW38" s="681"/>
      <c r="CX38" s="681"/>
      <c r="CY38" s="682"/>
      <c r="CZ38" s="683">
        <v>8.3000000000000007</v>
      </c>
      <c r="DA38" s="701"/>
      <c r="DB38" s="701"/>
      <c r="DC38" s="702"/>
      <c r="DD38" s="686">
        <v>555175</v>
      </c>
      <c r="DE38" s="681"/>
      <c r="DF38" s="681"/>
      <c r="DG38" s="681"/>
      <c r="DH38" s="681"/>
      <c r="DI38" s="681"/>
      <c r="DJ38" s="681"/>
      <c r="DK38" s="682"/>
      <c r="DL38" s="686">
        <v>316871</v>
      </c>
      <c r="DM38" s="681"/>
      <c r="DN38" s="681"/>
      <c r="DO38" s="681"/>
      <c r="DP38" s="681"/>
      <c r="DQ38" s="681"/>
      <c r="DR38" s="681"/>
      <c r="DS38" s="681"/>
      <c r="DT38" s="681"/>
      <c r="DU38" s="681"/>
      <c r="DV38" s="682"/>
      <c r="DW38" s="683">
        <v>7.7</v>
      </c>
      <c r="DX38" s="701"/>
      <c r="DY38" s="701"/>
      <c r="DZ38" s="701"/>
      <c r="EA38" s="701"/>
      <c r="EB38" s="701"/>
      <c r="EC38" s="722"/>
    </row>
    <row r="39" spans="2:133" ht="11.25" customHeight="1" x14ac:dyDescent="0.15">
      <c r="B39" s="677" t="s">
        <v>341</v>
      </c>
      <c r="C39" s="678"/>
      <c r="D39" s="678"/>
      <c r="E39" s="678"/>
      <c r="F39" s="678"/>
      <c r="G39" s="678"/>
      <c r="H39" s="678"/>
      <c r="I39" s="678"/>
      <c r="J39" s="678"/>
      <c r="K39" s="678"/>
      <c r="L39" s="678"/>
      <c r="M39" s="678"/>
      <c r="N39" s="678"/>
      <c r="O39" s="678"/>
      <c r="P39" s="678"/>
      <c r="Q39" s="679"/>
      <c r="R39" s="680">
        <v>447095</v>
      </c>
      <c r="S39" s="681"/>
      <c r="T39" s="681"/>
      <c r="U39" s="681"/>
      <c r="V39" s="681"/>
      <c r="W39" s="681"/>
      <c r="X39" s="681"/>
      <c r="Y39" s="682"/>
      <c r="Z39" s="713">
        <v>5.4</v>
      </c>
      <c r="AA39" s="713"/>
      <c r="AB39" s="713"/>
      <c r="AC39" s="713"/>
      <c r="AD39" s="714" t="s">
        <v>244</v>
      </c>
      <c r="AE39" s="714"/>
      <c r="AF39" s="714"/>
      <c r="AG39" s="714"/>
      <c r="AH39" s="714"/>
      <c r="AI39" s="714"/>
      <c r="AJ39" s="714"/>
      <c r="AK39" s="714"/>
      <c r="AL39" s="683" t="s">
        <v>130</v>
      </c>
      <c r="AM39" s="684"/>
      <c r="AN39" s="684"/>
      <c r="AO39" s="715"/>
      <c r="AQ39" s="723" t="s">
        <v>342</v>
      </c>
      <c r="AR39" s="724"/>
      <c r="AS39" s="724"/>
      <c r="AT39" s="724"/>
      <c r="AU39" s="724"/>
      <c r="AV39" s="724"/>
      <c r="AW39" s="724"/>
      <c r="AX39" s="724"/>
      <c r="AY39" s="725"/>
      <c r="AZ39" s="680">
        <v>6010</v>
      </c>
      <c r="BA39" s="681"/>
      <c r="BB39" s="681"/>
      <c r="BC39" s="681"/>
      <c r="BD39" s="699"/>
      <c r="BE39" s="699"/>
      <c r="BF39" s="726"/>
      <c r="BG39" s="719" t="s">
        <v>343</v>
      </c>
      <c r="BH39" s="720"/>
      <c r="BI39" s="720"/>
      <c r="BJ39" s="720"/>
      <c r="BK39" s="720"/>
      <c r="BL39" s="720"/>
      <c r="BM39" s="720"/>
      <c r="BN39" s="720"/>
      <c r="BO39" s="720"/>
      <c r="BP39" s="720"/>
      <c r="BQ39" s="720"/>
      <c r="BR39" s="720"/>
      <c r="BS39" s="720"/>
      <c r="BT39" s="720"/>
      <c r="BU39" s="721"/>
      <c r="BV39" s="680">
        <v>3688</v>
      </c>
      <c r="BW39" s="681"/>
      <c r="BX39" s="681"/>
      <c r="BY39" s="681"/>
      <c r="BZ39" s="681"/>
      <c r="CA39" s="681"/>
      <c r="CB39" s="727"/>
      <c r="CD39" s="719" t="s">
        <v>344</v>
      </c>
      <c r="CE39" s="720"/>
      <c r="CF39" s="720"/>
      <c r="CG39" s="720"/>
      <c r="CH39" s="720"/>
      <c r="CI39" s="720"/>
      <c r="CJ39" s="720"/>
      <c r="CK39" s="720"/>
      <c r="CL39" s="720"/>
      <c r="CM39" s="720"/>
      <c r="CN39" s="720"/>
      <c r="CO39" s="720"/>
      <c r="CP39" s="720"/>
      <c r="CQ39" s="721"/>
      <c r="CR39" s="680">
        <v>117999</v>
      </c>
      <c r="CS39" s="699"/>
      <c r="CT39" s="699"/>
      <c r="CU39" s="699"/>
      <c r="CV39" s="699"/>
      <c r="CW39" s="699"/>
      <c r="CX39" s="699"/>
      <c r="CY39" s="700"/>
      <c r="CZ39" s="683">
        <v>1.5</v>
      </c>
      <c r="DA39" s="701"/>
      <c r="DB39" s="701"/>
      <c r="DC39" s="702"/>
      <c r="DD39" s="686">
        <v>2710</v>
      </c>
      <c r="DE39" s="699"/>
      <c r="DF39" s="699"/>
      <c r="DG39" s="699"/>
      <c r="DH39" s="699"/>
      <c r="DI39" s="699"/>
      <c r="DJ39" s="699"/>
      <c r="DK39" s="700"/>
      <c r="DL39" s="686" t="s">
        <v>244</v>
      </c>
      <c r="DM39" s="699"/>
      <c r="DN39" s="699"/>
      <c r="DO39" s="699"/>
      <c r="DP39" s="699"/>
      <c r="DQ39" s="699"/>
      <c r="DR39" s="699"/>
      <c r="DS39" s="699"/>
      <c r="DT39" s="699"/>
      <c r="DU39" s="699"/>
      <c r="DV39" s="700"/>
      <c r="DW39" s="683" t="s">
        <v>130</v>
      </c>
      <c r="DX39" s="701"/>
      <c r="DY39" s="701"/>
      <c r="DZ39" s="701"/>
      <c r="EA39" s="701"/>
      <c r="EB39" s="701"/>
      <c r="EC39" s="722"/>
    </row>
    <row r="40" spans="2:133" ht="11.25" customHeight="1" x14ac:dyDescent="0.15">
      <c r="B40" s="677" t="s">
        <v>345</v>
      </c>
      <c r="C40" s="678"/>
      <c r="D40" s="678"/>
      <c r="E40" s="678"/>
      <c r="F40" s="678"/>
      <c r="G40" s="678"/>
      <c r="H40" s="678"/>
      <c r="I40" s="678"/>
      <c r="J40" s="678"/>
      <c r="K40" s="678"/>
      <c r="L40" s="678"/>
      <c r="M40" s="678"/>
      <c r="N40" s="678"/>
      <c r="O40" s="678"/>
      <c r="P40" s="678"/>
      <c r="Q40" s="679"/>
      <c r="R40" s="680">
        <v>60751</v>
      </c>
      <c r="S40" s="681"/>
      <c r="T40" s="681"/>
      <c r="U40" s="681"/>
      <c r="V40" s="681"/>
      <c r="W40" s="681"/>
      <c r="X40" s="681"/>
      <c r="Y40" s="682"/>
      <c r="Z40" s="713">
        <v>0.7</v>
      </c>
      <c r="AA40" s="713"/>
      <c r="AB40" s="713"/>
      <c r="AC40" s="713"/>
      <c r="AD40" s="714" t="s">
        <v>130</v>
      </c>
      <c r="AE40" s="714"/>
      <c r="AF40" s="714"/>
      <c r="AG40" s="714"/>
      <c r="AH40" s="714"/>
      <c r="AI40" s="714"/>
      <c r="AJ40" s="714"/>
      <c r="AK40" s="714"/>
      <c r="AL40" s="683" t="s">
        <v>244</v>
      </c>
      <c r="AM40" s="684"/>
      <c r="AN40" s="684"/>
      <c r="AO40" s="715"/>
      <c r="AQ40" s="723" t="s">
        <v>346</v>
      </c>
      <c r="AR40" s="724"/>
      <c r="AS40" s="724"/>
      <c r="AT40" s="724"/>
      <c r="AU40" s="724"/>
      <c r="AV40" s="724"/>
      <c r="AW40" s="724"/>
      <c r="AX40" s="724"/>
      <c r="AY40" s="725"/>
      <c r="AZ40" s="680" t="s">
        <v>130</v>
      </c>
      <c r="BA40" s="681"/>
      <c r="BB40" s="681"/>
      <c r="BC40" s="681"/>
      <c r="BD40" s="699"/>
      <c r="BE40" s="699"/>
      <c r="BF40" s="726"/>
      <c r="BG40" s="728" t="s">
        <v>347</v>
      </c>
      <c r="BH40" s="729"/>
      <c r="BI40" s="729"/>
      <c r="BJ40" s="729"/>
      <c r="BK40" s="729"/>
      <c r="BL40" s="236"/>
      <c r="BM40" s="720" t="s">
        <v>348</v>
      </c>
      <c r="BN40" s="720"/>
      <c r="BO40" s="720"/>
      <c r="BP40" s="720"/>
      <c r="BQ40" s="720"/>
      <c r="BR40" s="720"/>
      <c r="BS40" s="720"/>
      <c r="BT40" s="720"/>
      <c r="BU40" s="721"/>
      <c r="BV40" s="680">
        <v>114</v>
      </c>
      <c r="BW40" s="681"/>
      <c r="BX40" s="681"/>
      <c r="BY40" s="681"/>
      <c r="BZ40" s="681"/>
      <c r="CA40" s="681"/>
      <c r="CB40" s="727"/>
      <c r="CD40" s="719" t="s">
        <v>349</v>
      </c>
      <c r="CE40" s="720"/>
      <c r="CF40" s="720"/>
      <c r="CG40" s="720"/>
      <c r="CH40" s="720"/>
      <c r="CI40" s="720"/>
      <c r="CJ40" s="720"/>
      <c r="CK40" s="720"/>
      <c r="CL40" s="720"/>
      <c r="CM40" s="720"/>
      <c r="CN40" s="720"/>
      <c r="CO40" s="720"/>
      <c r="CP40" s="720"/>
      <c r="CQ40" s="721"/>
      <c r="CR40" s="680" t="s">
        <v>244</v>
      </c>
      <c r="CS40" s="681"/>
      <c r="CT40" s="681"/>
      <c r="CU40" s="681"/>
      <c r="CV40" s="681"/>
      <c r="CW40" s="681"/>
      <c r="CX40" s="681"/>
      <c r="CY40" s="682"/>
      <c r="CZ40" s="683" t="s">
        <v>130</v>
      </c>
      <c r="DA40" s="701"/>
      <c r="DB40" s="701"/>
      <c r="DC40" s="702"/>
      <c r="DD40" s="686" t="s">
        <v>130</v>
      </c>
      <c r="DE40" s="681"/>
      <c r="DF40" s="681"/>
      <c r="DG40" s="681"/>
      <c r="DH40" s="681"/>
      <c r="DI40" s="681"/>
      <c r="DJ40" s="681"/>
      <c r="DK40" s="682"/>
      <c r="DL40" s="686" t="s">
        <v>244</v>
      </c>
      <c r="DM40" s="681"/>
      <c r="DN40" s="681"/>
      <c r="DO40" s="681"/>
      <c r="DP40" s="681"/>
      <c r="DQ40" s="681"/>
      <c r="DR40" s="681"/>
      <c r="DS40" s="681"/>
      <c r="DT40" s="681"/>
      <c r="DU40" s="681"/>
      <c r="DV40" s="682"/>
      <c r="DW40" s="683" t="s">
        <v>244</v>
      </c>
      <c r="DX40" s="701"/>
      <c r="DY40" s="701"/>
      <c r="DZ40" s="701"/>
      <c r="EA40" s="701"/>
      <c r="EB40" s="701"/>
      <c r="EC40" s="722"/>
    </row>
    <row r="41" spans="2:133" ht="11.25" customHeight="1" x14ac:dyDescent="0.15">
      <c r="B41" s="677" t="s">
        <v>350</v>
      </c>
      <c r="C41" s="678"/>
      <c r="D41" s="678"/>
      <c r="E41" s="678"/>
      <c r="F41" s="678"/>
      <c r="G41" s="678"/>
      <c r="H41" s="678"/>
      <c r="I41" s="678"/>
      <c r="J41" s="678"/>
      <c r="K41" s="678"/>
      <c r="L41" s="678"/>
      <c r="M41" s="678"/>
      <c r="N41" s="678"/>
      <c r="O41" s="678"/>
      <c r="P41" s="678"/>
      <c r="Q41" s="679"/>
      <c r="R41" s="680" t="s">
        <v>244</v>
      </c>
      <c r="S41" s="681"/>
      <c r="T41" s="681"/>
      <c r="U41" s="681"/>
      <c r="V41" s="681"/>
      <c r="W41" s="681"/>
      <c r="X41" s="681"/>
      <c r="Y41" s="682"/>
      <c r="Z41" s="713" t="s">
        <v>130</v>
      </c>
      <c r="AA41" s="713"/>
      <c r="AB41" s="713"/>
      <c r="AC41" s="713"/>
      <c r="AD41" s="714" t="s">
        <v>244</v>
      </c>
      <c r="AE41" s="714"/>
      <c r="AF41" s="714"/>
      <c r="AG41" s="714"/>
      <c r="AH41" s="714"/>
      <c r="AI41" s="714"/>
      <c r="AJ41" s="714"/>
      <c r="AK41" s="714"/>
      <c r="AL41" s="683" t="s">
        <v>244</v>
      </c>
      <c r="AM41" s="684"/>
      <c r="AN41" s="684"/>
      <c r="AO41" s="715"/>
      <c r="AQ41" s="723" t="s">
        <v>351</v>
      </c>
      <c r="AR41" s="724"/>
      <c r="AS41" s="724"/>
      <c r="AT41" s="724"/>
      <c r="AU41" s="724"/>
      <c r="AV41" s="724"/>
      <c r="AW41" s="724"/>
      <c r="AX41" s="724"/>
      <c r="AY41" s="725"/>
      <c r="AZ41" s="680">
        <v>125739</v>
      </c>
      <c r="BA41" s="681"/>
      <c r="BB41" s="681"/>
      <c r="BC41" s="681"/>
      <c r="BD41" s="699"/>
      <c r="BE41" s="699"/>
      <c r="BF41" s="726"/>
      <c r="BG41" s="728"/>
      <c r="BH41" s="729"/>
      <c r="BI41" s="729"/>
      <c r="BJ41" s="729"/>
      <c r="BK41" s="729"/>
      <c r="BL41" s="236"/>
      <c r="BM41" s="720" t="s">
        <v>352</v>
      </c>
      <c r="BN41" s="720"/>
      <c r="BO41" s="720"/>
      <c r="BP41" s="720"/>
      <c r="BQ41" s="720"/>
      <c r="BR41" s="720"/>
      <c r="BS41" s="720"/>
      <c r="BT41" s="720"/>
      <c r="BU41" s="721"/>
      <c r="BV41" s="680">
        <v>1</v>
      </c>
      <c r="BW41" s="681"/>
      <c r="BX41" s="681"/>
      <c r="BY41" s="681"/>
      <c r="BZ41" s="681"/>
      <c r="CA41" s="681"/>
      <c r="CB41" s="727"/>
      <c r="CD41" s="719" t="s">
        <v>353</v>
      </c>
      <c r="CE41" s="720"/>
      <c r="CF41" s="720"/>
      <c r="CG41" s="720"/>
      <c r="CH41" s="720"/>
      <c r="CI41" s="720"/>
      <c r="CJ41" s="720"/>
      <c r="CK41" s="720"/>
      <c r="CL41" s="720"/>
      <c r="CM41" s="720"/>
      <c r="CN41" s="720"/>
      <c r="CO41" s="720"/>
      <c r="CP41" s="720"/>
      <c r="CQ41" s="721"/>
      <c r="CR41" s="680" t="s">
        <v>244</v>
      </c>
      <c r="CS41" s="699"/>
      <c r="CT41" s="699"/>
      <c r="CU41" s="699"/>
      <c r="CV41" s="699"/>
      <c r="CW41" s="699"/>
      <c r="CX41" s="699"/>
      <c r="CY41" s="700"/>
      <c r="CZ41" s="683" t="s">
        <v>130</v>
      </c>
      <c r="DA41" s="701"/>
      <c r="DB41" s="701"/>
      <c r="DC41" s="702"/>
      <c r="DD41" s="686" t="s">
        <v>130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354</v>
      </c>
      <c r="C42" s="678"/>
      <c r="D42" s="678"/>
      <c r="E42" s="678"/>
      <c r="F42" s="678"/>
      <c r="G42" s="678"/>
      <c r="H42" s="678"/>
      <c r="I42" s="678"/>
      <c r="J42" s="678"/>
      <c r="K42" s="678"/>
      <c r="L42" s="678"/>
      <c r="M42" s="678"/>
      <c r="N42" s="678"/>
      <c r="O42" s="678"/>
      <c r="P42" s="678"/>
      <c r="Q42" s="679"/>
      <c r="R42" s="680">
        <v>201444</v>
      </c>
      <c r="S42" s="681"/>
      <c r="T42" s="681"/>
      <c r="U42" s="681"/>
      <c r="V42" s="681"/>
      <c r="W42" s="681"/>
      <c r="X42" s="681"/>
      <c r="Y42" s="682"/>
      <c r="Z42" s="713">
        <v>2.4</v>
      </c>
      <c r="AA42" s="713"/>
      <c r="AB42" s="713"/>
      <c r="AC42" s="713"/>
      <c r="AD42" s="714" t="s">
        <v>244</v>
      </c>
      <c r="AE42" s="714"/>
      <c r="AF42" s="714"/>
      <c r="AG42" s="714"/>
      <c r="AH42" s="714"/>
      <c r="AI42" s="714"/>
      <c r="AJ42" s="714"/>
      <c r="AK42" s="714"/>
      <c r="AL42" s="683" t="s">
        <v>130</v>
      </c>
      <c r="AM42" s="684"/>
      <c r="AN42" s="684"/>
      <c r="AO42" s="715"/>
      <c r="AQ42" s="716" t="s">
        <v>355</v>
      </c>
      <c r="AR42" s="717"/>
      <c r="AS42" s="717"/>
      <c r="AT42" s="717"/>
      <c r="AU42" s="717"/>
      <c r="AV42" s="717"/>
      <c r="AW42" s="717"/>
      <c r="AX42" s="717"/>
      <c r="AY42" s="718"/>
      <c r="AZ42" s="664">
        <v>344239</v>
      </c>
      <c r="BA42" s="703"/>
      <c r="BB42" s="703"/>
      <c r="BC42" s="703"/>
      <c r="BD42" s="665"/>
      <c r="BE42" s="665"/>
      <c r="BF42" s="709"/>
      <c r="BG42" s="730"/>
      <c r="BH42" s="731"/>
      <c r="BI42" s="731"/>
      <c r="BJ42" s="731"/>
      <c r="BK42" s="731"/>
      <c r="BL42" s="237"/>
      <c r="BM42" s="710" t="s">
        <v>356</v>
      </c>
      <c r="BN42" s="710"/>
      <c r="BO42" s="710"/>
      <c r="BP42" s="710"/>
      <c r="BQ42" s="710"/>
      <c r="BR42" s="710"/>
      <c r="BS42" s="710"/>
      <c r="BT42" s="710"/>
      <c r="BU42" s="711"/>
      <c r="BV42" s="664">
        <v>287</v>
      </c>
      <c r="BW42" s="703"/>
      <c r="BX42" s="703"/>
      <c r="BY42" s="703"/>
      <c r="BZ42" s="703"/>
      <c r="CA42" s="703"/>
      <c r="CB42" s="712"/>
      <c r="CD42" s="677" t="s">
        <v>357</v>
      </c>
      <c r="CE42" s="678"/>
      <c r="CF42" s="678"/>
      <c r="CG42" s="678"/>
      <c r="CH42" s="678"/>
      <c r="CI42" s="678"/>
      <c r="CJ42" s="678"/>
      <c r="CK42" s="678"/>
      <c r="CL42" s="678"/>
      <c r="CM42" s="678"/>
      <c r="CN42" s="678"/>
      <c r="CO42" s="678"/>
      <c r="CP42" s="678"/>
      <c r="CQ42" s="679"/>
      <c r="CR42" s="680">
        <v>574463</v>
      </c>
      <c r="CS42" s="681"/>
      <c r="CT42" s="681"/>
      <c r="CU42" s="681"/>
      <c r="CV42" s="681"/>
      <c r="CW42" s="681"/>
      <c r="CX42" s="681"/>
      <c r="CY42" s="682"/>
      <c r="CZ42" s="683">
        <v>7.2</v>
      </c>
      <c r="DA42" s="684"/>
      <c r="DB42" s="684"/>
      <c r="DC42" s="685"/>
      <c r="DD42" s="686">
        <v>220042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358</v>
      </c>
      <c r="C43" s="662"/>
      <c r="D43" s="662"/>
      <c r="E43" s="662"/>
      <c r="F43" s="662"/>
      <c r="G43" s="662"/>
      <c r="H43" s="662"/>
      <c r="I43" s="662"/>
      <c r="J43" s="662"/>
      <c r="K43" s="662"/>
      <c r="L43" s="662"/>
      <c r="M43" s="662"/>
      <c r="N43" s="662"/>
      <c r="O43" s="662"/>
      <c r="P43" s="662"/>
      <c r="Q43" s="663"/>
      <c r="R43" s="664">
        <v>8301989</v>
      </c>
      <c r="S43" s="703"/>
      <c r="T43" s="703"/>
      <c r="U43" s="703"/>
      <c r="V43" s="703"/>
      <c r="W43" s="703"/>
      <c r="X43" s="703"/>
      <c r="Y43" s="704"/>
      <c r="Z43" s="705">
        <v>100</v>
      </c>
      <c r="AA43" s="705"/>
      <c r="AB43" s="705"/>
      <c r="AC43" s="705"/>
      <c r="AD43" s="706">
        <v>3851132</v>
      </c>
      <c r="AE43" s="706"/>
      <c r="AF43" s="706"/>
      <c r="AG43" s="706"/>
      <c r="AH43" s="706"/>
      <c r="AI43" s="706"/>
      <c r="AJ43" s="706"/>
      <c r="AK43" s="706"/>
      <c r="AL43" s="667">
        <v>100</v>
      </c>
      <c r="AM43" s="707"/>
      <c r="AN43" s="707"/>
      <c r="AO43" s="708"/>
      <c r="BV43" s="238"/>
      <c r="BW43" s="238"/>
      <c r="BX43" s="238"/>
      <c r="BY43" s="238"/>
      <c r="BZ43" s="238"/>
      <c r="CA43" s="238"/>
      <c r="CB43" s="238"/>
      <c r="CD43" s="677" t="s">
        <v>359</v>
      </c>
      <c r="CE43" s="678"/>
      <c r="CF43" s="678"/>
      <c r="CG43" s="678"/>
      <c r="CH43" s="678"/>
      <c r="CI43" s="678"/>
      <c r="CJ43" s="678"/>
      <c r="CK43" s="678"/>
      <c r="CL43" s="678"/>
      <c r="CM43" s="678"/>
      <c r="CN43" s="678"/>
      <c r="CO43" s="678"/>
      <c r="CP43" s="678"/>
      <c r="CQ43" s="679"/>
      <c r="CR43" s="680" t="s">
        <v>244</v>
      </c>
      <c r="CS43" s="699"/>
      <c r="CT43" s="699"/>
      <c r="CU43" s="699"/>
      <c r="CV43" s="699"/>
      <c r="CW43" s="699"/>
      <c r="CX43" s="699"/>
      <c r="CY43" s="700"/>
      <c r="CZ43" s="683" t="s">
        <v>244</v>
      </c>
      <c r="DA43" s="701"/>
      <c r="DB43" s="701"/>
      <c r="DC43" s="702"/>
      <c r="DD43" s="686" t="s">
        <v>130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306</v>
      </c>
      <c r="CE44" s="694"/>
      <c r="CF44" s="677" t="s">
        <v>360</v>
      </c>
      <c r="CG44" s="678"/>
      <c r="CH44" s="678"/>
      <c r="CI44" s="678"/>
      <c r="CJ44" s="678"/>
      <c r="CK44" s="678"/>
      <c r="CL44" s="678"/>
      <c r="CM44" s="678"/>
      <c r="CN44" s="678"/>
      <c r="CO44" s="678"/>
      <c r="CP44" s="678"/>
      <c r="CQ44" s="679"/>
      <c r="CR44" s="680">
        <v>398413</v>
      </c>
      <c r="CS44" s="681"/>
      <c r="CT44" s="681"/>
      <c r="CU44" s="681"/>
      <c r="CV44" s="681"/>
      <c r="CW44" s="681"/>
      <c r="CX44" s="681"/>
      <c r="CY44" s="682"/>
      <c r="CZ44" s="683">
        <v>5</v>
      </c>
      <c r="DA44" s="684"/>
      <c r="DB44" s="684"/>
      <c r="DC44" s="685"/>
      <c r="DD44" s="686">
        <v>121036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362</v>
      </c>
      <c r="CG45" s="678"/>
      <c r="CH45" s="678"/>
      <c r="CI45" s="678"/>
      <c r="CJ45" s="678"/>
      <c r="CK45" s="678"/>
      <c r="CL45" s="678"/>
      <c r="CM45" s="678"/>
      <c r="CN45" s="678"/>
      <c r="CO45" s="678"/>
      <c r="CP45" s="678"/>
      <c r="CQ45" s="679"/>
      <c r="CR45" s="680">
        <v>131129</v>
      </c>
      <c r="CS45" s="699"/>
      <c r="CT45" s="699"/>
      <c r="CU45" s="699"/>
      <c r="CV45" s="699"/>
      <c r="CW45" s="699"/>
      <c r="CX45" s="699"/>
      <c r="CY45" s="700"/>
      <c r="CZ45" s="683">
        <v>1.6</v>
      </c>
      <c r="DA45" s="701"/>
      <c r="DB45" s="701"/>
      <c r="DC45" s="702"/>
      <c r="DD45" s="686">
        <v>22678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364</v>
      </c>
      <c r="CG46" s="678"/>
      <c r="CH46" s="678"/>
      <c r="CI46" s="678"/>
      <c r="CJ46" s="678"/>
      <c r="CK46" s="678"/>
      <c r="CL46" s="678"/>
      <c r="CM46" s="678"/>
      <c r="CN46" s="678"/>
      <c r="CO46" s="678"/>
      <c r="CP46" s="678"/>
      <c r="CQ46" s="679"/>
      <c r="CR46" s="680">
        <v>263449</v>
      </c>
      <c r="CS46" s="681"/>
      <c r="CT46" s="681"/>
      <c r="CU46" s="681"/>
      <c r="CV46" s="681"/>
      <c r="CW46" s="681"/>
      <c r="CX46" s="681"/>
      <c r="CY46" s="682"/>
      <c r="CZ46" s="683">
        <v>3.3</v>
      </c>
      <c r="DA46" s="684"/>
      <c r="DB46" s="684"/>
      <c r="DC46" s="685"/>
      <c r="DD46" s="686">
        <v>94523</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366</v>
      </c>
      <c r="CG47" s="678"/>
      <c r="CH47" s="678"/>
      <c r="CI47" s="678"/>
      <c r="CJ47" s="678"/>
      <c r="CK47" s="678"/>
      <c r="CL47" s="678"/>
      <c r="CM47" s="678"/>
      <c r="CN47" s="678"/>
      <c r="CO47" s="678"/>
      <c r="CP47" s="678"/>
      <c r="CQ47" s="679"/>
      <c r="CR47" s="680">
        <v>176050</v>
      </c>
      <c r="CS47" s="699"/>
      <c r="CT47" s="699"/>
      <c r="CU47" s="699"/>
      <c r="CV47" s="699"/>
      <c r="CW47" s="699"/>
      <c r="CX47" s="699"/>
      <c r="CY47" s="700"/>
      <c r="CZ47" s="683">
        <v>2.2000000000000002</v>
      </c>
      <c r="DA47" s="701"/>
      <c r="DB47" s="701"/>
      <c r="DC47" s="702"/>
      <c r="DD47" s="686">
        <v>99006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367</v>
      </c>
      <c r="CG48" s="678"/>
      <c r="CH48" s="678"/>
      <c r="CI48" s="678"/>
      <c r="CJ48" s="678"/>
      <c r="CK48" s="678"/>
      <c r="CL48" s="678"/>
      <c r="CM48" s="678"/>
      <c r="CN48" s="678"/>
      <c r="CO48" s="678"/>
      <c r="CP48" s="678"/>
      <c r="CQ48" s="679"/>
      <c r="CR48" s="680" t="s">
        <v>244</v>
      </c>
      <c r="CS48" s="681"/>
      <c r="CT48" s="681"/>
      <c r="CU48" s="681"/>
      <c r="CV48" s="681"/>
      <c r="CW48" s="681"/>
      <c r="CX48" s="681"/>
      <c r="CY48" s="682"/>
      <c r="CZ48" s="683" t="s">
        <v>244</v>
      </c>
      <c r="DA48" s="684"/>
      <c r="DB48" s="684"/>
      <c r="DC48" s="685"/>
      <c r="DD48" s="686" t="s">
        <v>244</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368</v>
      </c>
      <c r="CE49" s="662"/>
      <c r="CF49" s="662"/>
      <c r="CG49" s="662"/>
      <c r="CH49" s="662"/>
      <c r="CI49" s="662"/>
      <c r="CJ49" s="662"/>
      <c r="CK49" s="662"/>
      <c r="CL49" s="662"/>
      <c r="CM49" s="662"/>
      <c r="CN49" s="662"/>
      <c r="CO49" s="662"/>
      <c r="CP49" s="662"/>
      <c r="CQ49" s="663"/>
      <c r="CR49" s="664">
        <v>8022119</v>
      </c>
      <c r="CS49" s="665"/>
      <c r="CT49" s="665"/>
      <c r="CU49" s="665"/>
      <c r="CV49" s="665"/>
      <c r="CW49" s="665"/>
      <c r="CX49" s="665"/>
      <c r="CY49" s="666"/>
      <c r="CZ49" s="667">
        <v>100</v>
      </c>
      <c r="DA49" s="668"/>
      <c r="DB49" s="668"/>
      <c r="DC49" s="669"/>
      <c r="DD49" s="670">
        <v>4637950</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Ae9KTgYKI9EtpouraVOEuh2L1NEWu5Sc75r18HmS1dxq+YPW+odaqowTymTfFAnJgTm0/mATOqQk+/JBZWxK4w==" saltValue="r4vAJ6byiGImyYBqu49Ll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3" t="s">
        <v>370</v>
      </c>
      <c r="DK2" s="1204"/>
      <c r="DL2" s="1204"/>
      <c r="DM2" s="1204"/>
      <c r="DN2" s="1204"/>
      <c r="DO2" s="1205"/>
      <c r="DP2" s="251"/>
      <c r="DQ2" s="1203" t="s">
        <v>371</v>
      </c>
      <c r="DR2" s="1204"/>
      <c r="DS2" s="1204"/>
      <c r="DT2" s="1204"/>
      <c r="DU2" s="1204"/>
      <c r="DV2" s="1204"/>
      <c r="DW2" s="1204"/>
      <c r="DX2" s="1204"/>
      <c r="DY2" s="1204"/>
      <c r="DZ2" s="1205"/>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6" t="s">
        <v>372</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89" t="s">
        <v>374</v>
      </c>
      <c r="B5" s="1090"/>
      <c r="C5" s="1090"/>
      <c r="D5" s="1090"/>
      <c r="E5" s="1090"/>
      <c r="F5" s="1090"/>
      <c r="G5" s="1090"/>
      <c r="H5" s="1090"/>
      <c r="I5" s="1090"/>
      <c r="J5" s="1090"/>
      <c r="K5" s="1090"/>
      <c r="L5" s="1090"/>
      <c r="M5" s="1090"/>
      <c r="N5" s="1090"/>
      <c r="O5" s="1090"/>
      <c r="P5" s="1091"/>
      <c r="Q5" s="1095" t="s">
        <v>375</v>
      </c>
      <c r="R5" s="1096"/>
      <c r="S5" s="1096"/>
      <c r="T5" s="1096"/>
      <c r="U5" s="1097"/>
      <c r="V5" s="1095" t="s">
        <v>376</v>
      </c>
      <c r="W5" s="1096"/>
      <c r="X5" s="1096"/>
      <c r="Y5" s="1096"/>
      <c r="Z5" s="1097"/>
      <c r="AA5" s="1095" t="s">
        <v>377</v>
      </c>
      <c r="AB5" s="1096"/>
      <c r="AC5" s="1096"/>
      <c r="AD5" s="1096"/>
      <c r="AE5" s="1096"/>
      <c r="AF5" s="1206" t="s">
        <v>378</v>
      </c>
      <c r="AG5" s="1096"/>
      <c r="AH5" s="1096"/>
      <c r="AI5" s="1096"/>
      <c r="AJ5" s="1111"/>
      <c r="AK5" s="1096" t="s">
        <v>379</v>
      </c>
      <c r="AL5" s="1096"/>
      <c r="AM5" s="1096"/>
      <c r="AN5" s="1096"/>
      <c r="AO5" s="1097"/>
      <c r="AP5" s="1095" t="s">
        <v>380</v>
      </c>
      <c r="AQ5" s="1096"/>
      <c r="AR5" s="1096"/>
      <c r="AS5" s="1096"/>
      <c r="AT5" s="1097"/>
      <c r="AU5" s="1095" t="s">
        <v>381</v>
      </c>
      <c r="AV5" s="1096"/>
      <c r="AW5" s="1096"/>
      <c r="AX5" s="1096"/>
      <c r="AY5" s="1111"/>
      <c r="AZ5" s="258"/>
      <c r="BA5" s="258"/>
      <c r="BB5" s="258"/>
      <c r="BC5" s="258"/>
      <c r="BD5" s="258"/>
      <c r="BE5" s="259"/>
      <c r="BF5" s="259"/>
      <c r="BG5" s="259"/>
      <c r="BH5" s="259"/>
      <c r="BI5" s="259"/>
      <c r="BJ5" s="259"/>
      <c r="BK5" s="259"/>
      <c r="BL5" s="259"/>
      <c r="BM5" s="259"/>
      <c r="BN5" s="259"/>
      <c r="BO5" s="259"/>
      <c r="BP5" s="259"/>
      <c r="BQ5" s="1089" t="s">
        <v>382</v>
      </c>
      <c r="BR5" s="1090"/>
      <c r="BS5" s="1090"/>
      <c r="BT5" s="1090"/>
      <c r="BU5" s="1090"/>
      <c r="BV5" s="1090"/>
      <c r="BW5" s="1090"/>
      <c r="BX5" s="1090"/>
      <c r="BY5" s="1090"/>
      <c r="BZ5" s="1090"/>
      <c r="CA5" s="1090"/>
      <c r="CB5" s="1090"/>
      <c r="CC5" s="1090"/>
      <c r="CD5" s="1090"/>
      <c r="CE5" s="1090"/>
      <c r="CF5" s="1090"/>
      <c r="CG5" s="1091"/>
      <c r="CH5" s="1095" t="s">
        <v>383</v>
      </c>
      <c r="CI5" s="1096"/>
      <c r="CJ5" s="1096"/>
      <c r="CK5" s="1096"/>
      <c r="CL5" s="1097"/>
      <c r="CM5" s="1095" t="s">
        <v>384</v>
      </c>
      <c r="CN5" s="1096"/>
      <c r="CO5" s="1096"/>
      <c r="CP5" s="1096"/>
      <c r="CQ5" s="1097"/>
      <c r="CR5" s="1095" t="s">
        <v>385</v>
      </c>
      <c r="CS5" s="1096"/>
      <c r="CT5" s="1096"/>
      <c r="CU5" s="1096"/>
      <c r="CV5" s="1097"/>
      <c r="CW5" s="1095" t="s">
        <v>386</v>
      </c>
      <c r="CX5" s="1096"/>
      <c r="CY5" s="1096"/>
      <c r="CZ5" s="1096"/>
      <c r="DA5" s="1097"/>
      <c r="DB5" s="1095" t="s">
        <v>387</v>
      </c>
      <c r="DC5" s="1096"/>
      <c r="DD5" s="1096"/>
      <c r="DE5" s="1096"/>
      <c r="DF5" s="1097"/>
      <c r="DG5" s="1191" t="s">
        <v>388</v>
      </c>
      <c r="DH5" s="1192"/>
      <c r="DI5" s="1192"/>
      <c r="DJ5" s="1192"/>
      <c r="DK5" s="1193"/>
      <c r="DL5" s="1191" t="s">
        <v>389</v>
      </c>
      <c r="DM5" s="1192"/>
      <c r="DN5" s="1192"/>
      <c r="DO5" s="1192"/>
      <c r="DP5" s="1193"/>
      <c r="DQ5" s="1095" t="s">
        <v>390</v>
      </c>
      <c r="DR5" s="1096"/>
      <c r="DS5" s="1096"/>
      <c r="DT5" s="1096"/>
      <c r="DU5" s="1097"/>
      <c r="DV5" s="1095" t="s">
        <v>381</v>
      </c>
      <c r="DW5" s="1096"/>
      <c r="DX5" s="1096"/>
      <c r="DY5" s="1096"/>
      <c r="DZ5" s="1111"/>
      <c r="EA5" s="256"/>
    </row>
    <row r="6" spans="1:131" s="257" customFormat="1" ht="26.25" customHeight="1" thickBot="1" x14ac:dyDescent="0.2">
      <c r="A6" s="1092"/>
      <c r="B6" s="1093"/>
      <c r="C6" s="1093"/>
      <c r="D6" s="1093"/>
      <c r="E6" s="1093"/>
      <c r="F6" s="1093"/>
      <c r="G6" s="1093"/>
      <c r="H6" s="1093"/>
      <c r="I6" s="1093"/>
      <c r="J6" s="1093"/>
      <c r="K6" s="1093"/>
      <c r="L6" s="1093"/>
      <c r="M6" s="1093"/>
      <c r="N6" s="1093"/>
      <c r="O6" s="1093"/>
      <c r="P6" s="1094"/>
      <c r="Q6" s="1098"/>
      <c r="R6" s="1099"/>
      <c r="S6" s="1099"/>
      <c r="T6" s="1099"/>
      <c r="U6" s="1100"/>
      <c r="V6" s="1098"/>
      <c r="W6" s="1099"/>
      <c r="X6" s="1099"/>
      <c r="Y6" s="1099"/>
      <c r="Z6" s="1100"/>
      <c r="AA6" s="1098"/>
      <c r="AB6" s="1099"/>
      <c r="AC6" s="1099"/>
      <c r="AD6" s="1099"/>
      <c r="AE6" s="1099"/>
      <c r="AF6" s="1207"/>
      <c r="AG6" s="1099"/>
      <c r="AH6" s="1099"/>
      <c r="AI6" s="1099"/>
      <c r="AJ6" s="1112"/>
      <c r="AK6" s="1099"/>
      <c r="AL6" s="1099"/>
      <c r="AM6" s="1099"/>
      <c r="AN6" s="1099"/>
      <c r="AO6" s="1100"/>
      <c r="AP6" s="1098"/>
      <c r="AQ6" s="1099"/>
      <c r="AR6" s="1099"/>
      <c r="AS6" s="1099"/>
      <c r="AT6" s="1100"/>
      <c r="AU6" s="1098"/>
      <c r="AV6" s="1099"/>
      <c r="AW6" s="1099"/>
      <c r="AX6" s="1099"/>
      <c r="AY6" s="1112"/>
      <c r="AZ6" s="254"/>
      <c r="BA6" s="254"/>
      <c r="BB6" s="254"/>
      <c r="BC6" s="254"/>
      <c r="BD6" s="254"/>
      <c r="BE6" s="255"/>
      <c r="BF6" s="255"/>
      <c r="BG6" s="255"/>
      <c r="BH6" s="255"/>
      <c r="BI6" s="255"/>
      <c r="BJ6" s="255"/>
      <c r="BK6" s="255"/>
      <c r="BL6" s="255"/>
      <c r="BM6" s="255"/>
      <c r="BN6" s="255"/>
      <c r="BO6" s="255"/>
      <c r="BP6" s="255"/>
      <c r="BQ6" s="1092"/>
      <c r="BR6" s="1093"/>
      <c r="BS6" s="1093"/>
      <c r="BT6" s="1093"/>
      <c r="BU6" s="1093"/>
      <c r="BV6" s="1093"/>
      <c r="BW6" s="1093"/>
      <c r="BX6" s="1093"/>
      <c r="BY6" s="1093"/>
      <c r="BZ6" s="1093"/>
      <c r="CA6" s="1093"/>
      <c r="CB6" s="1093"/>
      <c r="CC6" s="1093"/>
      <c r="CD6" s="1093"/>
      <c r="CE6" s="1093"/>
      <c r="CF6" s="1093"/>
      <c r="CG6" s="1094"/>
      <c r="CH6" s="1098"/>
      <c r="CI6" s="1099"/>
      <c r="CJ6" s="1099"/>
      <c r="CK6" s="1099"/>
      <c r="CL6" s="1100"/>
      <c r="CM6" s="1098"/>
      <c r="CN6" s="1099"/>
      <c r="CO6" s="1099"/>
      <c r="CP6" s="1099"/>
      <c r="CQ6" s="1100"/>
      <c r="CR6" s="1098"/>
      <c r="CS6" s="1099"/>
      <c r="CT6" s="1099"/>
      <c r="CU6" s="1099"/>
      <c r="CV6" s="1100"/>
      <c r="CW6" s="1098"/>
      <c r="CX6" s="1099"/>
      <c r="CY6" s="1099"/>
      <c r="CZ6" s="1099"/>
      <c r="DA6" s="1100"/>
      <c r="DB6" s="1098"/>
      <c r="DC6" s="1099"/>
      <c r="DD6" s="1099"/>
      <c r="DE6" s="1099"/>
      <c r="DF6" s="1100"/>
      <c r="DG6" s="1194"/>
      <c r="DH6" s="1195"/>
      <c r="DI6" s="1195"/>
      <c r="DJ6" s="1195"/>
      <c r="DK6" s="1196"/>
      <c r="DL6" s="1194"/>
      <c r="DM6" s="1195"/>
      <c r="DN6" s="1195"/>
      <c r="DO6" s="1195"/>
      <c r="DP6" s="1196"/>
      <c r="DQ6" s="1098"/>
      <c r="DR6" s="1099"/>
      <c r="DS6" s="1099"/>
      <c r="DT6" s="1099"/>
      <c r="DU6" s="1100"/>
      <c r="DV6" s="1098"/>
      <c r="DW6" s="1099"/>
      <c r="DX6" s="1099"/>
      <c r="DY6" s="1099"/>
      <c r="DZ6" s="1112"/>
      <c r="EA6" s="256"/>
    </row>
    <row r="7" spans="1:131" s="257" customFormat="1" ht="26.25" customHeight="1" thickTop="1" x14ac:dyDescent="0.15">
      <c r="A7" s="260">
        <v>1</v>
      </c>
      <c r="B7" s="1144" t="s">
        <v>391</v>
      </c>
      <c r="C7" s="1145"/>
      <c r="D7" s="1145"/>
      <c r="E7" s="1145"/>
      <c r="F7" s="1145"/>
      <c r="G7" s="1145"/>
      <c r="H7" s="1145"/>
      <c r="I7" s="1145"/>
      <c r="J7" s="1145"/>
      <c r="K7" s="1145"/>
      <c r="L7" s="1145"/>
      <c r="M7" s="1145"/>
      <c r="N7" s="1145"/>
      <c r="O7" s="1145"/>
      <c r="P7" s="1146"/>
      <c r="Q7" s="1197">
        <v>8298</v>
      </c>
      <c r="R7" s="1198"/>
      <c r="S7" s="1198"/>
      <c r="T7" s="1198"/>
      <c r="U7" s="1198"/>
      <c r="V7" s="1198">
        <v>8020</v>
      </c>
      <c r="W7" s="1198"/>
      <c r="X7" s="1198"/>
      <c r="Y7" s="1198"/>
      <c r="Z7" s="1198"/>
      <c r="AA7" s="1198">
        <v>278</v>
      </c>
      <c r="AB7" s="1198"/>
      <c r="AC7" s="1198"/>
      <c r="AD7" s="1198"/>
      <c r="AE7" s="1199"/>
      <c r="AF7" s="1200">
        <v>252</v>
      </c>
      <c r="AG7" s="1201"/>
      <c r="AH7" s="1201"/>
      <c r="AI7" s="1201"/>
      <c r="AJ7" s="1202"/>
      <c r="AK7" s="1184">
        <v>234</v>
      </c>
      <c r="AL7" s="1185"/>
      <c r="AM7" s="1185"/>
      <c r="AN7" s="1185"/>
      <c r="AO7" s="1185"/>
      <c r="AP7" s="1185">
        <v>5591</v>
      </c>
      <c r="AQ7" s="1185"/>
      <c r="AR7" s="1185"/>
      <c r="AS7" s="1185"/>
      <c r="AT7" s="1185"/>
      <c r="AU7" s="1186"/>
      <c r="AV7" s="1186"/>
      <c r="AW7" s="1186"/>
      <c r="AX7" s="1186"/>
      <c r="AY7" s="1187"/>
      <c r="AZ7" s="254"/>
      <c r="BA7" s="254"/>
      <c r="BB7" s="254"/>
      <c r="BC7" s="254"/>
      <c r="BD7" s="254"/>
      <c r="BE7" s="255"/>
      <c r="BF7" s="255"/>
      <c r="BG7" s="255"/>
      <c r="BH7" s="255"/>
      <c r="BI7" s="255"/>
      <c r="BJ7" s="255"/>
      <c r="BK7" s="255"/>
      <c r="BL7" s="255"/>
      <c r="BM7" s="255"/>
      <c r="BN7" s="255"/>
      <c r="BO7" s="255"/>
      <c r="BP7" s="255"/>
      <c r="BQ7" s="261">
        <v>1</v>
      </c>
      <c r="BR7" s="262"/>
      <c r="BS7" s="1188" t="s">
        <v>599</v>
      </c>
      <c r="BT7" s="1189"/>
      <c r="BU7" s="1189"/>
      <c r="BV7" s="1189"/>
      <c r="BW7" s="1189"/>
      <c r="BX7" s="1189"/>
      <c r="BY7" s="1189"/>
      <c r="BZ7" s="1189"/>
      <c r="CA7" s="1189"/>
      <c r="CB7" s="1189"/>
      <c r="CC7" s="1189"/>
      <c r="CD7" s="1189"/>
      <c r="CE7" s="1189"/>
      <c r="CF7" s="1189"/>
      <c r="CG7" s="1190"/>
      <c r="CH7" s="1181">
        <v>0</v>
      </c>
      <c r="CI7" s="1182"/>
      <c r="CJ7" s="1182"/>
      <c r="CK7" s="1182"/>
      <c r="CL7" s="1183"/>
      <c r="CM7" s="1181">
        <v>67</v>
      </c>
      <c r="CN7" s="1182"/>
      <c r="CO7" s="1182"/>
      <c r="CP7" s="1182"/>
      <c r="CQ7" s="1183"/>
      <c r="CR7" s="1181">
        <v>4</v>
      </c>
      <c r="CS7" s="1182"/>
      <c r="CT7" s="1182"/>
      <c r="CU7" s="1182"/>
      <c r="CV7" s="1183"/>
      <c r="CW7" s="1181" t="s">
        <v>600</v>
      </c>
      <c r="CX7" s="1182"/>
      <c r="CY7" s="1182"/>
      <c r="CZ7" s="1182"/>
      <c r="DA7" s="1183"/>
      <c r="DB7" s="1181">
        <v>152</v>
      </c>
      <c r="DC7" s="1182"/>
      <c r="DD7" s="1182"/>
      <c r="DE7" s="1182"/>
      <c r="DF7" s="1183"/>
      <c r="DG7" s="1181" t="s">
        <v>600</v>
      </c>
      <c r="DH7" s="1182"/>
      <c r="DI7" s="1182"/>
      <c r="DJ7" s="1182"/>
      <c r="DK7" s="1183"/>
      <c r="DL7" s="1181" t="s">
        <v>600</v>
      </c>
      <c r="DM7" s="1182"/>
      <c r="DN7" s="1182"/>
      <c r="DO7" s="1182"/>
      <c r="DP7" s="1183"/>
      <c r="DQ7" s="1181" t="s">
        <v>600</v>
      </c>
      <c r="DR7" s="1182"/>
      <c r="DS7" s="1182"/>
      <c r="DT7" s="1182"/>
      <c r="DU7" s="1183"/>
      <c r="DV7" s="1208"/>
      <c r="DW7" s="1209"/>
      <c r="DX7" s="1209"/>
      <c r="DY7" s="1209"/>
      <c r="DZ7" s="1210"/>
      <c r="EA7" s="256"/>
    </row>
    <row r="8" spans="1:131" s="257" customFormat="1" ht="26.25" customHeight="1" x14ac:dyDescent="0.15">
      <c r="A8" s="263">
        <v>2</v>
      </c>
      <c r="B8" s="1131" t="s">
        <v>392</v>
      </c>
      <c r="C8" s="1132"/>
      <c r="D8" s="1132"/>
      <c r="E8" s="1132"/>
      <c r="F8" s="1132"/>
      <c r="G8" s="1132"/>
      <c r="H8" s="1132"/>
      <c r="I8" s="1132"/>
      <c r="J8" s="1132"/>
      <c r="K8" s="1132"/>
      <c r="L8" s="1132"/>
      <c r="M8" s="1132"/>
      <c r="N8" s="1132"/>
      <c r="O8" s="1132"/>
      <c r="P8" s="1133"/>
      <c r="Q8" s="1137">
        <v>4</v>
      </c>
      <c r="R8" s="1138"/>
      <c r="S8" s="1138"/>
      <c r="T8" s="1138"/>
      <c r="U8" s="1138"/>
      <c r="V8" s="1138">
        <v>2</v>
      </c>
      <c r="W8" s="1138"/>
      <c r="X8" s="1138"/>
      <c r="Y8" s="1138"/>
      <c r="Z8" s="1138"/>
      <c r="AA8" s="1138">
        <v>1</v>
      </c>
      <c r="AB8" s="1138"/>
      <c r="AC8" s="1138"/>
      <c r="AD8" s="1138"/>
      <c r="AE8" s="1139"/>
      <c r="AF8" s="1113">
        <v>1</v>
      </c>
      <c r="AG8" s="1114"/>
      <c r="AH8" s="1114"/>
      <c r="AI8" s="1114"/>
      <c r="AJ8" s="1115"/>
      <c r="AK8" s="1179">
        <v>3</v>
      </c>
      <c r="AL8" s="1180"/>
      <c r="AM8" s="1180"/>
      <c r="AN8" s="1180"/>
      <c r="AO8" s="1180"/>
      <c r="AP8" s="1180">
        <v>0</v>
      </c>
      <c r="AQ8" s="1180"/>
      <c r="AR8" s="1180"/>
      <c r="AS8" s="1180"/>
      <c r="AT8" s="1180"/>
      <c r="AU8" s="1177"/>
      <c r="AV8" s="1177"/>
      <c r="AW8" s="1177"/>
      <c r="AX8" s="1177"/>
      <c r="AY8" s="1178"/>
      <c r="AZ8" s="254"/>
      <c r="BA8" s="254"/>
      <c r="BB8" s="254"/>
      <c r="BC8" s="254"/>
      <c r="BD8" s="254"/>
      <c r="BE8" s="255"/>
      <c r="BF8" s="255"/>
      <c r="BG8" s="255"/>
      <c r="BH8" s="255"/>
      <c r="BI8" s="255"/>
      <c r="BJ8" s="255"/>
      <c r="BK8" s="255"/>
      <c r="BL8" s="255"/>
      <c r="BM8" s="255"/>
      <c r="BN8" s="255"/>
      <c r="BO8" s="255"/>
      <c r="BP8" s="255"/>
      <c r="BQ8" s="264">
        <v>2</v>
      </c>
      <c r="BR8" s="265"/>
      <c r="BS8" s="1108"/>
      <c r="BT8" s="1109"/>
      <c r="BU8" s="1109"/>
      <c r="BV8" s="1109"/>
      <c r="BW8" s="1109"/>
      <c r="BX8" s="1109"/>
      <c r="BY8" s="1109"/>
      <c r="BZ8" s="1109"/>
      <c r="CA8" s="1109"/>
      <c r="CB8" s="1109"/>
      <c r="CC8" s="1109"/>
      <c r="CD8" s="1109"/>
      <c r="CE8" s="1109"/>
      <c r="CF8" s="1109"/>
      <c r="CG8" s="1110"/>
      <c r="CH8" s="1083"/>
      <c r="CI8" s="1084"/>
      <c r="CJ8" s="1084"/>
      <c r="CK8" s="1084"/>
      <c r="CL8" s="1085"/>
      <c r="CM8" s="1083"/>
      <c r="CN8" s="1084"/>
      <c r="CO8" s="1084"/>
      <c r="CP8" s="1084"/>
      <c r="CQ8" s="1085"/>
      <c r="CR8" s="1083"/>
      <c r="CS8" s="1084"/>
      <c r="CT8" s="1084"/>
      <c r="CU8" s="1084"/>
      <c r="CV8" s="1085"/>
      <c r="CW8" s="1083"/>
      <c r="CX8" s="1084"/>
      <c r="CY8" s="1084"/>
      <c r="CZ8" s="1084"/>
      <c r="DA8" s="1085"/>
      <c r="DB8" s="1083"/>
      <c r="DC8" s="1084"/>
      <c r="DD8" s="1084"/>
      <c r="DE8" s="1084"/>
      <c r="DF8" s="1085"/>
      <c r="DG8" s="1083"/>
      <c r="DH8" s="1084"/>
      <c r="DI8" s="1084"/>
      <c r="DJ8" s="1084"/>
      <c r="DK8" s="1085"/>
      <c r="DL8" s="1083"/>
      <c r="DM8" s="1084"/>
      <c r="DN8" s="1084"/>
      <c r="DO8" s="1084"/>
      <c r="DP8" s="1085"/>
      <c r="DQ8" s="1083"/>
      <c r="DR8" s="1084"/>
      <c r="DS8" s="1084"/>
      <c r="DT8" s="1084"/>
      <c r="DU8" s="1085"/>
      <c r="DV8" s="1086"/>
      <c r="DW8" s="1087"/>
      <c r="DX8" s="1087"/>
      <c r="DY8" s="1087"/>
      <c r="DZ8" s="1088"/>
      <c r="EA8" s="256"/>
    </row>
    <row r="9" spans="1:131" s="257" customFormat="1" ht="26.25" customHeight="1" x14ac:dyDescent="0.15">
      <c r="A9" s="263">
        <v>3</v>
      </c>
      <c r="B9" s="1131" t="s">
        <v>393</v>
      </c>
      <c r="C9" s="1132"/>
      <c r="D9" s="1132"/>
      <c r="E9" s="1132"/>
      <c r="F9" s="1132"/>
      <c r="G9" s="1132"/>
      <c r="H9" s="1132"/>
      <c r="I9" s="1132"/>
      <c r="J9" s="1132"/>
      <c r="K9" s="1132"/>
      <c r="L9" s="1132"/>
      <c r="M9" s="1132"/>
      <c r="N9" s="1132"/>
      <c r="O9" s="1132"/>
      <c r="P9" s="1133"/>
      <c r="Q9" s="1137">
        <v>0</v>
      </c>
      <c r="R9" s="1138"/>
      <c r="S9" s="1138"/>
      <c r="T9" s="1138"/>
      <c r="U9" s="1138"/>
      <c r="V9" s="1138">
        <v>0</v>
      </c>
      <c r="W9" s="1138"/>
      <c r="X9" s="1138"/>
      <c r="Y9" s="1138"/>
      <c r="Z9" s="1138"/>
      <c r="AA9" s="1138">
        <v>0</v>
      </c>
      <c r="AB9" s="1138"/>
      <c r="AC9" s="1138"/>
      <c r="AD9" s="1138"/>
      <c r="AE9" s="1139"/>
      <c r="AF9" s="1113">
        <v>0</v>
      </c>
      <c r="AG9" s="1114"/>
      <c r="AH9" s="1114"/>
      <c r="AI9" s="1114"/>
      <c r="AJ9" s="1115"/>
      <c r="AK9" s="1179" t="s">
        <v>620</v>
      </c>
      <c r="AL9" s="1180"/>
      <c r="AM9" s="1180"/>
      <c r="AN9" s="1180"/>
      <c r="AO9" s="1180"/>
      <c r="AP9" s="1180">
        <v>0</v>
      </c>
      <c r="AQ9" s="1180"/>
      <c r="AR9" s="1180"/>
      <c r="AS9" s="1180"/>
      <c r="AT9" s="1180"/>
      <c r="AU9" s="1177"/>
      <c r="AV9" s="1177"/>
      <c r="AW9" s="1177"/>
      <c r="AX9" s="1177"/>
      <c r="AY9" s="1178"/>
      <c r="AZ9" s="254"/>
      <c r="BA9" s="254"/>
      <c r="BB9" s="254"/>
      <c r="BC9" s="254"/>
      <c r="BD9" s="254"/>
      <c r="BE9" s="255"/>
      <c r="BF9" s="255"/>
      <c r="BG9" s="255"/>
      <c r="BH9" s="255"/>
      <c r="BI9" s="255"/>
      <c r="BJ9" s="255"/>
      <c r="BK9" s="255"/>
      <c r="BL9" s="255"/>
      <c r="BM9" s="255"/>
      <c r="BN9" s="255"/>
      <c r="BO9" s="255"/>
      <c r="BP9" s="255"/>
      <c r="BQ9" s="264">
        <v>3</v>
      </c>
      <c r="BR9" s="265"/>
      <c r="BS9" s="1108"/>
      <c r="BT9" s="1109"/>
      <c r="BU9" s="1109"/>
      <c r="BV9" s="1109"/>
      <c r="BW9" s="1109"/>
      <c r="BX9" s="1109"/>
      <c r="BY9" s="1109"/>
      <c r="BZ9" s="1109"/>
      <c r="CA9" s="1109"/>
      <c r="CB9" s="1109"/>
      <c r="CC9" s="1109"/>
      <c r="CD9" s="1109"/>
      <c r="CE9" s="1109"/>
      <c r="CF9" s="1109"/>
      <c r="CG9" s="1110"/>
      <c r="CH9" s="1083"/>
      <c r="CI9" s="1084"/>
      <c r="CJ9" s="1084"/>
      <c r="CK9" s="1084"/>
      <c r="CL9" s="1085"/>
      <c r="CM9" s="1083"/>
      <c r="CN9" s="1084"/>
      <c r="CO9" s="1084"/>
      <c r="CP9" s="1084"/>
      <c r="CQ9" s="1085"/>
      <c r="CR9" s="1083"/>
      <c r="CS9" s="1084"/>
      <c r="CT9" s="1084"/>
      <c r="CU9" s="1084"/>
      <c r="CV9" s="1085"/>
      <c r="CW9" s="1083"/>
      <c r="CX9" s="1084"/>
      <c r="CY9" s="1084"/>
      <c r="CZ9" s="1084"/>
      <c r="DA9" s="1085"/>
      <c r="DB9" s="1083"/>
      <c r="DC9" s="1084"/>
      <c r="DD9" s="1084"/>
      <c r="DE9" s="1084"/>
      <c r="DF9" s="1085"/>
      <c r="DG9" s="1083"/>
      <c r="DH9" s="1084"/>
      <c r="DI9" s="1084"/>
      <c r="DJ9" s="1084"/>
      <c r="DK9" s="1085"/>
      <c r="DL9" s="1083"/>
      <c r="DM9" s="1084"/>
      <c r="DN9" s="1084"/>
      <c r="DO9" s="1084"/>
      <c r="DP9" s="1085"/>
      <c r="DQ9" s="1083"/>
      <c r="DR9" s="1084"/>
      <c r="DS9" s="1084"/>
      <c r="DT9" s="1084"/>
      <c r="DU9" s="1085"/>
      <c r="DV9" s="1086"/>
      <c r="DW9" s="1087"/>
      <c r="DX9" s="1087"/>
      <c r="DY9" s="1087"/>
      <c r="DZ9" s="1088"/>
      <c r="EA9" s="256"/>
    </row>
    <row r="10" spans="1:131" s="257" customFormat="1" ht="26.25" customHeight="1" x14ac:dyDescent="0.15">
      <c r="A10" s="263">
        <v>4</v>
      </c>
      <c r="B10" s="1131"/>
      <c r="C10" s="1132"/>
      <c r="D10" s="1132"/>
      <c r="E10" s="1132"/>
      <c r="F10" s="1132"/>
      <c r="G10" s="1132"/>
      <c r="H10" s="1132"/>
      <c r="I10" s="1132"/>
      <c r="J10" s="1132"/>
      <c r="K10" s="1132"/>
      <c r="L10" s="1132"/>
      <c r="M10" s="1132"/>
      <c r="N10" s="1132"/>
      <c r="O10" s="1132"/>
      <c r="P10" s="1133"/>
      <c r="Q10" s="1137"/>
      <c r="R10" s="1138"/>
      <c r="S10" s="1138"/>
      <c r="T10" s="1138"/>
      <c r="U10" s="1138"/>
      <c r="V10" s="1138"/>
      <c r="W10" s="1138"/>
      <c r="X10" s="1138"/>
      <c r="Y10" s="1138"/>
      <c r="Z10" s="1138"/>
      <c r="AA10" s="1138"/>
      <c r="AB10" s="1138"/>
      <c r="AC10" s="1138"/>
      <c r="AD10" s="1138"/>
      <c r="AE10" s="1139"/>
      <c r="AF10" s="1113"/>
      <c r="AG10" s="1114"/>
      <c r="AH10" s="1114"/>
      <c r="AI10" s="1114"/>
      <c r="AJ10" s="1115"/>
      <c r="AK10" s="1179"/>
      <c r="AL10" s="1180"/>
      <c r="AM10" s="1180"/>
      <c r="AN10" s="1180"/>
      <c r="AO10" s="1180"/>
      <c r="AP10" s="1180"/>
      <c r="AQ10" s="1180"/>
      <c r="AR10" s="1180"/>
      <c r="AS10" s="1180"/>
      <c r="AT10" s="1180"/>
      <c r="AU10" s="1177"/>
      <c r="AV10" s="1177"/>
      <c r="AW10" s="1177"/>
      <c r="AX10" s="1177"/>
      <c r="AY10" s="1178"/>
      <c r="AZ10" s="254"/>
      <c r="BA10" s="254"/>
      <c r="BB10" s="254"/>
      <c r="BC10" s="254"/>
      <c r="BD10" s="254"/>
      <c r="BE10" s="255"/>
      <c r="BF10" s="255"/>
      <c r="BG10" s="255"/>
      <c r="BH10" s="255"/>
      <c r="BI10" s="255"/>
      <c r="BJ10" s="255"/>
      <c r="BK10" s="255"/>
      <c r="BL10" s="255"/>
      <c r="BM10" s="255"/>
      <c r="BN10" s="255"/>
      <c r="BO10" s="255"/>
      <c r="BP10" s="255"/>
      <c r="BQ10" s="264">
        <v>4</v>
      </c>
      <c r="BR10" s="265"/>
      <c r="BS10" s="1108"/>
      <c r="BT10" s="1109"/>
      <c r="BU10" s="1109"/>
      <c r="BV10" s="1109"/>
      <c r="BW10" s="1109"/>
      <c r="BX10" s="1109"/>
      <c r="BY10" s="1109"/>
      <c r="BZ10" s="1109"/>
      <c r="CA10" s="1109"/>
      <c r="CB10" s="1109"/>
      <c r="CC10" s="1109"/>
      <c r="CD10" s="1109"/>
      <c r="CE10" s="1109"/>
      <c r="CF10" s="1109"/>
      <c r="CG10" s="1110"/>
      <c r="CH10" s="1083"/>
      <c r="CI10" s="1084"/>
      <c r="CJ10" s="1084"/>
      <c r="CK10" s="1084"/>
      <c r="CL10" s="1085"/>
      <c r="CM10" s="1083"/>
      <c r="CN10" s="1084"/>
      <c r="CO10" s="1084"/>
      <c r="CP10" s="1084"/>
      <c r="CQ10" s="1085"/>
      <c r="CR10" s="1083"/>
      <c r="CS10" s="1084"/>
      <c r="CT10" s="1084"/>
      <c r="CU10" s="1084"/>
      <c r="CV10" s="1085"/>
      <c r="CW10" s="1083"/>
      <c r="CX10" s="1084"/>
      <c r="CY10" s="1084"/>
      <c r="CZ10" s="1084"/>
      <c r="DA10" s="1085"/>
      <c r="DB10" s="1083"/>
      <c r="DC10" s="1084"/>
      <c r="DD10" s="1084"/>
      <c r="DE10" s="1084"/>
      <c r="DF10" s="1085"/>
      <c r="DG10" s="1083"/>
      <c r="DH10" s="1084"/>
      <c r="DI10" s="1084"/>
      <c r="DJ10" s="1084"/>
      <c r="DK10" s="1085"/>
      <c r="DL10" s="1083"/>
      <c r="DM10" s="1084"/>
      <c r="DN10" s="1084"/>
      <c r="DO10" s="1084"/>
      <c r="DP10" s="1085"/>
      <c r="DQ10" s="1083"/>
      <c r="DR10" s="1084"/>
      <c r="DS10" s="1084"/>
      <c r="DT10" s="1084"/>
      <c r="DU10" s="1085"/>
      <c r="DV10" s="1086"/>
      <c r="DW10" s="1087"/>
      <c r="DX10" s="1087"/>
      <c r="DY10" s="1087"/>
      <c r="DZ10" s="1088"/>
      <c r="EA10" s="256"/>
    </row>
    <row r="11" spans="1:131" s="257" customFormat="1" ht="26.25" customHeight="1" x14ac:dyDescent="0.15">
      <c r="A11" s="263">
        <v>5</v>
      </c>
      <c r="B11" s="1131"/>
      <c r="C11" s="1132"/>
      <c r="D11" s="1132"/>
      <c r="E11" s="1132"/>
      <c r="F11" s="1132"/>
      <c r="G11" s="1132"/>
      <c r="H11" s="1132"/>
      <c r="I11" s="1132"/>
      <c r="J11" s="1132"/>
      <c r="K11" s="1132"/>
      <c r="L11" s="1132"/>
      <c r="M11" s="1132"/>
      <c r="N11" s="1132"/>
      <c r="O11" s="1132"/>
      <c r="P11" s="1133"/>
      <c r="Q11" s="1137"/>
      <c r="R11" s="1138"/>
      <c r="S11" s="1138"/>
      <c r="T11" s="1138"/>
      <c r="U11" s="1138"/>
      <c r="V11" s="1138"/>
      <c r="W11" s="1138"/>
      <c r="X11" s="1138"/>
      <c r="Y11" s="1138"/>
      <c r="Z11" s="1138"/>
      <c r="AA11" s="1138"/>
      <c r="AB11" s="1138"/>
      <c r="AC11" s="1138"/>
      <c r="AD11" s="1138"/>
      <c r="AE11" s="1139"/>
      <c r="AF11" s="1113"/>
      <c r="AG11" s="1114"/>
      <c r="AH11" s="1114"/>
      <c r="AI11" s="1114"/>
      <c r="AJ11" s="1115"/>
      <c r="AK11" s="1179"/>
      <c r="AL11" s="1180"/>
      <c r="AM11" s="1180"/>
      <c r="AN11" s="1180"/>
      <c r="AO11" s="1180"/>
      <c r="AP11" s="1180"/>
      <c r="AQ11" s="1180"/>
      <c r="AR11" s="1180"/>
      <c r="AS11" s="1180"/>
      <c r="AT11" s="1180"/>
      <c r="AU11" s="1177"/>
      <c r="AV11" s="1177"/>
      <c r="AW11" s="1177"/>
      <c r="AX11" s="1177"/>
      <c r="AY11" s="1178"/>
      <c r="AZ11" s="254"/>
      <c r="BA11" s="254"/>
      <c r="BB11" s="254"/>
      <c r="BC11" s="254"/>
      <c r="BD11" s="254"/>
      <c r="BE11" s="255"/>
      <c r="BF11" s="255"/>
      <c r="BG11" s="255"/>
      <c r="BH11" s="255"/>
      <c r="BI11" s="255"/>
      <c r="BJ11" s="255"/>
      <c r="BK11" s="255"/>
      <c r="BL11" s="255"/>
      <c r="BM11" s="255"/>
      <c r="BN11" s="255"/>
      <c r="BO11" s="255"/>
      <c r="BP11" s="255"/>
      <c r="BQ11" s="264">
        <v>5</v>
      </c>
      <c r="BR11" s="265"/>
      <c r="BS11" s="1108"/>
      <c r="BT11" s="1109"/>
      <c r="BU11" s="1109"/>
      <c r="BV11" s="1109"/>
      <c r="BW11" s="1109"/>
      <c r="BX11" s="1109"/>
      <c r="BY11" s="1109"/>
      <c r="BZ11" s="1109"/>
      <c r="CA11" s="1109"/>
      <c r="CB11" s="1109"/>
      <c r="CC11" s="1109"/>
      <c r="CD11" s="1109"/>
      <c r="CE11" s="1109"/>
      <c r="CF11" s="1109"/>
      <c r="CG11" s="1110"/>
      <c r="CH11" s="1083"/>
      <c r="CI11" s="1084"/>
      <c r="CJ11" s="1084"/>
      <c r="CK11" s="1084"/>
      <c r="CL11" s="1085"/>
      <c r="CM11" s="1083"/>
      <c r="CN11" s="1084"/>
      <c r="CO11" s="1084"/>
      <c r="CP11" s="1084"/>
      <c r="CQ11" s="1085"/>
      <c r="CR11" s="1083"/>
      <c r="CS11" s="1084"/>
      <c r="CT11" s="1084"/>
      <c r="CU11" s="1084"/>
      <c r="CV11" s="1085"/>
      <c r="CW11" s="1083"/>
      <c r="CX11" s="1084"/>
      <c r="CY11" s="1084"/>
      <c r="CZ11" s="1084"/>
      <c r="DA11" s="1085"/>
      <c r="DB11" s="1083"/>
      <c r="DC11" s="1084"/>
      <c r="DD11" s="1084"/>
      <c r="DE11" s="1084"/>
      <c r="DF11" s="1085"/>
      <c r="DG11" s="1083"/>
      <c r="DH11" s="1084"/>
      <c r="DI11" s="1084"/>
      <c r="DJ11" s="1084"/>
      <c r="DK11" s="1085"/>
      <c r="DL11" s="1083"/>
      <c r="DM11" s="1084"/>
      <c r="DN11" s="1084"/>
      <c r="DO11" s="1084"/>
      <c r="DP11" s="1085"/>
      <c r="DQ11" s="1083"/>
      <c r="DR11" s="1084"/>
      <c r="DS11" s="1084"/>
      <c r="DT11" s="1084"/>
      <c r="DU11" s="1085"/>
      <c r="DV11" s="1086"/>
      <c r="DW11" s="1087"/>
      <c r="DX11" s="1087"/>
      <c r="DY11" s="1087"/>
      <c r="DZ11" s="1088"/>
      <c r="EA11" s="256"/>
    </row>
    <row r="12" spans="1:131" s="257" customFormat="1" ht="26.25" customHeight="1" x14ac:dyDescent="0.15">
      <c r="A12" s="263">
        <v>6</v>
      </c>
      <c r="B12" s="1131"/>
      <c r="C12" s="1132"/>
      <c r="D12" s="1132"/>
      <c r="E12" s="1132"/>
      <c r="F12" s="1132"/>
      <c r="G12" s="1132"/>
      <c r="H12" s="1132"/>
      <c r="I12" s="1132"/>
      <c r="J12" s="1132"/>
      <c r="K12" s="1132"/>
      <c r="L12" s="1132"/>
      <c r="M12" s="1132"/>
      <c r="N12" s="1132"/>
      <c r="O12" s="1132"/>
      <c r="P12" s="1133"/>
      <c r="Q12" s="1137"/>
      <c r="R12" s="1138"/>
      <c r="S12" s="1138"/>
      <c r="T12" s="1138"/>
      <c r="U12" s="1138"/>
      <c r="V12" s="1138"/>
      <c r="W12" s="1138"/>
      <c r="X12" s="1138"/>
      <c r="Y12" s="1138"/>
      <c r="Z12" s="1138"/>
      <c r="AA12" s="1138"/>
      <c r="AB12" s="1138"/>
      <c r="AC12" s="1138"/>
      <c r="AD12" s="1138"/>
      <c r="AE12" s="1139"/>
      <c r="AF12" s="1113"/>
      <c r="AG12" s="1114"/>
      <c r="AH12" s="1114"/>
      <c r="AI12" s="1114"/>
      <c r="AJ12" s="1115"/>
      <c r="AK12" s="1179"/>
      <c r="AL12" s="1180"/>
      <c r="AM12" s="1180"/>
      <c r="AN12" s="1180"/>
      <c r="AO12" s="1180"/>
      <c r="AP12" s="1180"/>
      <c r="AQ12" s="1180"/>
      <c r="AR12" s="1180"/>
      <c r="AS12" s="1180"/>
      <c r="AT12" s="1180"/>
      <c r="AU12" s="1177"/>
      <c r="AV12" s="1177"/>
      <c r="AW12" s="1177"/>
      <c r="AX12" s="1177"/>
      <c r="AY12" s="1178"/>
      <c r="AZ12" s="254"/>
      <c r="BA12" s="254"/>
      <c r="BB12" s="254"/>
      <c r="BC12" s="254"/>
      <c r="BD12" s="254"/>
      <c r="BE12" s="255"/>
      <c r="BF12" s="255"/>
      <c r="BG12" s="255"/>
      <c r="BH12" s="255"/>
      <c r="BI12" s="255"/>
      <c r="BJ12" s="255"/>
      <c r="BK12" s="255"/>
      <c r="BL12" s="255"/>
      <c r="BM12" s="255"/>
      <c r="BN12" s="255"/>
      <c r="BO12" s="255"/>
      <c r="BP12" s="255"/>
      <c r="BQ12" s="264">
        <v>6</v>
      </c>
      <c r="BR12" s="265"/>
      <c r="BS12" s="1108"/>
      <c r="BT12" s="1109"/>
      <c r="BU12" s="1109"/>
      <c r="BV12" s="1109"/>
      <c r="BW12" s="1109"/>
      <c r="BX12" s="1109"/>
      <c r="BY12" s="1109"/>
      <c r="BZ12" s="1109"/>
      <c r="CA12" s="1109"/>
      <c r="CB12" s="1109"/>
      <c r="CC12" s="1109"/>
      <c r="CD12" s="1109"/>
      <c r="CE12" s="1109"/>
      <c r="CF12" s="1109"/>
      <c r="CG12" s="1110"/>
      <c r="CH12" s="1083"/>
      <c r="CI12" s="1084"/>
      <c r="CJ12" s="1084"/>
      <c r="CK12" s="1084"/>
      <c r="CL12" s="1085"/>
      <c r="CM12" s="1083"/>
      <c r="CN12" s="1084"/>
      <c r="CO12" s="1084"/>
      <c r="CP12" s="1084"/>
      <c r="CQ12" s="1085"/>
      <c r="CR12" s="1083"/>
      <c r="CS12" s="1084"/>
      <c r="CT12" s="1084"/>
      <c r="CU12" s="1084"/>
      <c r="CV12" s="1085"/>
      <c r="CW12" s="1083"/>
      <c r="CX12" s="1084"/>
      <c r="CY12" s="1084"/>
      <c r="CZ12" s="1084"/>
      <c r="DA12" s="1085"/>
      <c r="DB12" s="1083"/>
      <c r="DC12" s="1084"/>
      <c r="DD12" s="1084"/>
      <c r="DE12" s="1084"/>
      <c r="DF12" s="1085"/>
      <c r="DG12" s="1083"/>
      <c r="DH12" s="1084"/>
      <c r="DI12" s="1084"/>
      <c r="DJ12" s="1084"/>
      <c r="DK12" s="1085"/>
      <c r="DL12" s="1083"/>
      <c r="DM12" s="1084"/>
      <c r="DN12" s="1084"/>
      <c r="DO12" s="1084"/>
      <c r="DP12" s="1085"/>
      <c r="DQ12" s="1083"/>
      <c r="DR12" s="1084"/>
      <c r="DS12" s="1084"/>
      <c r="DT12" s="1084"/>
      <c r="DU12" s="1085"/>
      <c r="DV12" s="1086"/>
      <c r="DW12" s="1087"/>
      <c r="DX12" s="1087"/>
      <c r="DY12" s="1087"/>
      <c r="DZ12" s="1088"/>
      <c r="EA12" s="256"/>
    </row>
    <row r="13" spans="1:131" s="257" customFormat="1" ht="26.25" customHeight="1" x14ac:dyDescent="0.15">
      <c r="A13" s="263">
        <v>7</v>
      </c>
      <c r="B13" s="1131"/>
      <c r="C13" s="1132"/>
      <c r="D13" s="1132"/>
      <c r="E13" s="1132"/>
      <c r="F13" s="1132"/>
      <c r="G13" s="1132"/>
      <c r="H13" s="1132"/>
      <c r="I13" s="1132"/>
      <c r="J13" s="1132"/>
      <c r="K13" s="1132"/>
      <c r="L13" s="1132"/>
      <c r="M13" s="1132"/>
      <c r="N13" s="1132"/>
      <c r="O13" s="1132"/>
      <c r="P13" s="1133"/>
      <c r="Q13" s="1137"/>
      <c r="R13" s="1138"/>
      <c r="S13" s="1138"/>
      <c r="T13" s="1138"/>
      <c r="U13" s="1138"/>
      <c r="V13" s="1138"/>
      <c r="W13" s="1138"/>
      <c r="X13" s="1138"/>
      <c r="Y13" s="1138"/>
      <c r="Z13" s="1138"/>
      <c r="AA13" s="1138"/>
      <c r="AB13" s="1138"/>
      <c r="AC13" s="1138"/>
      <c r="AD13" s="1138"/>
      <c r="AE13" s="1139"/>
      <c r="AF13" s="1113"/>
      <c r="AG13" s="1114"/>
      <c r="AH13" s="1114"/>
      <c r="AI13" s="1114"/>
      <c r="AJ13" s="1115"/>
      <c r="AK13" s="1179"/>
      <c r="AL13" s="1180"/>
      <c r="AM13" s="1180"/>
      <c r="AN13" s="1180"/>
      <c r="AO13" s="1180"/>
      <c r="AP13" s="1180"/>
      <c r="AQ13" s="1180"/>
      <c r="AR13" s="1180"/>
      <c r="AS13" s="1180"/>
      <c r="AT13" s="1180"/>
      <c r="AU13" s="1177"/>
      <c r="AV13" s="1177"/>
      <c r="AW13" s="1177"/>
      <c r="AX13" s="1177"/>
      <c r="AY13" s="1178"/>
      <c r="AZ13" s="254"/>
      <c r="BA13" s="254"/>
      <c r="BB13" s="254"/>
      <c r="BC13" s="254"/>
      <c r="BD13" s="254"/>
      <c r="BE13" s="255"/>
      <c r="BF13" s="255"/>
      <c r="BG13" s="255"/>
      <c r="BH13" s="255"/>
      <c r="BI13" s="255"/>
      <c r="BJ13" s="255"/>
      <c r="BK13" s="255"/>
      <c r="BL13" s="255"/>
      <c r="BM13" s="255"/>
      <c r="BN13" s="255"/>
      <c r="BO13" s="255"/>
      <c r="BP13" s="255"/>
      <c r="BQ13" s="264">
        <v>7</v>
      </c>
      <c r="BR13" s="265"/>
      <c r="BS13" s="1108"/>
      <c r="BT13" s="1109"/>
      <c r="BU13" s="1109"/>
      <c r="BV13" s="1109"/>
      <c r="BW13" s="1109"/>
      <c r="BX13" s="1109"/>
      <c r="BY13" s="1109"/>
      <c r="BZ13" s="1109"/>
      <c r="CA13" s="1109"/>
      <c r="CB13" s="1109"/>
      <c r="CC13" s="1109"/>
      <c r="CD13" s="1109"/>
      <c r="CE13" s="1109"/>
      <c r="CF13" s="1109"/>
      <c r="CG13" s="1110"/>
      <c r="CH13" s="1083"/>
      <c r="CI13" s="1084"/>
      <c r="CJ13" s="1084"/>
      <c r="CK13" s="1084"/>
      <c r="CL13" s="1085"/>
      <c r="CM13" s="1083"/>
      <c r="CN13" s="1084"/>
      <c r="CO13" s="1084"/>
      <c r="CP13" s="1084"/>
      <c r="CQ13" s="1085"/>
      <c r="CR13" s="1083"/>
      <c r="CS13" s="1084"/>
      <c r="CT13" s="1084"/>
      <c r="CU13" s="1084"/>
      <c r="CV13" s="1085"/>
      <c r="CW13" s="1083"/>
      <c r="CX13" s="1084"/>
      <c r="CY13" s="1084"/>
      <c r="CZ13" s="1084"/>
      <c r="DA13" s="1085"/>
      <c r="DB13" s="1083"/>
      <c r="DC13" s="1084"/>
      <c r="DD13" s="1084"/>
      <c r="DE13" s="1084"/>
      <c r="DF13" s="1085"/>
      <c r="DG13" s="1083"/>
      <c r="DH13" s="1084"/>
      <c r="DI13" s="1084"/>
      <c r="DJ13" s="1084"/>
      <c r="DK13" s="1085"/>
      <c r="DL13" s="1083"/>
      <c r="DM13" s="1084"/>
      <c r="DN13" s="1084"/>
      <c r="DO13" s="1084"/>
      <c r="DP13" s="1085"/>
      <c r="DQ13" s="1083"/>
      <c r="DR13" s="1084"/>
      <c r="DS13" s="1084"/>
      <c r="DT13" s="1084"/>
      <c r="DU13" s="1085"/>
      <c r="DV13" s="1086"/>
      <c r="DW13" s="1087"/>
      <c r="DX13" s="1087"/>
      <c r="DY13" s="1087"/>
      <c r="DZ13" s="1088"/>
      <c r="EA13" s="256"/>
    </row>
    <row r="14" spans="1:131" s="257" customFormat="1" ht="26.25" customHeight="1" x14ac:dyDescent="0.15">
      <c r="A14" s="263">
        <v>8</v>
      </c>
      <c r="B14" s="1131"/>
      <c r="C14" s="1132"/>
      <c r="D14" s="1132"/>
      <c r="E14" s="1132"/>
      <c r="F14" s="1132"/>
      <c r="G14" s="1132"/>
      <c r="H14" s="1132"/>
      <c r="I14" s="1132"/>
      <c r="J14" s="1132"/>
      <c r="K14" s="1132"/>
      <c r="L14" s="1132"/>
      <c r="M14" s="1132"/>
      <c r="N14" s="1132"/>
      <c r="O14" s="1132"/>
      <c r="P14" s="1133"/>
      <c r="Q14" s="1137"/>
      <c r="R14" s="1138"/>
      <c r="S14" s="1138"/>
      <c r="T14" s="1138"/>
      <c r="U14" s="1138"/>
      <c r="V14" s="1138"/>
      <c r="W14" s="1138"/>
      <c r="X14" s="1138"/>
      <c r="Y14" s="1138"/>
      <c r="Z14" s="1138"/>
      <c r="AA14" s="1138"/>
      <c r="AB14" s="1138"/>
      <c r="AC14" s="1138"/>
      <c r="AD14" s="1138"/>
      <c r="AE14" s="1139"/>
      <c r="AF14" s="1113"/>
      <c r="AG14" s="1114"/>
      <c r="AH14" s="1114"/>
      <c r="AI14" s="1114"/>
      <c r="AJ14" s="1115"/>
      <c r="AK14" s="1179"/>
      <c r="AL14" s="1180"/>
      <c r="AM14" s="1180"/>
      <c r="AN14" s="1180"/>
      <c r="AO14" s="1180"/>
      <c r="AP14" s="1180"/>
      <c r="AQ14" s="1180"/>
      <c r="AR14" s="1180"/>
      <c r="AS14" s="1180"/>
      <c r="AT14" s="1180"/>
      <c r="AU14" s="1177"/>
      <c r="AV14" s="1177"/>
      <c r="AW14" s="1177"/>
      <c r="AX14" s="1177"/>
      <c r="AY14" s="1178"/>
      <c r="AZ14" s="254"/>
      <c r="BA14" s="254"/>
      <c r="BB14" s="254"/>
      <c r="BC14" s="254"/>
      <c r="BD14" s="254"/>
      <c r="BE14" s="255"/>
      <c r="BF14" s="255"/>
      <c r="BG14" s="255"/>
      <c r="BH14" s="255"/>
      <c r="BI14" s="255"/>
      <c r="BJ14" s="255"/>
      <c r="BK14" s="255"/>
      <c r="BL14" s="255"/>
      <c r="BM14" s="255"/>
      <c r="BN14" s="255"/>
      <c r="BO14" s="255"/>
      <c r="BP14" s="255"/>
      <c r="BQ14" s="264">
        <v>8</v>
      </c>
      <c r="BR14" s="265"/>
      <c r="BS14" s="1108"/>
      <c r="BT14" s="1109"/>
      <c r="BU14" s="1109"/>
      <c r="BV14" s="1109"/>
      <c r="BW14" s="1109"/>
      <c r="BX14" s="1109"/>
      <c r="BY14" s="1109"/>
      <c r="BZ14" s="1109"/>
      <c r="CA14" s="1109"/>
      <c r="CB14" s="1109"/>
      <c r="CC14" s="1109"/>
      <c r="CD14" s="1109"/>
      <c r="CE14" s="1109"/>
      <c r="CF14" s="1109"/>
      <c r="CG14" s="1110"/>
      <c r="CH14" s="1083"/>
      <c r="CI14" s="1084"/>
      <c r="CJ14" s="1084"/>
      <c r="CK14" s="1084"/>
      <c r="CL14" s="1085"/>
      <c r="CM14" s="1083"/>
      <c r="CN14" s="1084"/>
      <c r="CO14" s="1084"/>
      <c r="CP14" s="1084"/>
      <c r="CQ14" s="1085"/>
      <c r="CR14" s="1083"/>
      <c r="CS14" s="1084"/>
      <c r="CT14" s="1084"/>
      <c r="CU14" s="1084"/>
      <c r="CV14" s="1085"/>
      <c r="CW14" s="1083"/>
      <c r="CX14" s="1084"/>
      <c r="CY14" s="1084"/>
      <c r="CZ14" s="1084"/>
      <c r="DA14" s="1085"/>
      <c r="DB14" s="1083"/>
      <c r="DC14" s="1084"/>
      <c r="DD14" s="1084"/>
      <c r="DE14" s="1084"/>
      <c r="DF14" s="1085"/>
      <c r="DG14" s="1083"/>
      <c r="DH14" s="1084"/>
      <c r="DI14" s="1084"/>
      <c r="DJ14" s="1084"/>
      <c r="DK14" s="1085"/>
      <c r="DL14" s="1083"/>
      <c r="DM14" s="1084"/>
      <c r="DN14" s="1084"/>
      <c r="DO14" s="1084"/>
      <c r="DP14" s="1085"/>
      <c r="DQ14" s="1083"/>
      <c r="DR14" s="1084"/>
      <c r="DS14" s="1084"/>
      <c r="DT14" s="1084"/>
      <c r="DU14" s="1085"/>
      <c r="DV14" s="1086"/>
      <c r="DW14" s="1087"/>
      <c r="DX14" s="1087"/>
      <c r="DY14" s="1087"/>
      <c r="DZ14" s="1088"/>
      <c r="EA14" s="256"/>
    </row>
    <row r="15" spans="1:131" s="257" customFormat="1" ht="26.25" customHeight="1" x14ac:dyDescent="0.15">
      <c r="A15" s="263">
        <v>9</v>
      </c>
      <c r="B15" s="1131"/>
      <c r="C15" s="1132"/>
      <c r="D15" s="1132"/>
      <c r="E15" s="1132"/>
      <c r="F15" s="1132"/>
      <c r="G15" s="1132"/>
      <c r="H15" s="1132"/>
      <c r="I15" s="1132"/>
      <c r="J15" s="1132"/>
      <c r="K15" s="1132"/>
      <c r="L15" s="1132"/>
      <c r="M15" s="1132"/>
      <c r="N15" s="1132"/>
      <c r="O15" s="1132"/>
      <c r="P15" s="1133"/>
      <c r="Q15" s="1137"/>
      <c r="R15" s="1138"/>
      <c r="S15" s="1138"/>
      <c r="T15" s="1138"/>
      <c r="U15" s="1138"/>
      <c r="V15" s="1138"/>
      <c r="W15" s="1138"/>
      <c r="X15" s="1138"/>
      <c r="Y15" s="1138"/>
      <c r="Z15" s="1138"/>
      <c r="AA15" s="1138"/>
      <c r="AB15" s="1138"/>
      <c r="AC15" s="1138"/>
      <c r="AD15" s="1138"/>
      <c r="AE15" s="1139"/>
      <c r="AF15" s="1113"/>
      <c r="AG15" s="1114"/>
      <c r="AH15" s="1114"/>
      <c r="AI15" s="1114"/>
      <c r="AJ15" s="1115"/>
      <c r="AK15" s="1179"/>
      <c r="AL15" s="1180"/>
      <c r="AM15" s="1180"/>
      <c r="AN15" s="1180"/>
      <c r="AO15" s="1180"/>
      <c r="AP15" s="1180"/>
      <c r="AQ15" s="1180"/>
      <c r="AR15" s="1180"/>
      <c r="AS15" s="1180"/>
      <c r="AT15" s="1180"/>
      <c r="AU15" s="1177"/>
      <c r="AV15" s="1177"/>
      <c r="AW15" s="1177"/>
      <c r="AX15" s="1177"/>
      <c r="AY15" s="1178"/>
      <c r="AZ15" s="254"/>
      <c r="BA15" s="254"/>
      <c r="BB15" s="254"/>
      <c r="BC15" s="254"/>
      <c r="BD15" s="254"/>
      <c r="BE15" s="255"/>
      <c r="BF15" s="255"/>
      <c r="BG15" s="255"/>
      <c r="BH15" s="255"/>
      <c r="BI15" s="255"/>
      <c r="BJ15" s="255"/>
      <c r="BK15" s="255"/>
      <c r="BL15" s="255"/>
      <c r="BM15" s="255"/>
      <c r="BN15" s="255"/>
      <c r="BO15" s="255"/>
      <c r="BP15" s="255"/>
      <c r="BQ15" s="264">
        <v>9</v>
      </c>
      <c r="BR15" s="265"/>
      <c r="BS15" s="1108"/>
      <c r="BT15" s="1109"/>
      <c r="BU15" s="1109"/>
      <c r="BV15" s="1109"/>
      <c r="BW15" s="1109"/>
      <c r="BX15" s="1109"/>
      <c r="BY15" s="1109"/>
      <c r="BZ15" s="1109"/>
      <c r="CA15" s="1109"/>
      <c r="CB15" s="1109"/>
      <c r="CC15" s="1109"/>
      <c r="CD15" s="1109"/>
      <c r="CE15" s="1109"/>
      <c r="CF15" s="1109"/>
      <c r="CG15" s="1110"/>
      <c r="CH15" s="1083"/>
      <c r="CI15" s="1084"/>
      <c r="CJ15" s="1084"/>
      <c r="CK15" s="1084"/>
      <c r="CL15" s="1085"/>
      <c r="CM15" s="1083"/>
      <c r="CN15" s="1084"/>
      <c r="CO15" s="1084"/>
      <c r="CP15" s="1084"/>
      <c r="CQ15" s="1085"/>
      <c r="CR15" s="1083"/>
      <c r="CS15" s="1084"/>
      <c r="CT15" s="1084"/>
      <c r="CU15" s="1084"/>
      <c r="CV15" s="1085"/>
      <c r="CW15" s="1083"/>
      <c r="CX15" s="1084"/>
      <c r="CY15" s="1084"/>
      <c r="CZ15" s="1084"/>
      <c r="DA15" s="1085"/>
      <c r="DB15" s="1083"/>
      <c r="DC15" s="1084"/>
      <c r="DD15" s="1084"/>
      <c r="DE15" s="1084"/>
      <c r="DF15" s="1085"/>
      <c r="DG15" s="1083"/>
      <c r="DH15" s="1084"/>
      <c r="DI15" s="1084"/>
      <c r="DJ15" s="1084"/>
      <c r="DK15" s="1085"/>
      <c r="DL15" s="1083"/>
      <c r="DM15" s="1084"/>
      <c r="DN15" s="1084"/>
      <c r="DO15" s="1084"/>
      <c r="DP15" s="1085"/>
      <c r="DQ15" s="1083"/>
      <c r="DR15" s="1084"/>
      <c r="DS15" s="1084"/>
      <c r="DT15" s="1084"/>
      <c r="DU15" s="1085"/>
      <c r="DV15" s="1086"/>
      <c r="DW15" s="1087"/>
      <c r="DX15" s="1087"/>
      <c r="DY15" s="1087"/>
      <c r="DZ15" s="1088"/>
      <c r="EA15" s="256"/>
    </row>
    <row r="16" spans="1:131" s="257" customFormat="1" ht="26.25" customHeight="1" x14ac:dyDescent="0.15">
      <c r="A16" s="263">
        <v>10</v>
      </c>
      <c r="B16" s="1131"/>
      <c r="C16" s="1132"/>
      <c r="D16" s="1132"/>
      <c r="E16" s="1132"/>
      <c r="F16" s="1132"/>
      <c r="G16" s="1132"/>
      <c r="H16" s="1132"/>
      <c r="I16" s="1132"/>
      <c r="J16" s="1132"/>
      <c r="K16" s="1132"/>
      <c r="L16" s="1132"/>
      <c r="M16" s="1132"/>
      <c r="N16" s="1132"/>
      <c r="O16" s="1132"/>
      <c r="P16" s="1133"/>
      <c r="Q16" s="1137"/>
      <c r="R16" s="1138"/>
      <c r="S16" s="1138"/>
      <c r="T16" s="1138"/>
      <c r="U16" s="1138"/>
      <c r="V16" s="1138"/>
      <c r="W16" s="1138"/>
      <c r="X16" s="1138"/>
      <c r="Y16" s="1138"/>
      <c r="Z16" s="1138"/>
      <c r="AA16" s="1138"/>
      <c r="AB16" s="1138"/>
      <c r="AC16" s="1138"/>
      <c r="AD16" s="1138"/>
      <c r="AE16" s="1139"/>
      <c r="AF16" s="1113"/>
      <c r="AG16" s="1114"/>
      <c r="AH16" s="1114"/>
      <c r="AI16" s="1114"/>
      <c r="AJ16" s="1115"/>
      <c r="AK16" s="1179"/>
      <c r="AL16" s="1180"/>
      <c r="AM16" s="1180"/>
      <c r="AN16" s="1180"/>
      <c r="AO16" s="1180"/>
      <c r="AP16" s="1180"/>
      <c r="AQ16" s="1180"/>
      <c r="AR16" s="1180"/>
      <c r="AS16" s="1180"/>
      <c r="AT16" s="1180"/>
      <c r="AU16" s="1177"/>
      <c r="AV16" s="1177"/>
      <c r="AW16" s="1177"/>
      <c r="AX16" s="1177"/>
      <c r="AY16" s="1178"/>
      <c r="AZ16" s="254"/>
      <c r="BA16" s="254"/>
      <c r="BB16" s="254"/>
      <c r="BC16" s="254"/>
      <c r="BD16" s="254"/>
      <c r="BE16" s="255"/>
      <c r="BF16" s="255"/>
      <c r="BG16" s="255"/>
      <c r="BH16" s="255"/>
      <c r="BI16" s="255"/>
      <c r="BJ16" s="255"/>
      <c r="BK16" s="255"/>
      <c r="BL16" s="255"/>
      <c r="BM16" s="255"/>
      <c r="BN16" s="255"/>
      <c r="BO16" s="255"/>
      <c r="BP16" s="255"/>
      <c r="BQ16" s="264">
        <v>10</v>
      </c>
      <c r="BR16" s="265"/>
      <c r="BS16" s="1108"/>
      <c r="BT16" s="1109"/>
      <c r="BU16" s="1109"/>
      <c r="BV16" s="1109"/>
      <c r="BW16" s="1109"/>
      <c r="BX16" s="1109"/>
      <c r="BY16" s="1109"/>
      <c r="BZ16" s="1109"/>
      <c r="CA16" s="1109"/>
      <c r="CB16" s="1109"/>
      <c r="CC16" s="1109"/>
      <c r="CD16" s="1109"/>
      <c r="CE16" s="1109"/>
      <c r="CF16" s="1109"/>
      <c r="CG16" s="1110"/>
      <c r="CH16" s="1083"/>
      <c r="CI16" s="1084"/>
      <c r="CJ16" s="1084"/>
      <c r="CK16" s="1084"/>
      <c r="CL16" s="1085"/>
      <c r="CM16" s="1083"/>
      <c r="CN16" s="1084"/>
      <c r="CO16" s="1084"/>
      <c r="CP16" s="1084"/>
      <c r="CQ16" s="1085"/>
      <c r="CR16" s="1083"/>
      <c r="CS16" s="1084"/>
      <c r="CT16" s="1084"/>
      <c r="CU16" s="1084"/>
      <c r="CV16" s="1085"/>
      <c r="CW16" s="1083"/>
      <c r="CX16" s="1084"/>
      <c r="CY16" s="1084"/>
      <c r="CZ16" s="1084"/>
      <c r="DA16" s="1085"/>
      <c r="DB16" s="1083"/>
      <c r="DC16" s="1084"/>
      <c r="DD16" s="1084"/>
      <c r="DE16" s="1084"/>
      <c r="DF16" s="1085"/>
      <c r="DG16" s="1083"/>
      <c r="DH16" s="1084"/>
      <c r="DI16" s="1084"/>
      <c r="DJ16" s="1084"/>
      <c r="DK16" s="1085"/>
      <c r="DL16" s="1083"/>
      <c r="DM16" s="1084"/>
      <c r="DN16" s="1084"/>
      <c r="DO16" s="1084"/>
      <c r="DP16" s="1085"/>
      <c r="DQ16" s="1083"/>
      <c r="DR16" s="1084"/>
      <c r="DS16" s="1084"/>
      <c r="DT16" s="1084"/>
      <c r="DU16" s="1085"/>
      <c r="DV16" s="1086"/>
      <c r="DW16" s="1087"/>
      <c r="DX16" s="1087"/>
      <c r="DY16" s="1087"/>
      <c r="DZ16" s="1088"/>
      <c r="EA16" s="256"/>
    </row>
    <row r="17" spans="1:131" s="257" customFormat="1" ht="26.25" customHeight="1" x14ac:dyDescent="0.15">
      <c r="A17" s="263">
        <v>11</v>
      </c>
      <c r="B17" s="1131"/>
      <c r="C17" s="1132"/>
      <c r="D17" s="1132"/>
      <c r="E17" s="1132"/>
      <c r="F17" s="1132"/>
      <c r="G17" s="1132"/>
      <c r="H17" s="1132"/>
      <c r="I17" s="1132"/>
      <c r="J17" s="1132"/>
      <c r="K17" s="1132"/>
      <c r="L17" s="1132"/>
      <c r="M17" s="1132"/>
      <c r="N17" s="1132"/>
      <c r="O17" s="1132"/>
      <c r="P17" s="1133"/>
      <c r="Q17" s="1137"/>
      <c r="R17" s="1138"/>
      <c r="S17" s="1138"/>
      <c r="T17" s="1138"/>
      <c r="U17" s="1138"/>
      <c r="V17" s="1138"/>
      <c r="W17" s="1138"/>
      <c r="X17" s="1138"/>
      <c r="Y17" s="1138"/>
      <c r="Z17" s="1138"/>
      <c r="AA17" s="1138"/>
      <c r="AB17" s="1138"/>
      <c r="AC17" s="1138"/>
      <c r="AD17" s="1138"/>
      <c r="AE17" s="1139"/>
      <c r="AF17" s="1113"/>
      <c r="AG17" s="1114"/>
      <c r="AH17" s="1114"/>
      <c r="AI17" s="1114"/>
      <c r="AJ17" s="1115"/>
      <c r="AK17" s="1179"/>
      <c r="AL17" s="1180"/>
      <c r="AM17" s="1180"/>
      <c r="AN17" s="1180"/>
      <c r="AO17" s="1180"/>
      <c r="AP17" s="1180"/>
      <c r="AQ17" s="1180"/>
      <c r="AR17" s="1180"/>
      <c r="AS17" s="1180"/>
      <c r="AT17" s="1180"/>
      <c r="AU17" s="1177"/>
      <c r="AV17" s="1177"/>
      <c r="AW17" s="1177"/>
      <c r="AX17" s="1177"/>
      <c r="AY17" s="1178"/>
      <c r="AZ17" s="254"/>
      <c r="BA17" s="254"/>
      <c r="BB17" s="254"/>
      <c r="BC17" s="254"/>
      <c r="BD17" s="254"/>
      <c r="BE17" s="255"/>
      <c r="BF17" s="255"/>
      <c r="BG17" s="255"/>
      <c r="BH17" s="255"/>
      <c r="BI17" s="255"/>
      <c r="BJ17" s="255"/>
      <c r="BK17" s="255"/>
      <c r="BL17" s="255"/>
      <c r="BM17" s="255"/>
      <c r="BN17" s="255"/>
      <c r="BO17" s="255"/>
      <c r="BP17" s="255"/>
      <c r="BQ17" s="264">
        <v>11</v>
      </c>
      <c r="BR17" s="265"/>
      <c r="BS17" s="1108"/>
      <c r="BT17" s="1109"/>
      <c r="BU17" s="1109"/>
      <c r="BV17" s="1109"/>
      <c r="BW17" s="1109"/>
      <c r="BX17" s="1109"/>
      <c r="BY17" s="1109"/>
      <c r="BZ17" s="1109"/>
      <c r="CA17" s="1109"/>
      <c r="CB17" s="1109"/>
      <c r="CC17" s="1109"/>
      <c r="CD17" s="1109"/>
      <c r="CE17" s="1109"/>
      <c r="CF17" s="1109"/>
      <c r="CG17" s="1110"/>
      <c r="CH17" s="1083"/>
      <c r="CI17" s="1084"/>
      <c r="CJ17" s="1084"/>
      <c r="CK17" s="1084"/>
      <c r="CL17" s="1085"/>
      <c r="CM17" s="1083"/>
      <c r="CN17" s="1084"/>
      <c r="CO17" s="1084"/>
      <c r="CP17" s="1084"/>
      <c r="CQ17" s="1085"/>
      <c r="CR17" s="1083"/>
      <c r="CS17" s="1084"/>
      <c r="CT17" s="1084"/>
      <c r="CU17" s="1084"/>
      <c r="CV17" s="1085"/>
      <c r="CW17" s="1083"/>
      <c r="CX17" s="1084"/>
      <c r="CY17" s="1084"/>
      <c r="CZ17" s="1084"/>
      <c r="DA17" s="1085"/>
      <c r="DB17" s="1083"/>
      <c r="DC17" s="1084"/>
      <c r="DD17" s="1084"/>
      <c r="DE17" s="1084"/>
      <c r="DF17" s="1085"/>
      <c r="DG17" s="1083"/>
      <c r="DH17" s="1084"/>
      <c r="DI17" s="1084"/>
      <c r="DJ17" s="1084"/>
      <c r="DK17" s="1085"/>
      <c r="DL17" s="1083"/>
      <c r="DM17" s="1084"/>
      <c r="DN17" s="1084"/>
      <c r="DO17" s="1084"/>
      <c r="DP17" s="1085"/>
      <c r="DQ17" s="1083"/>
      <c r="DR17" s="1084"/>
      <c r="DS17" s="1084"/>
      <c r="DT17" s="1084"/>
      <c r="DU17" s="1085"/>
      <c r="DV17" s="1086"/>
      <c r="DW17" s="1087"/>
      <c r="DX17" s="1087"/>
      <c r="DY17" s="1087"/>
      <c r="DZ17" s="1088"/>
      <c r="EA17" s="256"/>
    </row>
    <row r="18" spans="1:131" s="257" customFormat="1" ht="26.25" customHeight="1" x14ac:dyDescent="0.15">
      <c r="A18" s="263">
        <v>12</v>
      </c>
      <c r="B18" s="1131"/>
      <c r="C18" s="1132"/>
      <c r="D18" s="1132"/>
      <c r="E18" s="1132"/>
      <c r="F18" s="1132"/>
      <c r="G18" s="1132"/>
      <c r="H18" s="1132"/>
      <c r="I18" s="1132"/>
      <c r="J18" s="1132"/>
      <c r="K18" s="1132"/>
      <c r="L18" s="1132"/>
      <c r="M18" s="1132"/>
      <c r="N18" s="1132"/>
      <c r="O18" s="1132"/>
      <c r="P18" s="1133"/>
      <c r="Q18" s="1137"/>
      <c r="R18" s="1138"/>
      <c r="S18" s="1138"/>
      <c r="T18" s="1138"/>
      <c r="U18" s="1138"/>
      <c r="V18" s="1138"/>
      <c r="W18" s="1138"/>
      <c r="X18" s="1138"/>
      <c r="Y18" s="1138"/>
      <c r="Z18" s="1138"/>
      <c r="AA18" s="1138"/>
      <c r="AB18" s="1138"/>
      <c r="AC18" s="1138"/>
      <c r="AD18" s="1138"/>
      <c r="AE18" s="1139"/>
      <c r="AF18" s="1113"/>
      <c r="AG18" s="1114"/>
      <c r="AH18" s="1114"/>
      <c r="AI18" s="1114"/>
      <c r="AJ18" s="1115"/>
      <c r="AK18" s="1179"/>
      <c r="AL18" s="1180"/>
      <c r="AM18" s="1180"/>
      <c r="AN18" s="1180"/>
      <c r="AO18" s="1180"/>
      <c r="AP18" s="1180"/>
      <c r="AQ18" s="1180"/>
      <c r="AR18" s="1180"/>
      <c r="AS18" s="1180"/>
      <c r="AT18" s="1180"/>
      <c r="AU18" s="1177"/>
      <c r="AV18" s="1177"/>
      <c r="AW18" s="1177"/>
      <c r="AX18" s="1177"/>
      <c r="AY18" s="1178"/>
      <c r="AZ18" s="254"/>
      <c r="BA18" s="254"/>
      <c r="BB18" s="254"/>
      <c r="BC18" s="254"/>
      <c r="BD18" s="254"/>
      <c r="BE18" s="255"/>
      <c r="BF18" s="255"/>
      <c r="BG18" s="255"/>
      <c r="BH18" s="255"/>
      <c r="BI18" s="255"/>
      <c r="BJ18" s="255"/>
      <c r="BK18" s="255"/>
      <c r="BL18" s="255"/>
      <c r="BM18" s="255"/>
      <c r="BN18" s="255"/>
      <c r="BO18" s="255"/>
      <c r="BP18" s="255"/>
      <c r="BQ18" s="264">
        <v>12</v>
      </c>
      <c r="BR18" s="265"/>
      <c r="BS18" s="1108"/>
      <c r="BT18" s="1109"/>
      <c r="BU18" s="1109"/>
      <c r="BV18" s="1109"/>
      <c r="BW18" s="1109"/>
      <c r="BX18" s="1109"/>
      <c r="BY18" s="1109"/>
      <c r="BZ18" s="1109"/>
      <c r="CA18" s="1109"/>
      <c r="CB18" s="1109"/>
      <c r="CC18" s="1109"/>
      <c r="CD18" s="1109"/>
      <c r="CE18" s="1109"/>
      <c r="CF18" s="1109"/>
      <c r="CG18" s="1110"/>
      <c r="CH18" s="1083"/>
      <c r="CI18" s="1084"/>
      <c r="CJ18" s="1084"/>
      <c r="CK18" s="1084"/>
      <c r="CL18" s="1085"/>
      <c r="CM18" s="1083"/>
      <c r="CN18" s="1084"/>
      <c r="CO18" s="1084"/>
      <c r="CP18" s="1084"/>
      <c r="CQ18" s="1085"/>
      <c r="CR18" s="1083"/>
      <c r="CS18" s="1084"/>
      <c r="CT18" s="1084"/>
      <c r="CU18" s="1084"/>
      <c r="CV18" s="1085"/>
      <c r="CW18" s="1083"/>
      <c r="CX18" s="1084"/>
      <c r="CY18" s="1084"/>
      <c r="CZ18" s="1084"/>
      <c r="DA18" s="1085"/>
      <c r="DB18" s="1083"/>
      <c r="DC18" s="1084"/>
      <c r="DD18" s="1084"/>
      <c r="DE18" s="1084"/>
      <c r="DF18" s="1085"/>
      <c r="DG18" s="1083"/>
      <c r="DH18" s="1084"/>
      <c r="DI18" s="1084"/>
      <c r="DJ18" s="1084"/>
      <c r="DK18" s="1085"/>
      <c r="DL18" s="1083"/>
      <c r="DM18" s="1084"/>
      <c r="DN18" s="1084"/>
      <c r="DO18" s="1084"/>
      <c r="DP18" s="1085"/>
      <c r="DQ18" s="1083"/>
      <c r="DR18" s="1084"/>
      <c r="DS18" s="1084"/>
      <c r="DT18" s="1084"/>
      <c r="DU18" s="1085"/>
      <c r="DV18" s="1086"/>
      <c r="DW18" s="1087"/>
      <c r="DX18" s="1087"/>
      <c r="DY18" s="1087"/>
      <c r="DZ18" s="1088"/>
      <c r="EA18" s="256"/>
    </row>
    <row r="19" spans="1:131" s="257" customFormat="1" ht="26.25" customHeight="1" x14ac:dyDescent="0.15">
      <c r="A19" s="263">
        <v>13</v>
      </c>
      <c r="B19" s="1131"/>
      <c r="C19" s="1132"/>
      <c r="D19" s="1132"/>
      <c r="E19" s="1132"/>
      <c r="F19" s="1132"/>
      <c r="G19" s="1132"/>
      <c r="H19" s="1132"/>
      <c r="I19" s="1132"/>
      <c r="J19" s="1132"/>
      <c r="K19" s="1132"/>
      <c r="L19" s="1132"/>
      <c r="M19" s="1132"/>
      <c r="N19" s="1132"/>
      <c r="O19" s="1132"/>
      <c r="P19" s="1133"/>
      <c r="Q19" s="1137"/>
      <c r="R19" s="1138"/>
      <c r="S19" s="1138"/>
      <c r="T19" s="1138"/>
      <c r="U19" s="1138"/>
      <c r="V19" s="1138"/>
      <c r="W19" s="1138"/>
      <c r="X19" s="1138"/>
      <c r="Y19" s="1138"/>
      <c r="Z19" s="1138"/>
      <c r="AA19" s="1138"/>
      <c r="AB19" s="1138"/>
      <c r="AC19" s="1138"/>
      <c r="AD19" s="1138"/>
      <c r="AE19" s="1139"/>
      <c r="AF19" s="1113"/>
      <c r="AG19" s="1114"/>
      <c r="AH19" s="1114"/>
      <c r="AI19" s="1114"/>
      <c r="AJ19" s="1115"/>
      <c r="AK19" s="1179"/>
      <c r="AL19" s="1180"/>
      <c r="AM19" s="1180"/>
      <c r="AN19" s="1180"/>
      <c r="AO19" s="1180"/>
      <c r="AP19" s="1180"/>
      <c r="AQ19" s="1180"/>
      <c r="AR19" s="1180"/>
      <c r="AS19" s="1180"/>
      <c r="AT19" s="1180"/>
      <c r="AU19" s="1177"/>
      <c r="AV19" s="1177"/>
      <c r="AW19" s="1177"/>
      <c r="AX19" s="1177"/>
      <c r="AY19" s="1178"/>
      <c r="AZ19" s="254"/>
      <c r="BA19" s="254"/>
      <c r="BB19" s="254"/>
      <c r="BC19" s="254"/>
      <c r="BD19" s="254"/>
      <c r="BE19" s="255"/>
      <c r="BF19" s="255"/>
      <c r="BG19" s="255"/>
      <c r="BH19" s="255"/>
      <c r="BI19" s="255"/>
      <c r="BJ19" s="255"/>
      <c r="BK19" s="255"/>
      <c r="BL19" s="255"/>
      <c r="BM19" s="255"/>
      <c r="BN19" s="255"/>
      <c r="BO19" s="255"/>
      <c r="BP19" s="255"/>
      <c r="BQ19" s="264">
        <v>13</v>
      </c>
      <c r="BR19" s="265"/>
      <c r="BS19" s="1108"/>
      <c r="BT19" s="1109"/>
      <c r="BU19" s="1109"/>
      <c r="BV19" s="1109"/>
      <c r="BW19" s="1109"/>
      <c r="BX19" s="1109"/>
      <c r="BY19" s="1109"/>
      <c r="BZ19" s="1109"/>
      <c r="CA19" s="1109"/>
      <c r="CB19" s="1109"/>
      <c r="CC19" s="1109"/>
      <c r="CD19" s="1109"/>
      <c r="CE19" s="1109"/>
      <c r="CF19" s="1109"/>
      <c r="CG19" s="1110"/>
      <c r="CH19" s="1083"/>
      <c r="CI19" s="1084"/>
      <c r="CJ19" s="1084"/>
      <c r="CK19" s="1084"/>
      <c r="CL19" s="1085"/>
      <c r="CM19" s="1083"/>
      <c r="CN19" s="1084"/>
      <c r="CO19" s="1084"/>
      <c r="CP19" s="1084"/>
      <c r="CQ19" s="1085"/>
      <c r="CR19" s="1083"/>
      <c r="CS19" s="1084"/>
      <c r="CT19" s="1084"/>
      <c r="CU19" s="1084"/>
      <c r="CV19" s="1085"/>
      <c r="CW19" s="1083"/>
      <c r="CX19" s="1084"/>
      <c r="CY19" s="1084"/>
      <c r="CZ19" s="1084"/>
      <c r="DA19" s="1085"/>
      <c r="DB19" s="1083"/>
      <c r="DC19" s="1084"/>
      <c r="DD19" s="1084"/>
      <c r="DE19" s="1084"/>
      <c r="DF19" s="1085"/>
      <c r="DG19" s="1083"/>
      <c r="DH19" s="1084"/>
      <c r="DI19" s="1084"/>
      <c r="DJ19" s="1084"/>
      <c r="DK19" s="1085"/>
      <c r="DL19" s="1083"/>
      <c r="DM19" s="1084"/>
      <c r="DN19" s="1084"/>
      <c r="DO19" s="1084"/>
      <c r="DP19" s="1085"/>
      <c r="DQ19" s="1083"/>
      <c r="DR19" s="1084"/>
      <c r="DS19" s="1084"/>
      <c r="DT19" s="1084"/>
      <c r="DU19" s="1085"/>
      <c r="DV19" s="1086"/>
      <c r="DW19" s="1087"/>
      <c r="DX19" s="1087"/>
      <c r="DY19" s="1087"/>
      <c r="DZ19" s="1088"/>
      <c r="EA19" s="256"/>
    </row>
    <row r="20" spans="1:131" s="257" customFormat="1" ht="26.25" customHeight="1" x14ac:dyDescent="0.15">
      <c r="A20" s="263">
        <v>14</v>
      </c>
      <c r="B20" s="1131"/>
      <c r="C20" s="1132"/>
      <c r="D20" s="1132"/>
      <c r="E20" s="1132"/>
      <c r="F20" s="1132"/>
      <c r="G20" s="1132"/>
      <c r="H20" s="1132"/>
      <c r="I20" s="1132"/>
      <c r="J20" s="1132"/>
      <c r="K20" s="1132"/>
      <c r="L20" s="1132"/>
      <c r="M20" s="1132"/>
      <c r="N20" s="1132"/>
      <c r="O20" s="1132"/>
      <c r="P20" s="1133"/>
      <c r="Q20" s="1137"/>
      <c r="R20" s="1138"/>
      <c r="S20" s="1138"/>
      <c r="T20" s="1138"/>
      <c r="U20" s="1138"/>
      <c r="V20" s="1138"/>
      <c r="W20" s="1138"/>
      <c r="X20" s="1138"/>
      <c r="Y20" s="1138"/>
      <c r="Z20" s="1138"/>
      <c r="AA20" s="1138"/>
      <c r="AB20" s="1138"/>
      <c r="AC20" s="1138"/>
      <c r="AD20" s="1138"/>
      <c r="AE20" s="1139"/>
      <c r="AF20" s="1113"/>
      <c r="AG20" s="1114"/>
      <c r="AH20" s="1114"/>
      <c r="AI20" s="1114"/>
      <c r="AJ20" s="1115"/>
      <c r="AK20" s="1179"/>
      <c r="AL20" s="1180"/>
      <c r="AM20" s="1180"/>
      <c r="AN20" s="1180"/>
      <c r="AO20" s="1180"/>
      <c r="AP20" s="1180"/>
      <c r="AQ20" s="1180"/>
      <c r="AR20" s="1180"/>
      <c r="AS20" s="1180"/>
      <c r="AT20" s="1180"/>
      <c r="AU20" s="1177"/>
      <c r="AV20" s="1177"/>
      <c r="AW20" s="1177"/>
      <c r="AX20" s="1177"/>
      <c r="AY20" s="1178"/>
      <c r="AZ20" s="254"/>
      <c r="BA20" s="254"/>
      <c r="BB20" s="254"/>
      <c r="BC20" s="254"/>
      <c r="BD20" s="254"/>
      <c r="BE20" s="255"/>
      <c r="BF20" s="255"/>
      <c r="BG20" s="255"/>
      <c r="BH20" s="255"/>
      <c r="BI20" s="255"/>
      <c r="BJ20" s="255"/>
      <c r="BK20" s="255"/>
      <c r="BL20" s="255"/>
      <c r="BM20" s="255"/>
      <c r="BN20" s="255"/>
      <c r="BO20" s="255"/>
      <c r="BP20" s="255"/>
      <c r="BQ20" s="264">
        <v>14</v>
      </c>
      <c r="BR20" s="265"/>
      <c r="BS20" s="1108"/>
      <c r="BT20" s="1109"/>
      <c r="BU20" s="1109"/>
      <c r="BV20" s="1109"/>
      <c r="BW20" s="1109"/>
      <c r="BX20" s="1109"/>
      <c r="BY20" s="1109"/>
      <c r="BZ20" s="1109"/>
      <c r="CA20" s="1109"/>
      <c r="CB20" s="1109"/>
      <c r="CC20" s="1109"/>
      <c r="CD20" s="1109"/>
      <c r="CE20" s="1109"/>
      <c r="CF20" s="1109"/>
      <c r="CG20" s="1110"/>
      <c r="CH20" s="1083"/>
      <c r="CI20" s="1084"/>
      <c r="CJ20" s="1084"/>
      <c r="CK20" s="1084"/>
      <c r="CL20" s="1085"/>
      <c r="CM20" s="1083"/>
      <c r="CN20" s="1084"/>
      <c r="CO20" s="1084"/>
      <c r="CP20" s="1084"/>
      <c r="CQ20" s="1085"/>
      <c r="CR20" s="1083"/>
      <c r="CS20" s="1084"/>
      <c r="CT20" s="1084"/>
      <c r="CU20" s="1084"/>
      <c r="CV20" s="1085"/>
      <c r="CW20" s="1083"/>
      <c r="CX20" s="1084"/>
      <c r="CY20" s="1084"/>
      <c r="CZ20" s="1084"/>
      <c r="DA20" s="1085"/>
      <c r="DB20" s="1083"/>
      <c r="DC20" s="1084"/>
      <c r="DD20" s="1084"/>
      <c r="DE20" s="1084"/>
      <c r="DF20" s="1085"/>
      <c r="DG20" s="1083"/>
      <c r="DH20" s="1084"/>
      <c r="DI20" s="1084"/>
      <c r="DJ20" s="1084"/>
      <c r="DK20" s="1085"/>
      <c r="DL20" s="1083"/>
      <c r="DM20" s="1084"/>
      <c r="DN20" s="1084"/>
      <c r="DO20" s="1084"/>
      <c r="DP20" s="1085"/>
      <c r="DQ20" s="1083"/>
      <c r="DR20" s="1084"/>
      <c r="DS20" s="1084"/>
      <c r="DT20" s="1084"/>
      <c r="DU20" s="1085"/>
      <c r="DV20" s="1086"/>
      <c r="DW20" s="1087"/>
      <c r="DX20" s="1087"/>
      <c r="DY20" s="1087"/>
      <c r="DZ20" s="1088"/>
      <c r="EA20" s="256"/>
    </row>
    <row r="21" spans="1:131" s="257" customFormat="1" ht="26.25" customHeight="1" thickBot="1" x14ac:dyDescent="0.2">
      <c r="A21" s="263">
        <v>15</v>
      </c>
      <c r="B21" s="1131"/>
      <c r="C21" s="1132"/>
      <c r="D21" s="1132"/>
      <c r="E21" s="1132"/>
      <c r="F21" s="1132"/>
      <c r="G21" s="1132"/>
      <c r="H21" s="1132"/>
      <c r="I21" s="1132"/>
      <c r="J21" s="1132"/>
      <c r="K21" s="1132"/>
      <c r="L21" s="1132"/>
      <c r="M21" s="1132"/>
      <c r="N21" s="1132"/>
      <c r="O21" s="1132"/>
      <c r="P21" s="1133"/>
      <c r="Q21" s="1137"/>
      <c r="R21" s="1138"/>
      <c r="S21" s="1138"/>
      <c r="T21" s="1138"/>
      <c r="U21" s="1138"/>
      <c r="V21" s="1138"/>
      <c r="W21" s="1138"/>
      <c r="X21" s="1138"/>
      <c r="Y21" s="1138"/>
      <c r="Z21" s="1138"/>
      <c r="AA21" s="1138"/>
      <c r="AB21" s="1138"/>
      <c r="AC21" s="1138"/>
      <c r="AD21" s="1138"/>
      <c r="AE21" s="1139"/>
      <c r="AF21" s="1113"/>
      <c r="AG21" s="1114"/>
      <c r="AH21" s="1114"/>
      <c r="AI21" s="1114"/>
      <c r="AJ21" s="1115"/>
      <c r="AK21" s="1179"/>
      <c r="AL21" s="1180"/>
      <c r="AM21" s="1180"/>
      <c r="AN21" s="1180"/>
      <c r="AO21" s="1180"/>
      <c r="AP21" s="1180"/>
      <c r="AQ21" s="1180"/>
      <c r="AR21" s="1180"/>
      <c r="AS21" s="1180"/>
      <c r="AT21" s="1180"/>
      <c r="AU21" s="1177"/>
      <c r="AV21" s="1177"/>
      <c r="AW21" s="1177"/>
      <c r="AX21" s="1177"/>
      <c r="AY21" s="1178"/>
      <c r="AZ21" s="254"/>
      <c r="BA21" s="254"/>
      <c r="BB21" s="254"/>
      <c r="BC21" s="254"/>
      <c r="BD21" s="254"/>
      <c r="BE21" s="255"/>
      <c r="BF21" s="255"/>
      <c r="BG21" s="255"/>
      <c r="BH21" s="255"/>
      <c r="BI21" s="255"/>
      <c r="BJ21" s="255"/>
      <c r="BK21" s="255"/>
      <c r="BL21" s="255"/>
      <c r="BM21" s="255"/>
      <c r="BN21" s="255"/>
      <c r="BO21" s="255"/>
      <c r="BP21" s="255"/>
      <c r="BQ21" s="264">
        <v>15</v>
      </c>
      <c r="BR21" s="265"/>
      <c r="BS21" s="1108"/>
      <c r="BT21" s="1109"/>
      <c r="BU21" s="1109"/>
      <c r="BV21" s="1109"/>
      <c r="BW21" s="1109"/>
      <c r="BX21" s="1109"/>
      <c r="BY21" s="1109"/>
      <c r="BZ21" s="1109"/>
      <c r="CA21" s="1109"/>
      <c r="CB21" s="1109"/>
      <c r="CC21" s="1109"/>
      <c r="CD21" s="1109"/>
      <c r="CE21" s="1109"/>
      <c r="CF21" s="1109"/>
      <c r="CG21" s="1110"/>
      <c r="CH21" s="1083"/>
      <c r="CI21" s="1084"/>
      <c r="CJ21" s="1084"/>
      <c r="CK21" s="1084"/>
      <c r="CL21" s="1085"/>
      <c r="CM21" s="1083"/>
      <c r="CN21" s="1084"/>
      <c r="CO21" s="1084"/>
      <c r="CP21" s="1084"/>
      <c r="CQ21" s="1085"/>
      <c r="CR21" s="1083"/>
      <c r="CS21" s="1084"/>
      <c r="CT21" s="1084"/>
      <c r="CU21" s="1084"/>
      <c r="CV21" s="1085"/>
      <c r="CW21" s="1083"/>
      <c r="CX21" s="1084"/>
      <c r="CY21" s="1084"/>
      <c r="CZ21" s="1084"/>
      <c r="DA21" s="1085"/>
      <c r="DB21" s="1083"/>
      <c r="DC21" s="1084"/>
      <c r="DD21" s="1084"/>
      <c r="DE21" s="1084"/>
      <c r="DF21" s="1085"/>
      <c r="DG21" s="1083"/>
      <c r="DH21" s="1084"/>
      <c r="DI21" s="1084"/>
      <c r="DJ21" s="1084"/>
      <c r="DK21" s="1085"/>
      <c r="DL21" s="1083"/>
      <c r="DM21" s="1084"/>
      <c r="DN21" s="1084"/>
      <c r="DO21" s="1084"/>
      <c r="DP21" s="1085"/>
      <c r="DQ21" s="1083"/>
      <c r="DR21" s="1084"/>
      <c r="DS21" s="1084"/>
      <c r="DT21" s="1084"/>
      <c r="DU21" s="1085"/>
      <c r="DV21" s="1086"/>
      <c r="DW21" s="1087"/>
      <c r="DX21" s="1087"/>
      <c r="DY21" s="1087"/>
      <c r="DZ21" s="1088"/>
      <c r="EA21" s="256"/>
    </row>
    <row r="22" spans="1:131" s="257" customFormat="1" ht="26.25" customHeight="1" x14ac:dyDescent="0.15">
      <c r="A22" s="263">
        <v>16</v>
      </c>
      <c r="B22" s="1131"/>
      <c r="C22" s="1132"/>
      <c r="D22" s="1132"/>
      <c r="E22" s="1132"/>
      <c r="F22" s="1132"/>
      <c r="G22" s="1132"/>
      <c r="H22" s="1132"/>
      <c r="I22" s="1132"/>
      <c r="J22" s="1132"/>
      <c r="K22" s="1132"/>
      <c r="L22" s="1132"/>
      <c r="M22" s="1132"/>
      <c r="N22" s="1132"/>
      <c r="O22" s="1132"/>
      <c r="P22" s="1133"/>
      <c r="Q22" s="1174"/>
      <c r="R22" s="1175"/>
      <c r="S22" s="1175"/>
      <c r="T22" s="1175"/>
      <c r="U22" s="1175"/>
      <c r="V22" s="1175"/>
      <c r="W22" s="1175"/>
      <c r="X22" s="1175"/>
      <c r="Y22" s="1175"/>
      <c r="Z22" s="1175"/>
      <c r="AA22" s="1175"/>
      <c r="AB22" s="1175"/>
      <c r="AC22" s="1175"/>
      <c r="AD22" s="1175"/>
      <c r="AE22" s="1176"/>
      <c r="AF22" s="1113"/>
      <c r="AG22" s="1114"/>
      <c r="AH22" s="1114"/>
      <c r="AI22" s="1114"/>
      <c r="AJ22" s="1115"/>
      <c r="AK22" s="1170"/>
      <c r="AL22" s="1171"/>
      <c r="AM22" s="1171"/>
      <c r="AN22" s="1171"/>
      <c r="AO22" s="1171"/>
      <c r="AP22" s="1171"/>
      <c r="AQ22" s="1171"/>
      <c r="AR22" s="1171"/>
      <c r="AS22" s="1171"/>
      <c r="AT22" s="1171"/>
      <c r="AU22" s="1172"/>
      <c r="AV22" s="1172"/>
      <c r="AW22" s="1172"/>
      <c r="AX22" s="1172"/>
      <c r="AY22" s="1173"/>
      <c r="AZ22" s="1129" t="s">
        <v>394</v>
      </c>
      <c r="BA22" s="1129"/>
      <c r="BB22" s="1129"/>
      <c r="BC22" s="1129"/>
      <c r="BD22" s="1130"/>
      <c r="BE22" s="255"/>
      <c r="BF22" s="255"/>
      <c r="BG22" s="255"/>
      <c r="BH22" s="255"/>
      <c r="BI22" s="255"/>
      <c r="BJ22" s="255"/>
      <c r="BK22" s="255"/>
      <c r="BL22" s="255"/>
      <c r="BM22" s="255"/>
      <c r="BN22" s="255"/>
      <c r="BO22" s="255"/>
      <c r="BP22" s="255"/>
      <c r="BQ22" s="264">
        <v>16</v>
      </c>
      <c r="BR22" s="265"/>
      <c r="BS22" s="1108"/>
      <c r="BT22" s="1109"/>
      <c r="BU22" s="1109"/>
      <c r="BV22" s="1109"/>
      <c r="BW22" s="1109"/>
      <c r="BX22" s="1109"/>
      <c r="BY22" s="1109"/>
      <c r="BZ22" s="1109"/>
      <c r="CA22" s="1109"/>
      <c r="CB22" s="1109"/>
      <c r="CC22" s="1109"/>
      <c r="CD22" s="1109"/>
      <c r="CE22" s="1109"/>
      <c r="CF22" s="1109"/>
      <c r="CG22" s="1110"/>
      <c r="CH22" s="1083"/>
      <c r="CI22" s="1084"/>
      <c r="CJ22" s="1084"/>
      <c r="CK22" s="1084"/>
      <c r="CL22" s="1085"/>
      <c r="CM22" s="1083"/>
      <c r="CN22" s="1084"/>
      <c r="CO22" s="1084"/>
      <c r="CP22" s="1084"/>
      <c r="CQ22" s="1085"/>
      <c r="CR22" s="1083"/>
      <c r="CS22" s="1084"/>
      <c r="CT22" s="1084"/>
      <c r="CU22" s="1084"/>
      <c r="CV22" s="1085"/>
      <c r="CW22" s="1083"/>
      <c r="CX22" s="1084"/>
      <c r="CY22" s="1084"/>
      <c r="CZ22" s="1084"/>
      <c r="DA22" s="1085"/>
      <c r="DB22" s="1083"/>
      <c r="DC22" s="1084"/>
      <c r="DD22" s="1084"/>
      <c r="DE22" s="1084"/>
      <c r="DF22" s="1085"/>
      <c r="DG22" s="1083"/>
      <c r="DH22" s="1084"/>
      <c r="DI22" s="1084"/>
      <c r="DJ22" s="1084"/>
      <c r="DK22" s="1085"/>
      <c r="DL22" s="1083"/>
      <c r="DM22" s="1084"/>
      <c r="DN22" s="1084"/>
      <c r="DO22" s="1084"/>
      <c r="DP22" s="1085"/>
      <c r="DQ22" s="1083"/>
      <c r="DR22" s="1084"/>
      <c r="DS22" s="1084"/>
      <c r="DT22" s="1084"/>
      <c r="DU22" s="1085"/>
      <c r="DV22" s="1086"/>
      <c r="DW22" s="1087"/>
      <c r="DX22" s="1087"/>
      <c r="DY22" s="1087"/>
      <c r="DZ22" s="1088"/>
      <c r="EA22" s="256"/>
    </row>
    <row r="23" spans="1:131" s="257" customFormat="1" ht="26.25" customHeight="1" thickBot="1" x14ac:dyDescent="0.2">
      <c r="A23" s="266" t="s">
        <v>395</v>
      </c>
      <c r="B23" s="1039" t="s">
        <v>396</v>
      </c>
      <c r="C23" s="1040"/>
      <c r="D23" s="1040"/>
      <c r="E23" s="1040"/>
      <c r="F23" s="1040"/>
      <c r="G23" s="1040"/>
      <c r="H23" s="1040"/>
      <c r="I23" s="1040"/>
      <c r="J23" s="1040"/>
      <c r="K23" s="1040"/>
      <c r="L23" s="1040"/>
      <c r="M23" s="1040"/>
      <c r="N23" s="1040"/>
      <c r="O23" s="1040"/>
      <c r="P23" s="1041"/>
      <c r="Q23" s="1161"/>
      <c r="R23" s="1162"/>
      <c r="S23" s="1162"/>
      <c r="T23" s="1162"/>
      <c r="U23" s="1162"/>
      <c r="V23" s="1162"/>
      <c r="W23" s="1162"/>
      <c r="X23" s="1162"/>
      <c r="Y23" s="1162"/>
      <c r="Z23" s="1162"/>
      <c r="AA23" s="1162"/>
      <c r="AB23" s="1162"/>
      <c r="AC23" s="1162"/>
      <c r="AD23" s="1162"/>
      <c r="AE23" s="1163"/>
      <c r="AF23" s="1164">
        <v>254</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397</v>
      </c>
      <c r="BA23" s="1159"/>
      <c r="BB23" s="1159"/>
      <c r="BC23" s="1159"/>
      <c r="BD23" s="1160"/>
      <c r="BE23" s="255"/>
      <c r="BF23" s="255"/>
      <c r="BG23" s="255"/>
      <c r="BH23" s="255"/>
      <c r="BI23" s="255"/>
      <c r="BJ23" s="255"/>
      <c r="BK23" s="255"/>
      <c r="BL23" s="255"/>
      <c r="BM23" s="255"/>
      <c r="BN23" s="255"/>
      <c r="BO23" s="255"/>
      <c r="BP23" s="255"/>
      <c r="BQ23" s="264">
        <v>17</v>
      </c>
      <c r="BR23" s="265"/>
      <c r="BS23" s="1108"/>
      <c r="BT23" s="1109"/>
      <c r="BU23" s="1109"/>
      <c r="BV23" s="1109"/>
      <c r="BW23" s="1109"/>
      <c r="BX23" s="1109"/>
      <c r="BY23" s="1109"/>
      <c r="BZ23" s="1109"/>
      <c r="CA23" s="1109"/>
      <c r="CB23" s="1109"/>
      <c r="CC23" s="1109"/>
      <c r="CD23" s="1109"/>
      <c r="CE23" s="1109"/>
      <c r="CF23" s="1109"/>
      <c r="CG23" s="1110"/>
      <c r="CH23" s="1083"/>
      <c r="CI23" s="1084"/>
      <c r="CJ23" s="1084"/>
      <c r="CK23" s="1084"/>
      <c r="CL23" s="1085"/>
      <c r="CM23" s="1083"/>
      <c r="CN23" s="1084"/>
      <c r="CO23" s="1084"/>
      <c r="CP23" s="1084"/>
      <c r="CQ23" s="1085"/>
      <c r="CR23" s="1083"/>
      <c r="CS23" s="1084"/>
      <c r="CT23" s="1084"/>
      <c r="CU23" s="1084"/>
      <c r="CV23" s="1085"/>
      <c r="CW23" s="1083"/>
      <c r="CX23" s="1084"/>
      <c r="CY23" s="1084"/>
      <c r="CZ23" s="1084"/>
      <c r="DA23" s="1085"/>
      <c r="DB23" s="1083"/>
      <c r="DC23" s="1084"/>
      <c r="DD23" s="1084"/>
      <c r="DE23" s="1084"/>
      <c r="DF23" s="1085"/>
      <c r="DG23" s="1083"/>
      <c r="DH23" s="1084"/>
      <c r="DI23" s="1084"/>
      <c r="DJ23" s="1084"/>
      <c r="DK23" s="1085"/>
      <c r="DL23" s="1083"/>
      <c r="DM23" s="1084"/>
      <c r="DN23" s="1084"/>
      <c r="DO23" s="1084"/>
      <c r="DP23" s="1085"/>
      <c r="DQ23" s="1083"/>
      <c r="DR23" s="1084"/>
      <c r="DS23" s="1084"/>
      <c r="DT23" s="1084"/>
      <c r="DU23" s="1085"/>
      <c r="DV23" s="1086"/>
      <c r="DW23" s="1087"/>
      <c r="DX23" s="1087"/>
      <c r="DY23" s="1087"/>
      <c r="DZ23" s="1088"/>
      <c r="EA23" s="256"/>
    </row>
    <row r="24" spans="1:131" s="257" customFormat="1" ht="26.25" customHeight="1" x14ac:dyDescent="0.15">
      <c r="A24" s="1157" t="s">
        <v>398</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4"/>
      <c r="BA24" s="254"/>
      <c r="BB24" s="254"/>
      <c r="BC24" s="254"/>
      <c r="BD24" s="254"/>
      <c r="BE24" s="255"/>
      <c r="BF24" s="255"/>
      <c r="BG24" s="255"/>
      <c r="BH24" s="255"/>
      <c r="BI24" s="255"/>
      <c r="BJ24" s="255"/>
      <c r="BK24" s="255"/>
      <c r="BL24" s="255"/>
      <c r="BM24" s="255"/>
      <c r="BN24" s="255"/>
      <c r="BO24" s="255"/>
      <c r="BP24" s="255"/>
      <c r="BQ24" s="264">
        <v>18</v>
      </c>
      <c r="BR24" s="265"/>
      <c r="BS24" s="1108"/>
      <c r="BT24" s="1109"/>
      <c r="BU24" s="1109"/>
      <c r="BV24" s="1109"/>
      <c r="BW24" s="1109"/>
      <c r="BX24" s="1109"/>
      <c r="BY24" s="1109"/>
      <c r="BZ24" s="1109"/>
      <c r="CA24" s="1109"/>
      <c r="CB24" s="1109"/>
      <c r="CC24" s="1109"/>
      <c r="CD24" s="1109"/>
      <c r="CE24" s="1109"/>
      <c r="CF24" s="1109"/>
      <c r="CG24" s="1110"/>
      <c r="CH24" s="1083"/>
      <c r="CI24" s="1084"/>
      <c r="CJ24" s="1084"/>
      <c r="CK24" s="1084"/>
      <c r="CL24" s="1085"/>
      <c r="CM24" s="1083"/>
      <c r="CN24" s="1084"/>
      <c r="CO24" s="1084"/>
      <c r="CP24" s="1084"/>
      <c r="CQ24" s="1085"/>
      <c r="CR24" s="1083"/>
      <c r="CS24" s="1084"/>
      <c r="CT24" s="1084"/>
      <c r="CU24" s="1084"/>
      <c r="CV24" s="1085"/>
      <c r="CW24" s="1083"/>
      <c r="CX24" s="1084"/>
      <c r="CY24" s="1084"/>
      <c r="CZ24" s="1084"/>
      <c r="DA24" s="1085"/>
      <c r="DB24" s="1083"/>
      <c r="DC24" s="1084"/>
      <c r="DD24" s="1084"/>
      <c r="DE24" s="1084"/>
      <c r="DF24" s="1085"/>
      <c r="DG24" s="1083"/>
      <c r="DH24" s="1084"/>
      <c r="DI24" s="1084"/>
      <c r="DJ24" s="1084"/>
      <c r="DK24" s="1085"/>
      <c r="DL24" s="1083"/>
      <c r="DM24" s="1084"/>
      <c r="DN24" s="1084"/>
      <c r="DO24" s="1084"/>
      <c r="DP24" s="1085"/>
      <c r="DQ24" s="1083"/>
      <c r="DR24" s="1084"/>
      <c r="DS24" s="1084"/>
      <c r="DT24" s="1084"/>
      <c r="DU24" s="1085"/>
      <c r="DV24" s="1086"/>
      <c r="DW24" s="1087"/>
      <c r="DX24" s="1087"/>
      <c r="DY24" s="1087"/>
      <c r="DZ24" s="1088"/>
      <c r="EA24" s="256"/>
    </row>
    <row r="25" spans="1:131" s="249" customFormat="1" ht="26.25" customHeight="1" thickBot="1" x14ac:dyDescent="0.2">
      <c r="A25" s="1156" t="s">
        <v>399</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4"/>
      <c r="BK25" s="254"/>
      <c r="BL25" s="254"/>
      <c r="BM25" s="254"/>
      <c r="BN25" s="254"/>
      <c r="BO25" s="267"/>
      <c r="BP25" s="267"/>
      <c r="BQ25" s="264">
        <v>19</v>
      </c>
      <c r="BR25" s="265"/>
      <c r="BS25" s="1108"/>
      <c r="BT25" s="1109"/>
      <c r="BU25" s="1109"/>
      <c r="BV25" s="1109"/>
      <c r="BW25" s="1109"/>
      <c r="BX25" s="1109"/>
      <c r="BY25" s="1109"/>
      <c r="BZ25" s="1109"/>
      <c r="CA25" s="1109"/>
      <c r="CB25" s="1109"/>
      <c r="CC25" s="1109"/>
      <c r="CD25" s="1109"/>
      <c r="CE25" s="1109"/>
      <c r="CF25" s="1109"/>
      <c r="CG25" s="1110"/>
      <c r="CH25" s="1083"/>
      <c r="CI25" s="1084"/>
      <c r="CJ25" s="1084"/>
      <c r="CK25" s="1084"/>
      <c r="CL25" s="1085"/>
      <c r="CM25" s="1083"/>
      <c r="CN25" s="1084"/>
      <c r="CO25" s="1084"/>
      <c r="CP25" s="1084"/>
      <c r="CQ25" s="1085"/>
      <c r="CR25" s="1083"/>
      <c r="CS25" s="1084"/>
      <c r="CT25" s="1084"/>
      <c r="CU25" s="1084"/>
      <c r="CV25" s="1085"/>
      <c r="CW25" s="1083"/>
      <c r="CX25" s="1084"/>
      <c r="CY25" s="1084"/>
      <c r="CZ25" s="1084"/>
      <c r="DA25" s="1085"/>
      <c r="DB25" s="1083"/>
      <c r="DC25" s="1084"/>
      <c r="DD25" s="1084"/>
      <c r="DE25" s="1084"/>
      <c r="DF25" s="1085"/>
      <c r="DG25" s="1083"/>
      <c r="DH25" s="1084"/>
      <c r="DI25" s="1084"/>
      <c r="DJ25" s="1084"/>
      <c r="DK25" s="1085"/>
      <c r="DL25" s="1083"/>
      <c r="DM25" s="1084"/>
      <c r="DN25" s="1084"/>
      <c r="DO25" s="1084"/>
      <c r="DP25" s="1085"/>
      <c r="DQ25" s="1083"/>
      <c r="DR25" s="1084"/>
      <c r="DS25" s="1084"/>
      <c r="DT25" s="1084"/>
      <c r="DU25" s="1085"/>
      <c r="DV25" s="1086"/>
      <c r="DW25" s="1087"/>
      <c r="DX25" s="1087"/>
      <c r="DY25" s="1087"/>
      <c r="DZ25" s="1088"/>
      <c r="EA25" s="248"/>
    </row>
    <row r="26" spans="1:131" s="249" customFormat="1" ht="26.25" customHeight="1" x14ac:dyDescent="0.15">
      <c r="A26" s="1089" t="s">
        <v>374</v>
      </c>
      <c r="B26" s="1090"/>
      <c r="C26" s="1090"/>
      <c r="D26" s="1090"/>
      <c r="E26" s="1090"/>
      <c r="F26" s="1090"/>
      <c r="G26" s="1090"/>
      <c r="H26" s="1090"/>
      <c r="I26" s="1090"/>
      <c r="J26" s="1090"/>
      <c r="K26" s="1090"/>
      <c r="L26" s="1090"/>
      <c r="M26" s="1090"/>
      <c r="N26" s="1090"/>
      <c r="O26" s="1090"/>
      <c r="P26" s="1091"/>
      <c r="Q26" s="1095" t="s">
        <v>400</v>
      </c>
      <c r="R26" s="1096"/>
      <c r="S26" s="1096"/>
      <c r="T26" s="1096"/>
      <c r="U26" s="1097"/>
      <c r="V26" s="1095" t="s">
        <v>401</v>
      </c>
      <c r="W26" s="1096"/>
      <c r="X26" s="1096"/>
      <c r="Y26" s="1096"/>
      <c r="Z26" s="1097"/>
      <c r="AA26" s="1095" t="s">
        <v>402</v>
      </c>
      <c r="AB26" s="1096"/>
      <c r="AC26" s="1096"/>
      <c r="AD26" s="1096"/>
      <c r="AE26" s="1096"/>
      <c r="AF26" s="1152" t="s">
        <v>403</v>
      </c>
      <c r="AG26" s="1102"/>
      <c r="AH26" s="1102"/>
      <c r="AI26" s="1102"/>
      <c r="AJ26" s="1153"/>
      <c r="AK26" s="1096" t="s">
        <v>404</v>
      </c>
      <c r="AL26" s="1096"/>
      <c r="AM26" s="1096"/>
      <c r="AN26" s="1096"/>
      <c r="AO26" s="1097"/>
      <c r="AP26" s="1095" t="s">
        <v>405</v>
      </c>
      <c r="AQ26" s="1096"/>
      <c r="AR26" s="1096"/>
      <c r="AS26" s="1096"/>
      <c r="AT26" s="1097"/>
      <c r="AU26" s="1095" t="s">
        <v>406</v>
      </c>
      <c r="AV26" s="1096"/>
      <c r="AW26" s="1096"/>
      <c r="AX26" s="1096"/>
      <c r="AY26" s="1097"/>
      <c r="AZ26" s="1095" t="s">
        <v>407</v>
      </c>
      <c r="BA26" s="1096"/>
      <c r="BB26" s="1096"/>
      <c r="BC26" s="1096"/>
      <c r="BD26" s="1097"/>
      <c r="BE26" s="1095" t="s">
        <v>381</v>
      </c>
      <c r="BF26" s="1096"/>
      <c r="BG26" s="1096"/>
      <c r="BH26" s="1096"/>
      <c r="BI26" s="1111"/>
      <c r="BJ26" s="254"/>
      <c r="BK26" s="254"/>
      <c r="BL26" s="254"/>
      <c r="BM26" s="254"/>
      <c r="BN26" s="254"/>
      <c r="BO26" s="267"/>
      <c r="BP26" s="267"/>
      <c r="BQ26" s="264">
        <v>20</v>
      </c>
      <c r="BR26" s="265"/>
      <c r="BS26" s="1108"/>
      <c r="BT26" s="1109"/>
      <c r="BU26" s="1109"/>
      <c r="BV26" s="1109"/>
      <c r="BW26" s="1109"/>
      <c r="BX26" s="1109"/>
      <c r="BY26" s="1109"/>
      <c r="BZ26" s="1109"/>
      <c r="CA26" s="1109"/>
      <c r="CB26" s="1109"/>
      <c r="CC26" s="1109"/>
      <c r="CD26" s="1109"/>
      <c r="CE26" s="1109"/>
      <c r="CF26" s="1109"/>
      <c r="CG26" s="1110"/>
      <c r="CH26" s="1083"/>
      <c r="CI26" s="1084"/>
      <c r="CJ26" s="1084"/>
      <c r="CK26" s="1084"/>
      <c r="CL26" s="1085"/>
      <c r="CM26" s="1083"/>
      <c r="CN26" s="1084"/>
      <c r="CO26" s="1084"/>
      <c r="CP26" s="1084"/>
      <c r="CQ26" s="1085"/>
      <c r="CR26" s="1083"/>
      <c r="CS26" s="1084"/>
      <c r="CT26" s="1084"/>
      <c r="CU26" s="1084"/>
      <c r="CV26" s="1085"/>
      <c r="CW26" s="1083"/>
      <c r="CX26" s="1084"/>
      <c r="CY26" s="1084"/>
      <c r="CZ26" s="1084"/>
      <c r="DA26" s="1085"/>
      <c r="DB26" s="1083"/>
      <c r="DC26" s="1084"/>
      <c r="DD26" s="1084"/>
      <c r="DE26" s="1084"/>
      <c r="DF26" s="1085"/>
      <c r="DG26" s="1083"/>
      <c r="DH26" s="1084"/>
      <c r="DI26" s="1084"/>
      <c r="DJ26" s="1084"/>
      <c r="DK26" s="1085"/>
      <c r="DL26" s="1083"/>
      <c r="DM26" s="1084"/>
      <c r="DN26" s="1084"/>
      <c r="DO26" s="1084"/>
      <c r="DP26" s="1085"/>
      <c r="DQ26" s="1083"/>
      <c r="DR26" s="1084"/>
      <c r="DS26" s="1084"/>
      <c r="DT26" s="1084"/>
      <c r="DU26" s="1085"/>
      <c r="DV26" s="1086"/>
      <c r="DW26" s="1087"/>
      <c r="DX26" s="1087"/>
      <c r="DY26" s="1087"/>
      <c r="DZ26" s="1088"/>
      <c r="EA26" s="248"/>
    </row>
    <row r="27" spans="1:131" s="249" customFormat="1" ht="26.25" customHeight="1" thickBot="1" x14ac:dyDescent="0.2">
      <c r="A27" s="1092"/>
      <c r="B27" s="1093"/>
      <c r="C27" s="1093"/>
      <c r="D27" s="1093"/>
      <c r="E27" s="1093"/>
      <c r="F27" s="1093"/>
      <c r="G27" s="1093"/>
      <c r="H27" s="1093"/>
      <c r="I27" s="1093"/>
      <c r="J27" s="1093"/>
      <c r="K27" s="1093"/>
      <c r="L27" s="1093"/>
      <c r="M27" s="1093"/>
      <c r="N27" s="1093"/>
      <c r="O27" s="1093"/>
      <c r="P27" s="1094"/>
      <c r="Q27" s="1098"/>
      <c r="R27" s="1099"/>
      <c r="S27" s="1099"/>
      <c r="T27" s="1099"/>
      <c r="U27" s="1100"/>
      <c r="V27" s="1098"/>
      <c r="W27" s="1099"/>
      <c r="X27" s="1099"/>
      <c r="Y27" s="1099"/>
      <c r="Z27" s="1100"/>
      <c r="AA27" s="1098"/>
      <c r="AB27" s="1099"/>
      <c r="AC27" s="1099"/>
      <c r="AD27" s="1099"/>
      <c r="AE27" s="1099"/>
      <c r="AF27" s="1154"/>
      <c r="AG27" s="1105"/>
      <c r="AH27" s="1105"/>
      <c r="AI27" s="1105"/>
      <c r="AJ27" s="1155"/>
      <c r="AK27" s="1099"/>
      <c r="AL27" s="1099"/>
      <c r="AM27" s="1099"/>
      <c r="AN27" s="1099"/>
      <c r="AO27" s="1100"/>
      <c r="AP27" s="1098"/>
      <c r="AQ27" s="1099"/>
      <c r="AR27" s="1099"/>
      <c r="AS27" s="1099"/>
      <c r="AT27" s="1100"/>
      <c r="AU27" s="1098"/>
      <c r="AV27" s="1099"/>
      <c r="AW27" s="1099"/>
      <c r="AX27" s="1099"/>
      <c r="AY27" s="1100"/>
      <c r="AZ27" s="1098"/>
      <c r="BA27" s="1099"/>
      <c r="BB27" s="1099"/>
      <c r="BC27" s="1099"/>
      <c r="BD27" s="1100"/>
      <c r="BE27" s="1098"/>
      <c r="BF27" s="1099"/>
      <c r="BG27" s="1099"/>
      <c r="BH27" s="1099"/>
      <c r="BI27" s="1112"/>
      <c r="BJ27" s="254"/>
      <c r="BK27" s="254"/>
      <c r="BL27" s="254"/>
      <c r="BM27" s="254"/>
      <c r="BN27" s="254"/>
      <c r="BO27" s="267"/>
      <c r="BP27" s="267"/>
      <c r="BQ27" s="264">
        <v>21</v>
      </c>
      <c r="BR27" s="265"/>
      <c r="BS27" s="1108"/>
      <c r="BT27" s="1109"/>
      <c r="BU27" s="1109"/>
      <c r="BV27" s="1109"/>
      <c r="BW27" s="1109"/>
      <c r="BX27" s="1109"/>
      <c r="BY27" s="1109"/>
      <c r="BZ27" s="1109"/>
      <c r="CA27" s="1109"/>
      <c r="CB27" s="1109"/>
      <c r="CC27" s="1109"/>
      <c r="CD27" s="1109"/>
      <c r="CE27" s="1109"/>
      <c r="CF27" s="1109"/>
      <c r="CG27" s="1110"/>
      <c r="CH27" s="1083"/>
      <c r="CI27" s="1084"/>
      <c r="CJ27" s="1084"/>
      <c r="CK27" s="1084"/>
      <c r="CL27" s="1085"/>
      <c r="CM27" s="1083"/>
      <c r="CN27" s="1084"/>
      <c r="CO27" s="1084"/>
      <c r="CP27" s="1084"/>
      <c r="CQ27" s="1085"/>
      <c r="CR27" s="1083"/>
      <c r="CS27" s="1084"/>
      <c r="CT27" s="1084"/>
      <c r="CU27" s="1084"/>
      <c r="CV27" s="1085"/>
      <c r="CW27" s="1083"/>
      <c r="CX27" s="1084"/>
      <c r="CY27" s="1084"/>
      <c r="CZ27" s="1084"/>
      <c r="DA27" s="1085"/>
      <c r="DB27" s="1083"/>
      <c r="DC27" s="1084"/>
      <c r="DD27" s="1084"/>
      <c r="DE27" s="1084"/>
      <c r="DF27" s="1085"/>
      <c r="DG27" s="1083"/>
      <c r="DH27" s="1084"/>
      <c r="DI27" s="1084"/>
      <c r="DJ27" s="1084"/>
      <c r="DK27" s="1085"/>
      <c r="DL27" s="1083"/>
      <c r="DM27" s="1084"/>
      <c r="DN27" s="1084"/>
      <c r="DO27" s="1084"/>
      <c r="DP27" s="1085"/>
      <c r="DQ27" s="1083"/>
      <c r="DR27" s="1084"/>
      <c r="DS27" s="1084"/>
      <c r="DT27" s="1084"/>
      <c r="DU27" s="1085"/>
      <c r="DV27" s="1086"/>
      <c r="DW27" s="1087"/>
      <c r="DX27" s="1087"/>
      <c r="DY27" s="1087"/>
      <c r="DZ27" s="1088"/>
      <c r="EA27" s="248"/>
    </row>
    <row r="28" spans="1:131" s="249" customFormat="1" ht="26.25" customHeight="1" thickTop="1" x14ac:dyDescent="0.15">
      <c r="A28" s="268">
        <v>1</v>
      </c>
      <c r="B28" s="1144" t="s">
        <v>408</v>
      </c>
      <c r="C28" s="1145"/>
      <c r="D28" s="1145"/>
      <c r="E28" s="1145"/>
      <c r="F28" s="1145"/>
      <c r="G28" s="1145"/>
      <c r="H28" s="1145"/>
      <c r="I28" s="1145"/>
      <c r="J28" s="1145"/>
      <c r="K28" s="1145"/>
      <c r="L28" s="1145"/>
      <c r="M28" s="1145"/>
      <c r="N28" s="1145"/>
      <c r="O28" s="1145"/>
      <c r="P28" s="1146"/>
      <c r="Q28" s="1147">
        <v>1701</v>
      </c>
      <c r="R28" s="1148"/>
      <c r="S28" s="1148"/>
      <c r="T28" s="1148"/>
      <c r="U28" s="1148"/>
      <c r="V28" s="1148">
        <v>1555</v>
      </c>
      <c r="W28" s="1148"/>
      <c r="X28" s="1148"/>
      <c r="Y28" s="1148"/>
      <c r="Z28" s="1148"/>
      <c r="AA28" s="1138">
        <f t="shared" ref="AA28:AA30" si="0">Q28-V28</f>
        <v>146</v>
      </c>
      <c r="AB28" s="1138"/>
      <c r="AC28" s="1138"/>
      <c r="AD28" s="1138"/>
      <c r="AE28" s="1139"/>
      <c r="AF28" s="1149">
        <v>146</v>
      </c>
      <c r="AG28" s="1148"/>
      <c r="AH28" s="1148"/>
      <c r="AI28" s="1148"/>
      <c r="AJ28" s="1150"/>
      <c r="AK28" s="1151">
        <v>126</v>
      </c>
      <c r="AL28" s="1140"/>
      <c r="AM28" s="1140"/>
      <c r="AN28" s="1140"/>
      <c r="AO28" s="1140"/>
      <c r="AP28" s="1140" t="s">
        <v>600</v>
      </c>
      <c r="AQ28" s="1140"/>
      <c r="AR28" s="1140"/>
      <c r="AS28" s="1140"/>
      <c r="AT28" s="1140"/>
      <c r="AU28" s="1140" t="s">
        <v>600</v>
      </c>
      <c r="AV28" s="1140"/>
      <c r="AW28" s="1140"/>
      <c r="AX28" s="1140"/>
      <c r="AY28" s="1140"/>
      <c r="AZ28" s="1141" t="s">
        <v>600</v>
      </c>
      <c r="BA28" s="1141"/>
      <c r="BB28" s="1141"/>
      <c r="BC28" s="1141"/>
      <c r="BD28" s="1141"/>
      <c r="BE28" s="1142"/>
      <c r="BF28" s="1142"/>
      <c r="BG28" s="1142"/>
      <c r="BH28" s="1142"/>
      <c r="BI28" s="1143"/>
      <c r="BJ28" s="254"/>
      <c r="BK28" s="254"/>
      <c r="BL28" s="254"/>
      <c r="BM28" s="254"/>
      <c r="BN28" s="254"/>
      <c r="BO28" s="267"/>
      <c r="BP28" s="267"/>
      <c r="BQ28" s="264">
        <v>22</v>
      </c>
      <c r="BR28" s="265"/>
      <c r="BS28" s="1108"/>
      <c r="BT28" s="1109"/>
      <c r="BU28" s="1109"/>
      <c r="BV28" s="1109"/>
      <c r="BW28" s="1109"/>
      <c r="BX28" s="1109"/>
      <c r="BY28" s="1109"/>
      <c r="BZ28" s="1109"/>
      <c r="CA28" s="1109"/>
      <c r="CB28" s="1109"/>
      <c r="CC28" s="1109"/>
      <c r="CD28" s="1109"/>
      <c r="CE28" s="1109"/>
      <c r="CF28" s="1109"/>
      <c r="CG28" s="1110"/>
      <c r="CH28" s="1083"/>
      <c r="CI28" s="1084"/>
      <c r="CJ28" s="1084"/>
      <c r="CK28" s="1084"/>
      <c r="CL28" s="1085"/>
      <c r="CM28" s="1083"/>
      <c r="CN28" s="1084"/>
      <c r="CO28" s="1084"/>
      <c r="CP28" s="1084"/>
      <c r="CQ28" s="1085"/>
      <c r="CR28" s="1083"/>
      <c r="CS28" s="1084"/>
      <c r="CT28" s="1084"/>
      <c r="CU28" s="1084"/>
      <c r="CV28" s="1085"/>
      <c r="CW28" s="1083"/>
      <c r="CX28" s="1084"/>
      <c r="CY28" s="1084"/>
      <c r="CZ28" s="1084"/>
      <c r="DA28" s="1085"/>
      <c r="DB28" s="1083"/>
      <c r="DC28" s="1084"/>
      <c r="DD28" s="1084"/>
      <c r="DE28" s="1084"/>
      <c r="DF28" s="1085"/>
      <c r="DG28" s="1083"/>
      <c r="DH28" s="1084"/>
      <c r="DI28" s="1084"/>
      <c r="DJ28" s="1084"/>
      <c r="DK28" s="1085"/>
      <c r="DL28" s="1083"/>
      <c r="DM28" s="1084"/>
      <c r="DN28" s="1084"/>
      <c r="DO28" s="1084"/>
      <c r="DP28" s="1085"/>
      <c r="DQ28" s="1083"/>
      <c r="DR28" s="1084"/>
      <c r="DS28" s="1084"/>
      <c r="DT28" s="1084"/>
      <c r="DU28" s="1085"/>
      <c r="DV28" s="1086"/>
      <c r="DW28" s="1087"/>
      <c r="DX28" s="1087"/>
      <c r="DY28" s="1087"/>
      <c r="DZ28" s="1088"/>
      <c r="EA28" s="248"/>
    </row>
    <row r="29" spans="1:131" s="249" customFormat="1" ht="26.25" customHeight="1" x14ac:dyDescent="0.15">
      <c r="A29" s="268">
        <v>2</v>
      </c>
      <c r="B29" s="1131" t="s">
        <v>409</v>
      </c>
      <c r="C29" s="1132"/>
      <c r="D29" s="1132"/>
      <c r="E29" s="1132"/>
      <c r="F29" s="1132"/>
      <c r="G29" s="1132"/>
      <c r="H29" s="1132"/>
      <c r="I29" s="1132"/>
      <c r="J29" s="1132"/>
      <c r="K29" s="1132"/>
      <c r="L29" s="1132"/>
      <c r="M29" s="1132"/>
      <c r="N29" s="1132"/>
      <c r="O29" s="1132"/>
      <c r="P29" s="1133"/>
      <c r="Q29" s="1137">
        <v>1136</v>
      </c>
      <c r="R29" s="1138"/>
      <c r="S29" s="1138"/>
      <c r="T29" s="1138"/>
      <c r="U29" s="1138"/>
      <c r="V29" s="1138">
        <v>1084</v>
      </c>
      <c r="W29" s="1138"/>
      <c r="X29" s="1138"/>
      <c r="Y29" s="1138"/>
      <c r="Z29" s="1138"/>
      <c r="AA29" s="1138">
        <f t="shared" si="0"/>
        <v>52</v>
      </c>
      <c r="AB29" s="1138"/>
      <c r="AC29" s="1138"/>
      <c r="AD29" s="1138"/>
      <c r="AE29" s="1139"/>
      <c r="AF29" s="1113">
        <v>52</v>
      </c>
      <c r="AG29" s="1114"/>
      <c r="AH29" s="1114"/>
      <c r="AI29" s="1114"/>
      <c r="AJ29" s="1115"/>
      <c r="AK29" s="1075">
        <v>173</v>
      </c>
      <c r="AL29" s="1066"/>
      <c r="AM29" s="1066"/>
      <c r="AN29" s="1066"/>
      <c r="AO29" s="1066"/>
      <c r="AP29" s="1066" t="s">
        <v>600</v>
      </c>
      <c r="AQ29" s="1066"/>
      <c r="AR29" s="1066"/>
      <c r="AS29" s="1066"/>
      <c r="AT29" s="1066"/>
      <c r="AU29" s="1066" t="s">
        <v>600</v>
      </c>
      <c r="AV29" s="1066"/>
      <c r="AW29" s="1066"/>
      <c r="AX29" s="1066"/>
      <c r="AY29" s="1066"/>
      <c r="AZ29" s="1136" t="s">
        <v>600</v>
      </c>
      <c r="BA29" s="1136"/>
      <c r="BB29" s="1136"/>
      <c r="BC29" s="1136"/>
      <c r="BD29" s="1136"/>
      <c r="BE29" s="1126"/>
      <c r="BF29" s="1126"/>
      <c r="BG29" s="1126"/>
      <c r="BH29" s="1126"/>
      <c r="BI29" s="1127"/>
      <c r="BJ29" s="254"/>
      <c r="BK29" s="254"/>
      <c r="BL29" s="254"/>
      <c r="BM29" s="254"/>
      <c r="BN29" s="254"/>
      <c r="BO29" s="267"/>
      <c r="BP29" s="267"/>
      <c r="BQ29" s="264">
        <v>23</v>
      </c>
      <c r="BR29" s="265"/>
      <c r="BS29" s="1108"/>
      <c r="BT29" s="1109"/>
      <c r="BU29" s="1109"/>
      <c r="BV29" s="1109"/>
      <c r="BW29" s="1109"/>
      <c r="BX29" s="1109"/>
      <c r="BY29" s="1109"/>
      <c r="BZ29" s="1109"/>
      <c r="CA29" s="1109"/>
      <c r="CB29" s="1109"/>
      <c r="CC29" s="1109"/>
      <c r="CD29" s="1109"/>
      <c r="CE29" s="1109"/>
      <c r="CF29" s="1109"/>
      <c r="CG29" s="1110"/>
      <c r="CH29" s="1083"/>
      <c r="CI29" s="1084"/>
      <c r="CJ29" s="1084"/>
      <c r="CK29" s="1084"/>
      <c r="CL29" s="1085"/>
      <c r="CM29" s="1083"/>
      <c r="CN29" s="1084"/>
      <c r="CO29" s="1084"/>
      <c r="CP29" s="1084"/>
      <c r="CQ29" s="1085"/>
      <c r="CR29" s="1083"/>
      <c r="CS29" s="1084"/>
      <c r="CT29" s="1084"/>
      <c r="CU29" s="1084"/>
      <c r="CV29" s="1085"/>
      <c r="CW29" s="1083"/>
      <c r="CX29" s="1084"/>
      <c r="CY29" s="1084"/>
      <c r="CZ29" s="1084"/>
      <c r="DA29" s="1085"/>
      <c r="DB29" s="1083"/>
      <c r="DC29" s="1084"/>
      <c r="DD29" s="1084"/>
      <c r="DE29" s="1084"/>
      <c r="DF29" s="1085"/>
      <c r="DG29" s="1083"/>
      <c r="DH29" s="1084"/>
      <c r="DI29" s="1084"/>
      <c r="DJ29" s="1084"/>
      <c r="DK29" s="1085"/>
      <c r="DL29" s="1083"/>
      <c r="DM29" s="1084"/>
      <c r="DN29" s="1084"/>
      <c r="DO29" s="1084"/>
      <c r="DP29" s="1085"/>
      <c r="DQ29" s="1083"/>
      <c r="DR29" s="1084"/>
      <c r="DS29" s="1084"/>
      <c r="DT29" s="1084"/>
      <c r="DU29" s="1085"/>
      <c r="DV29" s="1086"/>
      <c r="DW29" s="1087"/>
      <c r="DX29" s="1087"/>
      <c r="DY29" s="1087"/>
      <c r="DZ29" s="1088"/>
      <c r="EA29" s="248"/>
    </row>
    <row r="30" spans="1:131" s="249" customFormat="1" ht="26.25" customHeight="1" x14ac:dyDescent="0.15">
      <c r="A30" s="268">
        <v>3</v>
      </c>
      <c r="B30" s="1131" t="s">
        <v>410</v>
      </c>
      <c r="C30" s="1132"/>
      <c r="D30" s="1132"/>
      <c r="E30" s="1132"/>
      <c r="F30" s="1132"/>
      <c r="G30" s="1132"/>
      <c r="H30" s="1132"/>
      <c r="I30" s="1132"/>
      <c r="J30" s="1132"/>
      <c r="K30" s="1132"/>
      <c r="L30" s="1132"/>
      <c r="M30" s="1132"/>
      <c r="N30" s="1132"/>
      <c r="O30" s="1132"/>
      <c r="P30" s="1133"/>
      <c r="Q30" s="1137">
        <v>176</v>
      </c>
      <c r="R30" s="1138"/>
      <c r="S30" s="1138"/>
      <c r="T30" s="1138"/>
      <c r="U30" s="1138"/>
      <c r="V30" s="1138">
        <v>175</v>
      </c>
      <c r="W30" s="1138"/>
      <c r="X30" s="1138"/>
      <c r="Y30" s="1138"/>
      <c r="Z30" s="1138"/>
      <c r="AA30" s="1138">
        <f t="shared" si="0"/>
        <v>1</v>
      </c>
      <c r="AB30" s="1138"/>
      <c r="AC30" s="1138"/>
      <c r="AD30" s="1138"/>
      <c r="AE30" s="1139"/>
      <c r="AF30" s="1113">
        <v>1</v>
      </c>
      <c r="AG30" s="1114"/>
      <c r="AH30" s="1114"/>
      <c r="AI30" s="1114"/>
      <c r="AJ30" s="1115"/>
      <c r="AK30" s="1075">
        <v>43</v>
      </c>
      <c r="AL30" s="1066"/>
      <c r="AM30" s="1066"/>
      <c r="AN30" s="1066"/>
      <c r="AO30" s="1066"/>
      <c r="AP30" s="1066" t="s">
        <v>600</v>
      </c>
      <c r="AQ30" s="1066"/>
      <c r="AR30" s="1066"/>
      <c r="AS30" s="1066"/>
      <c r="AT30" s="1066"/>
      <c r="AU30" s="1066" t="s">
        <v>600</v>
      </c>
      <c r="AV30" s="1066"/>
      <c r="AW30" s="1066"/>
      <c r="AX30" s="1066"/>
      <c r="AY30" s="1066"/>
      <c r="AZ30" s="1136" t="s">
        <v>600</v>
      </c>
      <c r="BA30" s="1136"/>
      <c r="BB30" s="1136"/>
      <c r="BC30" s="1136"/>
      <c r="BD30" s="1136"/>
      <c r="BE30" s="1126"/>
      <c r="BF30" s="1126"/>
      <c r="BG30" s="1126"/>
      <c r="BH30" s="1126"/>
      <c r="BI30" s="1127"/>
      <c r="BJ30" s="254"/>
      <c r="BK30" s="254"/>
      <c r="BL30" s="254"/>
      <c r="BM30" s="254"/>
      <c r="BN30" s="254"/>
      <c r="BO30" s="267"/>
      <c r="BP30" s="267"/>
      <c r="BQ30" s="264">
        <v>24</v>
      </c>
      <c r="BR30" s="265"/>
      <c r="BS30" s="1108"/>
      <c r="BT30" s="1109"/>
      <c r="BU30" s="1109"/>
      <c r="BV30" s="1109"/>
      <c r="BW30" s="1109"/>
      <c r="BX30" s="1109"/>
      <c r="BY30" s="1109"/>
      <c r="BZ30" s="1109"/>
      <c r="CA30" s="1109"/>
      <c r="CB30" s="1109"/>
      <c r="CC30" s="1109"/>
      <c r="CD30" s="1109"/>
      <c r="CE30" s="1109"/>
      <c r="CF30" s="1109"/>
      <c r="CG30" s="1110"/>
      <c r="CH30" s="1083"/>
      <c r="CI30" s="1084"/>
      <c r="CJ30" s="1084"/>
      <c r="CK30" s="1084"/>
      <c r="CL30" s="1085"/>
      <c r="CM30" s="1083"/>
      <c r="CN30" s="1084"/>
      <c r="CO30" s="1084"/>
      <c r="CP30" s="1084"/>
      <c r="CQ30" s="1085"/>
      <c r="CR30" s="1083"/>
      <c r="CS30" s="1084"/>
      <c r="CT30" s="1084"/>
      <c r="CU30" s="1084"/>
      <c r="CV30" s="1085"/>
      <c r="CW30" s="1083"/>
      <c r="CX30" s="1084"/>
      <c r="CY30" s="1084"/>
      <c r="CZ30" s="1084"/>
      <c r="DA30" s="1085"/>
      <c r="DB30" s="1083"/>
      <c r="DC30" s="1084"/>
      <c r="DD30" s="1084"/>
      <c r="DE30" s="1084"/>
      <c r="DF30" s="1085"/>
      <c r="DG30" s="1083"/>
      <c r="DH30" s="1084"/>
      <c r="DI30" s="1084"/>
      <c r="DJ30" s="1084"/>
      <c r="DK30" s="1085"/>
      <c r="DL30" s="1083"/>
      <c r="DM30" s="1084"/>
      <c r="DN30" s="1084"/>
      <c r="DO30" s="1084"/>
      <c r="DP30" s="1085"/>
      <c r="DQ30" s="1083"/>
      <c r="DR30" s="1084"/>
      <c r="DS30" s="1084"/>
      <c r="DT30" s="1084"/>
      <c r="DU30" s="1085"/>
      <c r="DV30" s="1086"/>
      <c r="DW30" s="1087"/>
      <c r="DX30" s="1087"/>
      <c r="DY30" s="1087"/>
      <c r="DZ30" s="1088"/>
      <c r="EA30" s="248"/>
    </row>
    <row r="31" spans="1:131" s="249" customFormat="1" ht="26.25" customHeight="1" x14ac:dyDescent="0.15">
      <c r="A31" s="268">
        <v>4</v>
      </c>
      <c r="B31" s="1131" t="s">
        <v>411</v>
      </c>
      <c r="C31" s="1132"/>
      <c r="D31" s="1132"/>
      <c r="E31" s="1132"/>
      <c r="F31" s="1132"/>
      <c r="G31" s="1132"/>
      <c r="H31" s="1132"/>
      <c r="I31" s="1132"/>
      <c r="J31" s="1132"/>
      <c r="K31" s="1132"/>
      <c r="L31" s="1132"/>
      <c r="M31" s="1132"/>
      <c r="N31" s="1132"/>
      <c r="O31" s="1132"/>
      <c r="P31" s="1133"/>
      <c r="Q31" s="1137">
        <v>188</v>
      </c>
      <c r="R31" s="1138"/>
      <c r="S31" s="1138"/>
      <c r="T31" s="1138"/>
      <c r="U31" s="1138"/>
      <c r="V31" s="1138">
        <v>155</v>
      </c>
      <c r="W31" s="1138"/>
      <c r="X31" s="1138"/>
      <c r="Y31" s="1138"/>
      <c r="Z31" s="1138"/>
      <c r="AA31" s="1138">
        <f>Q31-V31</f>
        <v>33</v>
      </c>
      <c r="AB31" s="1138"/>
      <c r="AC31" s="1138"/>
      <c r="AD31" s="1138"/>
      <c r="AE31" s="1139"/>
      <c r="AF31" s="1113">
        <v>875</v>
      </c>
      <c r="AG31" s="1114"/>
      <c r="AH31" s="1114"/>
      <c r="AI31" s="1114"/>
      <c r="AJ31" s="1115"/>
      <c r="AK31" s="1075">
        <v>3</v>
      </c>
      <c r="AL31" s="1066"/>
      <c r="AM31" s="1066"/>
      <c r="AN31" s="1066"/>
      <c r="AO31" s="1066"/>
      <c r="AP31" s="1066">
        <v>354</v>
      </c>
      <c r="AQ31" s="1066"/>
      <c r="AR31" s="1066"/>
      <c r="AS31" s="1066"/>
      <c r="AT31" s="1066"/>
      <c r="AU31" s="1066">
        <v>28</v>
      </c>
      <c r="AV31" s="1066"/>
      <c r="AW31" s="1066"/>
      <c r="AX31" s="1066"/>
      <c r="AY31" s="1066"/>
      <c r="AZ31" s="1136" t="s">
        <v>600</v>
      </c>
      <c r="BA31" s="1136"/>
      <c r="BB31" s="1136"/>
      <c r="BC31" s="1136"/>
      <c r="BD31" s="1136"/>
      <c r="BE31" s="1126" t="s">
        <v>412</v>
      </c>
      <c r="BF31" s="1126"/>
      <c r="BG31" s="1126"/>
      <c r="BH31" s="1126"/>
      <c r="BI31" s="1127"/>
      <c r="BJ31" s="254"/>
      <c r="BK31" s="254"/>
      <c r="BL31" s="254"/>
      <c r="BM31" s="254"/>
      <c r="BN31" s="254"/>
      <c r="BO31" s="267"/>
      <c r="BP31" s="267"/>
      <c r="BQ31" s="264">
        <v>25</v>
      </c>
      <c r="BR31" s="265"/>
      <c r="BS31" s="1108"/>
      <c r="BT31" s="1109"/>
      <c r="BU31" s="1109"/>
      <c r="BV31" s="1109"/>
      <c r="BW31" s="1109"/>
      <c r="BX31" s="1109"/>
      <c r="BY31" s="1109"/>
      <c r="BZ31" s="1109"/>
      <c r="CA31" s="1109"/>
      <c r="CB31" s="1109"/>
      <c r="CC31" s="1109"/>
      <c r="CD31" s="1109"/>
      <c r="CE31" s="1109"/>
      <c r="CF31" s="1109"/>
      <c r="CG31" s="1110"/>
      <c r="CH31" s="1083"/>
      <c r="CI31" s="1084"/>
      <c r="CJ31" s="1084"/>
      <c r="CK31" s="1084"/>
      <c r="CL31" s="1085"/>
      <c r="CM31" s="1083"/>
      <c r="CN31" s="1084"/>
      <c r="CO31" s="1084"/>
      <c r="CP31" s="1084"/>
      <c r="CQ31" s="1085"/>
      <c r="CR31" s="1083"/>
      <c r="CS31" s="1084"/>
      <c r="CT31" s="1084"/>
      <c r="CU31" s="1084"/>
      <c r="CV31" s="1085"/>
      <c r="CW31" s="1083"/>
      <c r="CX31" s="1084"/>
      <c r="CY31" s="1084"/>
      <c r="CZ31" s="1084"/>
      <c r="DA31" s="1085"/>
      <c r="DB31" s="1083"/>
      <c r="DC31" s="1084"/>
      <c r="DD31" s="1084"/>
      <c r="DE31" s="1084"/>
      <c r="DF31" s="1085"/>
      <c r="DG31" s="1083"/>
      <c r="DH31" s="1084"/>
      <c r="DI31" s="1084"/>
      <c r="DJ31" s="1084"/>
      <c r="DK31" s="1085"/>
      <c r="DL31" s="1083"/>
      <c r="DM31" s="1084"/>
      <c r="DN31" s="1084"/>
      <c r="DO31" s="1084"/>
      <c r="DP31" s="1085"/>
      <c r="DQ31" s="1083"/>
      <c r="DR31" s="1084"/>
      <c r="DS31" s="1084"/>
      <c r="DT31" s="1084"/>
      <c r="DU31" s="1085"/>
      <c r="DV31" s="1086"/>
      <c r="DW31" s="1087"/>
      <c r="DX31" s="1087"/>
      <c r="DY31" s="1087"/>
      <c r="DZ31" s="1088"/>
      <c r="EA31" s="248"/>
    </row>
    <row r="32" spans="1:131" s="249" customFormat="1" ht="26.25" customHeight="1" x14ac:dyDescent="0.15">
      <c r="A32" s="268">
        <v>5</v>
      </c>
      <c r="B32" s="1131" t="s">
        <v>413</v>
      </c>
      <c r="C32" s="1132"/>
      <c r="D32" s="1132"/>
      <c r="E32" s="1132"/>
      <c r="F32" s="1132"/>
      <c r="G32" s="1132"/>
      <c r="H32" s="1132"/>
      <c r="I32" s="1132"/>
      <c r="J32" s="1132"/>
      <c r="K32" s="1132"/>
      <c r="L32" s="1132"/>
      <c r="M32" s="1132"/>
      <c r="N32" s="1132"/>
      <c r="O32" s="1132"/>
      <c r="P32" s="1133"/>
      <c r="Q32" s="1137">
        <v>518</v>
      </c>
      <c r="R32" s="1138"/>
      <c r="S32" s="1138"/>
      <c r="T32" s="1138"/>
      <c r="U32" s="1138"/>
      <c r="V32" s="1138">
        <v>783</v>
      </c>
      <c r="W32" s="1138"/>
      <c r="X32" s="1138"/>
      <c r="Y32" s="1138"/>
      <c r="Z32" s="1138"/>
      <c r="AA32" s="1138">
        <f>Q32-V32</f>
        <v>-265</v>
      </c>
      <c r="AB32" s="1138"/>
      <c r="AC32" s="1138"/>
      <c r="AD32" s="1138"/>
      <c r="AE32" s="1139"/>
      <c r="AF32" s="1113">
        <v>29</v>
      </c>
      <c r="AG32" s="1114"/>
      <c r="AH32" s="1114"/>
      <c r="AI32" s="1114"/>
      <c r="AJ32" s="1115"/>
      <c r="AK32" s="1075">
        <v>163</v>
      </c>
      <c r="AL32" s="1066"/>
      <c r="AM32" s="1066"/>
      <c r="AN32" s="1066"/>
      <c r="AO32" s="1066"/>
      <c r="AP32" s="1066">
        <v>4810</v>
      </c>
      <c r="AQ32" s="1066"/>
      <c r="AR32" s="1066"/>
      <c r="AS32" s="1066"/>
      <c r="AT32" s="1066"/>
      <c r="AU32" s="1066">
        <v>2598</v>
      </c>
      <c r="AV32" s="1066"/>
      <c r="AW32" s="1066"/>
      <c r="AX32" s="1066"/>
      <c r="AY32" s="1066"/>
      <c r="AZ32" s="1136" t="s">
        <v>600</v>
      </c>
      <c r="BA32" s="1136"/>
      <c r="BB32" s="1136"/>
      <c r="BC32" s="1136"/>
      <c r="BD32" s="1136"/>
      <c r="BE32" s="1126" t="s">
        <v>414</v>
      </c>
      <c r="BF32" s="1126"/>
      <c r="BG32" s="1126"/>
      <c r="BH32" s="1126"/>
      <c r="BI32" s="1127"/>
      <c r="BJ32" s="254"/>
      <c r="BK32" s="254"/>
      <c r="BL32" s="254"/>
      <c r="BM32" s="254"/>
      <c r="BN32" s="254"/>
      <c r="BO32" s="267"/>
      <c r="BP32" s="267"/>
      <c r="BQ32" s="264">
        <v>26</v>
      </c>
      <c r="BR32" s="265"/>
      <c r="BS32" s="1108"/>
      <c r="BT32" s="1109"/>
      <c r="BU32" s="1109"/>
      <c r="BV32" s="1109"/>
      <c r="BW32" s="1109"/>
      <c r="BX32" s="1109"/>
      <c r="BY32" s="1109"/>
      <c r="BZ32" s="1109"/>
      <c r="CA32" s="1109"/>
      <c r="CB32" s="1109"/>
      <c r="CC32" s="1109"/>
      <c r="CD32" s="1109"/>
      <c r="CE32" s="1109"/>
      <c r="CF32" s="1109"/>
      <c r="CG32" s="1110"/>
      <c r="CH32" s="1083"/>
      <c r="CI32" s="1084"/>
      <c r="CJ32" s="1084"/>
      <c r="CK32" s="1084"/>
      <c r="CL32" s="1085"/>
      <c r="CM32" s="1083"/>
      <c r="CN32" s="1084"/>
      <c r="CO32" s="1084"/>
      <c r="CP32" s="1084"/>
      <c r="CQ32" s="1085"/>
      <c r="CR32" s="1083"/>
      <c r="CS32" s="1084"/>
      <c r="CT32" s="1084"/>
      <c r="CU32" s="1084"/>
      <c r="CV32" s="1085"/>
      <c r="CW32" s="1083"/>
      <c r="CX32" s="1084"/>
      <c r="CY32" s="1084"/>
      <c r="CZ32" s="1084"/>
      <c r="DA32" s="1085"/>
      <c r="DB32" s="1083"/>
      <c r="DC32" s="1084"/>
      <c r="DD32" s="1084"/>
      <c r="DE32" s="1084"/>
      <c r="DF32" s="1085"/>
      <c r="DG32" s="1083"/>
      <c r="DH32" s="1084"/>
      <c r="DI32" s="1084"/>
      <c r="DJ32" s="1084"/>
      <c r="DK32" s="1085"/>
      <c r="DL32" s="1083"/>
      <c r="DM32" s="1084"/>
      <c r="DN32" s="1084"/>
      <c r="DO32" s="1084"/>
      <c r="DP32" s="1085"/>
      <c r="DQ32" s="1083"/>
      <c r="DR32" s="1084"/>
      <c r="DS32" s="1084"/>
      <c r="DT32" s="1084"/>
      <c r="DU32" s="1085"/>
      <c r="DV32" s="1086"/>
      <c r="DW32" s="1087"/>
      <c r="DX32" s="1087"/>
      <c r="DY32" s="1087"/>
      <c r="DZ32" s="1088"/>
      <c r="EA32" s="248"/>
    </row>
    <row r="33" spans="1:131" s="249" customFormat="1" ht="26.25" customHeight="1" x14ac:dyDescent="0.15">
      <c r="A33" s="268">
        <v>6</v>
      </c>
      <c r="B33" s="1131" t="s">
        <v>415</v>
      </c>
      <c r="C33" s="1132"/>
      <c r="D33" s="1132"/>
      <c r="E33" s="1132"/>
      <c r="F33" s="1132"/>
      <c r="G33" s="1132"/>
      <c r="H33" s="1132"/>
      <c r="I33" s="1132"/>
      <c r="J33" s="1132"/>
      <c r="K33" s="1132"/>
      <c r="L33" s="1132"/>
      <c r="M33" s="1132"/>
      <c r="N33" s="1132"/>
      <c r="O33" s="1132"/>
      <c r="P33" s="1133"/>
      <c r="Q33" s="1137">
        <v>29</v>
      </c>
      <c r="R33" s="1138"/>
      <c r="S33" s="1138"/>
      <c r="T33" s="1138"/>
      <c r="U33" s="1138"/>
      <c r="V33" s="1138">
        <v>28</v>
      </c>
      <c r="W33" s="1138"/>
      <c r="X33" s="1138"/>
      <c r="Y33" s="1138"/>
      <c r="Z33" s="1138"/>
      <c r="AA33" s="1138">
        <f t="shared" ref="AA33:AA34" si="1">Q33-V33</f>
        <v>1</v>
      </c>
      <c r="AB33" s="1138"/>
      <c r="AC33" s="1138"/>
      <c r="AD33" s="1138"/>
      <c r="AE33" s="1139"/>
      <c r="AF33" s="1113">
        <v>1</v>
      </c>
      <c r="AG33" s="1114"/>
      <c r="AH33" s="1114"/>
      <c r="AI33" s="1114"/>
      <c r="AJ33" s="1115"/>
      <c r="AK33" s="1075">
        <v>18</v>
      </c>
      <c r="AL33" s="1066"/>
      <c r="AM33" s="1066"/>
      <c r="AN33" s="1066"/>
      <c r="AO33" s="1066"/>
      <c r="AP33" s="1066">
        <v>89</v>
      </c>
      <c r="AQ33" s="1066"/>
      <c r="AR33" s="1066"/>
      <c r="AS33" s="1066"/>
      <c r="AT33" s="1066"/>
      <c r="AU33" s="1066">
        <v>89</v>
      </c>
      <c r="AV33" s="1066"/>
      <c r="AW33" s="1066"/>
      <c r="AX33" s="1066"/>
      <c r="AY33" s="1066"/>
      <c r="AZ33" s="1136" t="s">
        <v>600</v>
      </c>
      <c r="BA33" s="1136"/>
      <c r="BB33" s="1136"/>
      <c r="BC33" s="1136"/>
      <c r="BD33" s="1136"/>
      <c r="BE33" s="1126" t="s">
        <v>416</v>
      </c>
      <c r="BF33" s="1126"/>
      <c r="BG33" s="1126"/>
      <c r="BH33" s="1126"/>
      <c r="BI33" s="1127"/>
      <c r="BJ33" s="254"/>
      <c r="BK33" s="254"/>
      <c r="BL33" s="254"/>
      <c r="BM33" s="254"/>
      <c r="BN33" s="254"/>
      <c r="BO33" s="267"/>
      <c r="BP33" s="267"/>
      <c r="BQ33" s="264">
        <v>27</v>
      </c>
      <c r="BR33" s="265"/>
      <c r="BS33" s="1108"/>
      <c r="BT33" s="1109"/>
      <c r="BU33" s="1109"/>
      <c r="BV33" s="1109"/>
      <c r="BW33" s="1109"/>
      <c r="BX33" s="1109"/>
      <c r="BY33" s="1109"/>
      <c r="BZ33" s="1109"/>
      <c r="CA33" s="1109"/>
      <c r="CB33" s="1109"/>
      <c r="CC33" s="1109"/>
      <c r="CD33" s="1109"/>
      <c r="CE33" s="1109"/>
      <c r="CF33" s="1109"/>
      <c r="CG33" s="1110"/>
      <c r="CH33" s="1083"/>
      <c r="CI33" s="1084"/>
      <c r="CJ33" s="1084"/>
      <c r="CK33" s="1084"/>
      <c r="CL33" s="1085"/>
      <c r="CM33" s="1083"/>
      <c r="CN33" s="1084"/>
      <c r="CO33" s="1084"/>
      <c r="CP33" s="1084"/>
      <c r="CQ33" s="1085"/>
      <c r="CR33" s="1083"/>
      <c r="CS33" s="1084"/>
      <c r="CT33" s="1084"/>
      <c r="CU33" s="1084"/>
      <c r="CV33" s="1085"/>
      <c r="CW33" s="1083"/>
      <c r="CX33" s="1084"/>
      <c r="CY33" s="1084"/>
      <c r="CZ33" s="1084"/>
      <c r="DA33" s="1085"/>
      <c r="DB33" s="1083"/>
      <c r="DC33" s="1084"/>
      <c r="DD33" s="1084"/>
      <c r="DE33" s="1084"/>
      <c r="DF33" s="1085"/>
      <c r="DG33" s="1083"/>
      <c r="DH33" s="1084"/>
      <c r="DI33" s="1084"/>
      <c r="DJ33" s="1084"/>
      <c r="DK33" s="1085"/>
      <c r="DL33" s="1083"/>
      <c r="DM33" s="1084"/>
      <c r="DN33" s="1084"/>
      <c r="DO33" s="1084"/>
      <c r="DP33" s="1085"/>
      <c r="DQ33" s="1083"/>
      <c r="DR33" s="1084"/>
      <c r="DS33" s="1084"/>
      <c r="DT33" s="1084"/>
      <c r="DU33" s="1085"/>
      <c r="DV33" s="1086"/>
      <c r="DW33" s="1087"/>
      <c r="DX33" s="1087"/>
      <c r="DY33" s="1087"/>
      <c r="DZ33" s="1088"/>
      <c r="EA33" s="248"/>
    </row>
    <row r="34" spans="1:131" s="249" customFormat="1" ht="26.25" customHeight="1" x14ac:dyDescent="0.15">
      <c r="A34" s="268">
        <v>7</v>
      </c>
      <c r="B34" s="1131" t="s">
        <v>417</v>
      </c>
      <c r="C34" s="1132"/>
      <c r="D34" s="1132"/>
      <c r="E34" s="1132"/>
      <c r="F34" s="1132"/>
      <c r="G34" s="1132"/>
      <c r="H34" s="1132"/>
      <c r="I34" s="1132"/>
      <c r="J34" s="1132"/>
      <c r="K34" s="1132"/>
      <c r="L34" s="1132"/>
      <c r="M34" s="1132"/>
      <c r="N34" s="1132"/>
      <c r="O34" s="1132"/>
      <c r="P34" s="1133"/>
      <c r="Q34" s="1137">
        <v>12</v>
      </c>
      <c r="R34" s="1138"/>
      <c r="S34" s="1138"/>
      <c r="T34" s="1138"/>
      <c r="U34" s="1138"/>
      <c r="V34" s="1138">
        <v>12</v>
      </c>
      <c r="W34" s="1138"/>
      <c r="X34" s="1138"/>
      <c r="Y34" s="1138"/>
      <c r="Z34" s="1138"/>
      <c r="AA34" s="1138">
        <f t="shared" si="1"/>
        <v>0</v>
      </c>
      <c r="AB34" s="1138"/>
      <c r="AC34" s="1138"/>
      <c r="AD34" s="1138"/>
      <c r="AE34" s="1139"/>
      <c r="AF34" s="1113">
        <v>0</v>
      </c>
      <c r="AG34" s="1114"/>
      <c r="AH34" s="1114"/>
      <c r="AI34" s="1114"/>
      <c r="AJ34" s="1115"/>
      <c r="AK34" s="1075">
        <v>6</v>
      </c>
      <c r="AL34" s="1066"/>
      <c r="AM34" s="1066"/>
      <c r="AN34" s="1066"/>
      <c r="AO34" s="1066"/>
      <c r="AP34" s="1066">
        <v>56</v>
      </c>
      <c r="AQ34" s="1066"/>
      <c r="AR34" s="1066"/>
      <c r="AS34" s="1066"/>
      <c r="AT34" s="1066"/>
      <c r="AU34" s="1066">
        <v>39</v>
      </c>
      <c r="AV34" s="1066"/>
      <c r="AW34" s="1066"/>
      <c r="AX34" s="1066"/>
      <c r="AY34" s="1066"/>
      <c r="AZ34" s="1136" t="s">
        <v>600</v>
      </c>
      <c r="BA34" s="1136"/>
      <c r="BB34" s="1136"/>
      <c r="BC34" s="1136"/>
      <c r="BD34" s="1136"/>
      <c r="BE34" s="1126" t="s">
        <v>418</v>
      </c>
      <c r="BF34" s="1126"/>
      <c r="BG34" s="1126"/>
      <c r="BH34" s="1126"/>
      <c r="BI34" s="1127"/>
      <c r="BJ34" s="254"/>
      <c r="BK34" s="254"/>
      <c r="BL34" s="254"/>
      <c r="BM34" s="254"/>
      <c r="BN34" s="254"/>
      <c r="BO34" s="267"/>
      <c r="BP34" s="267"/>
      <c r="BQ34" s="264">
        <v>28</v>
      </c>
      <c r="BR34" s="265"/>
      <c r="BS34" s="1108"/>
      <c r="BT34" s="1109"/>
      <c r="BU34" s="1109"/>
      <c r="BV34" s="1109"/>
      <c r="BW34" s="1109"/>
      <c r="BX34" s="1109"/>
      <c r="BY34" s="1109"/>
      <c r="BZ34" s="1109"/>
      <c r="CA34" s="1109"/>
      <c r="CB34" s="1109"/>
      <c r="CC34" s="1109"/>
      <c r="CD34" s="1109"/>
      <c r="CE34" s="1109"/>
      <c r="CF34" s="1109"/>
      <c r="CG34" s="1110"/>
      <c r="CH34" s="1083"/>
      <c r="CI34" s="1084"/>
      <c r="CJ34" s="1084"/>
      <c r="CK34" s="1084"/>
      <c r="CL34" s="1085"/>
      <c r="CM34" s="1083"/>
      <c r="CN34" s="1084"/>
      <c r="CO34" s="1084"/>
      <c r="CP34" s="1084"/>
      <c r="CQ34" s="1085"/>
      <c r="CR34" s="1083"/>
      <c r="CS34" s="1084"/>
      <c r="CT34" s="1084"/>
      <c r="CU34" s="1084"/>
      <c r="CV34" s="1085"/>
      <c r="CW34" s="1083"/>
      <c r="CX34" s="1084"/>
      <c r="CY34" s="1084"/>
      <c r="CZ34" s="1084"/>
      <c r="DA34" s="1085"/>
      <c r="DB34" s="1083"/>
      <c r="DC34" s="1084"/>
      <c r="DD34" s="1084"/>
      <c r="DE34" s="1084"/>
      <c r="DF34" s="1085"/>
      <c r="DG34" s="1083"/>
      <c r="DH34" s="1084"/>
      <c r="DI34" s="1084"/>
      <c r="DJ34" s="1084"/>
      <c r="DK34" s="1085"/>
      <c r="DL34" s="1083"/>
      <c r="DM34" s="1084"/>
      <c r="DN34" s="1084"/>
      <c r="DO34" s="1084"/>
      <c r="DP34" s="1085"/>
      <c r="DQ34" s="1083"/>
      <c r="DR34" s="1084"/>
      <c r="DS34" s="1084"/>
      <c r="DT34" s="1084"/>
      <c r="DU34" s="1085"/>
      <c r="DV34" s="1086"/>
      <c r="DW34" s="1087"/>
      <c r="DX34" s="1087"/>
      <c r="DY34" s="1087"/>
      <c r="DZ34" s="1088"/>
      <c r="EA34" s="248"/>
    </row>
    <row r="35" spans="1:131" s="249" customFormat="1" ht="26.25" customHeight="1" x14ac:dyDescent="0.15">
      <c r="A35" s="268">
        <v>8</v>
      </c>
      <c r="B35" s="1131"/>
      <c r="C35" s="1132"/>
      <c r="D35" s="1132"/>
      <c r="E35" s="1132"/>
      <c r="F35" s="1132"/>
      <c r="G35" s="1132"/>
      <c r="H35" s="1132"/>
      <c r="I35" s="1132"/>
      <c r="J35" s="1132"/>
      <c r="K35" s="1132"/>
      <c r="L35" s="1132"/>
      <c r="M35" s="1132"/>
      <c r="N35" s="1132"/>
      <c r="O35" s="1132"/>
      <c r="P35" s="1133"/>
      <c r="Q35" s="1137"/>
      <c r="R35" s="1138"/>
      <c r="S35" s="1138"/>
      <c r="T35" s="1138"/>
      <c r="U35" s="1138"/>
      <c r="V35" s="1138"/>
      <c r="W35" s="1138"/>
      <c r="X35" s="1138"/>
      <c r="Y35" s="1138"/>
      <c r="Z35" s="1138"/>
      <c r="AA35" s="1138"/>
      <c r="AB35" s="1138"/>
      <c r="AC35" s="1138"/>
      <c r="AD35" s="1138"/>
      <c r="AE35" s="1139"/>
      <c r="AF35" s="1113"/>
      <c r="AG35" s="1114"/>
      <c r="AH35" s="1114"/>
      <c r="AI35" s="1114"/>
      <c r="AJ35" s="1115"/>
      <c r="AK35" s="1075"/>
      <c r="AL35" s="1066"/>
      <c r="AM35" s="1066"/>
      <c r="AN35" s="1066"/>
      <c r="AO35" s="1066"/>
      <c r="AP35" s="1066"/>
      <c r="AQ35" s="1066"/>
      <c r="AR35" s="1066"/>
      <c r="AS35" s="1066"/>
      <c r="AT35" s="1066"/>
      <c r="AU35" s="1066"/>
      <c r="AV35" s="1066"/>
      <c r="AW35" s="1066"/>
      <c r="AX35" s="1066"/>
      <c r="AY35" s="1066"/>
      <c r="AZ35" s="1136"/>
      <c r="BA35" s="1136"/>
      <c r="BB35" s="1136"/>
      <c r="BC35" s="1136"/>
      <c r="BD35" s="1136"/>
      <c r="BE35" s="1126"/>
      <c r="BF35" s="1126"/>
      <c r="BG35" s="1126"/>
      <c r="BH35" s="1126"/>
      <c r="BI35" s="1127"/>
      <c r="BJ35" s="254"/>
      <c r="BK35" s="254"/>
      <c r="BL35" s="254"/>
      <c r="BM35" s="254"/>
      <c r="BN35" s="254"/>
      <c r="BO35" s="267"/>
      <c r="BP35" s="267"/>
      <c r="BQ35" s="264">
        <v>29</v>
      </c>
      <c r="BR35" s="265"/>
      <c r="BS35" s="1108"/>
      <c r="BT35" s="1109"/>
      <c r="BU35" s="1109"/>
      <c r="BV35" s="1109"/>
      <c r="BW35" s="1109"/>
      <c r="BX35" s="1109"/>
      <c r="BY35" s="1109"/>
      <c r="BZ35" s="1109"/>
      <c r="CA35" s="1109"/>
      <c r="CB35" s="1109"/>
      <c r="CC35" s="1109"/>
      <c r="CD35" s="1109"/>
      <c r="CE35" s="1109"/>
      <c r="CF35" s="1109"/>
      <c r="CG35" s="1110"/>
      <c r="CH35" s="1083"/>
      <c r="CI35" s="1084"/>
      <c r="CJ35" s="1084"/>
      <c r="CK35" s="1084"/>
      <c r="CL35" s="1085"/>
      <c r="CM35" s="1083"/>
      <c r="CN35" s="1084"/>
      <c r="CO35" s="1084"/>
      <c r="CP35" s="1084"/>
      <c r="CQ35" s="1085"/>
      <c r="CR35" s="1083"/>
      <c r="CS35" s="1084"/>
      <c r="CT35" s="1084"/>
      <c r="CU35" s="1084"/>
      <c r="CV35" s="1085"/>
      <c r="CW35" s="1083"/>
      <c r="CX35" s="1084"/>
      <c r="CY35" s="1084"/>
      <c r="CZ35" s="1084"/>
      <c r="DA35" s="1085"/>
      <c r="DB35" s="1083"/>
      <c r="DC35" s="1084"/>
      <c r="DD35" s="1084"/>
      <c r="DE35" s="1084"/>
      <c r="DF35" s="1085"/>
      <c r="DG35" s="1083"/>
      <c r="DH35" s="1084"/>
      <c r="DI35" s="1084"/>
      <c r="DJ35" s="1084"/>
      <c r="DK35" s="1085"/>
      <c r="DL35" s="1083"/>
      <c r="DM35" s="1084"/>
      <c r="DN35" s="1084"/>
      <c r="DO35" s="1084"/>
      <c r="DP35" s="1085"/>
      <c r="DQ35" s="1083"/>
      <c r="DR35" s="1084"/>
      <c r="DS35" s="1084"/>
      <c r="DT35" s="1084"/>
      <c r="DU35" s="1085"/>
      <c r="DV35" s="1086"/>
      <c r="DW35" s="1087"/>
      <c r="DX35" s="1087"/>
      <c r="DY35" s="1087"/>
      <c r="DZ35" s="1088"/>
      <c r="EA35" s="248"/>
    </row>
    <row r="36" spans="1:131" s="249" customFormat="1" ht="26.25" customHeight="1" x14ac:dyDescent="0.15">
      <c r="A36" s="268">
        <v>9</v>
      </c>
      <c r="B36" s="1131"/>
      <c r="C36" s="1132"/>
      <c r="D36" s="1132"/>
      <c r="E36" s="1132"/>
      <c r="F36" s="1132"/>
      <c r="G36" s="1132"/>
      <c r="H36" s="1132"/>
      <c r="I36" s="1132"/>
      <c r="J36" s="1132"/>
      <c r="K36" s="1132"/>
      <c r="L36" s="1132"/>
      <c r="M36" s="1132"/>
      <c r="N36" s="1132"/>
      <c r="O36" s="1132"/>
      <c r="P36" s="1133"/>
      <c r="Q36" s="1137"/>
      <c r="R36" s="1138"/>
      <c r="S36" s="1138"/>
      <c r="T36" s="1138"/>
      <c r="U36" s="1138"/>
      <c r="V36" s="1138"/>
      <c r="W36" s="1138"/>
      <c r="X36" s="1138"/>
      <c r="Y36" s="1138"/>
      <c r="Z36" s="1138"/>
      <c r="AA36" s="1138"/>
      <c r="AB36" s="1138"/>
      <c r="AC36" s="1138"/>
      <c r="AD36" s="1138"/>
      <c r="AE36" s="1139"/>
      <c r="AF36" s="1113"/>
      <c r="AG36" s="1114"/>
      <c r="AH36" s="1114"/>
      <c r="AI36" s="1114"/>
      <c r="AJ36" s="1115"/>
      <c r="AK36" s="1075"/>
      <c r="AL36" s="1066"/>
      <c r="AM36" s="1066"/>
      <c r="AN36" s="1066"/>
      <c r="AO36" s="1066"/>
      <c r="AP36" s="1066"/>
      <c r="AQ36" s="1066"/>
      <c r="AR36" s="1066"/>
      <c r="AS36" s="1066"/>
      <c r="AT36" s="1066"/>
      <c r="AU36" s="1066"/>
      <c r="AV36" s="1066"/>
      <c r="AW36" s="1066"/>
      <c r="AX36" s="1066"/>
      <c r="AY36" s="1066"/>
      <c r="AZ36" s="1136"/>
      <c r="BA36" s="1136"/>
      <c r="BB36" s="1136"/>
      <c r="BC36" s="1136"/>
      <c r="BD36" s="1136"/>
      <c r="BE36" s="1126"/>
      <c r="BF36" s="1126"/>
      <c r="BG36" s="1126"/>
      <c r="BH36" s="1126"/>
      <c r="BI36" s="1127"/>
      <c r="BJ36" s="254"/>
      <c r="BK36" s="254"/>
      <c r="BL36" s="254"/>
      <c r="BM36" s="254"/>
      <c r="BN36" s="254"/>
      <c r="BO36" s="267"/>
      <c r="BP36" s="267"/>
      <c r="BQ36" s="264">
        <v>30</v>
      </c>
      <c r="BR36" s="265"/>
      <c r="BS36" s="1108"/>
      <c r="BT36" s="1109"/>
      <c r="BU36" s="1109"/>
      <c r="BV36" s="1109"/>
      <c r="BW36" s="1109"/>
      <c r="BX36" s="1109"/>
      <c r="BY36" s="1109"/>
      <c r="BZ36" s="1109"/>
      <c r="CA36" s="1109"/>
      <c r="CB36" s="1109"/>
      <c r="CC36" s="1109"/>
      <c r="CD36" s="1109"/>
      <c r="CE36" s="1109"/>
      <c r="CF36" s="1109"/>
      <c r="CG36" s="1110"/>
      <c r="CH36" s="1083"/>
      <c r="CI36" s="1084"/>
      <c r="CJ36" s="1084"/>
      <c r="CK36" s="1084"/>
      <c r="CL36" s="1085"/>
      <c r="CM36" s="1083"/>
      <c r="CN36" s="1084"/>
      <c r="CO36" s="1084"/>
      <c r="CP36" s="1084"/>
      <c r="CQ36" s="1085"/>
      <c r="CR36" s="1083"/>
      <c r="CS36" s="1084"/>
      <c r="CT36" s="1084"/>
      <c r="CU36" s="1084"/>
      <c r="CV36" s="1085"/>
      <c r="CW36" s="1083"/>
      <c r="CX36" s="1084"/>
      <c r="CY36" s="1084"/>
      <c r="CZ36" s="1084"/>
      <c r="DA36" s="1085"/>
      <c r="DB36" s="1083"/>
      <c r="DC36" s="1084"/>
      <c r="DD36" s="1084"/>
      <c r="DE36" s="1084"/>
      <c r="DF36" s="1085"/>
      <c r="DG36" s="1083"/>
      <c r="DH36" s="1084"/>
      <c r="DI36" s="1084"/>
      <c r="DJ36" s="1084"/>
      <c r="DK36" s="1085"/>
      <c r="DL36" s="1083"/>
      <c r="DM36" s="1084"/>
      <c r="DN36" s="1084"/>
      <c r="DO36" s="1084"/>
      <c r="DP36" s="1085"/>
      <c r="DQ36" s="1083"/>
      <c r="DR36" s="1084"/>
      <c r="DS36" s="1084"/>
      <c r="DT36" s="1084"/>
      <c r="DU36" s="1085"/>
      <c r="DV36" s="1086"/>
      <c r="DW36" s="1087"/>
      <c r="DX36" s="1087"/>
      <c r="DY36" s="1087"/>
      <c r="DZ36" s="1088"/>
      <c r="EA36" s="248"/>
    </row>
    <row r="37" spans="1:131" s="249" customFormat="1" ht="26.25" customHeight="1" x14ac:dyDescent="0.15">
      <c r="A37" s="268">
        <v>10</v>
      </c>
      <c r="B37" s="1131"/>
      <c r="C37" s="1132"/>
      <c r="D37" s="1132"/>
      <c r="E37" s="1132"/>
      <c r="F37" s="1132"/>
      <c r="G37" s="1132"/>
      <c r="H37" s="1132"/>
      <c r="I37" s="1132"/>
      <c r="J37" s="1132"/>
      <c r="K37" s="1132"/>
      <c r="L37" s="1132"/>
      <c r="M37" s="1132"/>
      <c r="N37" s="1132"/>
      <c r="O37" s="1132"/>
      <c r="P37" s="1133"/>
      <c r="Q37" s="1137"/>
      <c r="R37" s="1138"/>
      <c r="S37" s="1138"/>
      <c r="T37" s="1138"/>
      <c r="U37" s="1138"/>
      <c r="V37" s="1138"/>
      <c r="W37" s="1138"/>
      <c r="X37" s="1138"/>
      <c r="Y37" s="1138"/>
      <c r="Z37" s="1138"/>
      <c r="AA37" s="1138"/>
      <c r="AB37" s="1138"/>
      <c r="AC37" s="1138"/>
      <c r="AD37" s="1138"/>
      <c r="AE37" s="1139"/>
      <c r="AF37" s="1113"/>
      <c r="AG37" s="1114"/>
      <c r="AH37" s="1114"/>
      <c r="AI37" s="1114"/>
      <c r="AJ37" s="1115"/>
      <c r="AK37" s="1075"/>
      <c r="AL37" s="1066"/>
      <c r="AM37" s="1066"/>
      <c r="AN37" s="1066"/>
      <c r="AO37" s="1066"/>
      <c r="AP37" s="1066"/>
      <c r="AQ37" s="1066"/>
      <c r="AR37" s="1066"/>
      <c r="AS37" s="1066"/>
      <c r="AT37" s="1066"/>
      <c r="AU37" s="1066"/>
      <c r="AV37" s="1066"/>
      <c r="AW37" s="1066"/>
      <c r="AX37" s="1066"/>
      <c r="AY37" s="1066"/>
      <c r="AZ37" s="1136"/>
      <c r="BA37" s="1136"/>
      <c r="BB37" s="1136"/>
      <c r="BC37" s="1136"/>
      <c r="BD37" s="1136"/>
      <c r="BE37" s="1126"/>
      <c r="BF37" s="1126"/>
      <c r="BG37" s="1126"/>
      <c r="BH37" s="1126"/>
      <c r="BI37" s="1127"/>
      <c r="BJ37" s="254"/>
      <c r="BK37" s="254"/>
      <c r="BL37" s="254"/>
      <c r="BM37" s="254"/>
      <c r="BN37" s="254"/>
      <c r="BO37" s="267"/>
      <c r="BP37" s="267"/>
      <c r="BQ37" s="264">
        <v>31</v>
      </c>
      <c r="BR37" s="265"/>
      <c r="BS37" s="1108"/>
      <c r="BT37" s="1109"/>
      <c r="BU37" s="1109"/>
      <c r="BV37" s="1109"/>
      <c r="BW37" s="1109"/>
      <c r="BX37" s="1109"/>
      <c r="BY37" s="1109"/>
      <c r="BZ37" s="1109"/>
      <c r="CA37" s="1109"/>
      <c r="CB37" s="1109"/>
      <c r="CC37" s="1109"/>
      <c r="CD37" s="1109"/>
      <c r="CE37" s="1109"/>
      <c r="CF37" s="1109"/>
      <c r="CG37" s="1110"/>
      <c r="CH37" s="1083"/>
      <c r="CI37" s="1084"/>
      <c r="CJ37" s="1084"/>
      <c r="CK37" s="1084"/>
      <c r="CL37" s="1085"/>
      <c r="CM37" s="1083"/>
      <c r="CN37" s="1084"/>
      <c r="CO37" s="1084"/>
      <c r="CP37" s="1084"/>
      <c r="CQ37" s="1085"/>
      <c r="CR37" s="1083"/>
      <c r="CS37" s="1084"/>
      <c r="CT37" s="1084"/>
      <c r="CU37" s="1084"/>
      <c r="CV37" s="1085"/>
      <c r="CW37" s="1083"/>
      <c r="CX37" s="1084"/>
      <c r="CY37" s="1084"/>
      <c r="CZ37" s="1084"/>
      <c r="DA37" s="1085"/>
      <c r="DB37" s="1083"/>
      <c r="DC37" s="1084"/>
      <c r="DD37" s="1084"/>
      <c r="DE37" s="1084"/>
      <c r="DF37" s="1085"/>
      <c r="DG37" s="1083"/>
      <c r="DH37" s="1084"/>
      <c r="DI37" s="1084"/>
      <c r="DJ37" s="1084"/>
      <c r="DK37" s="1085"/>
      <c r="DL37" s="1083"/>
      <c r="DM37" s="1084"/>
      <c r="DN37" s="1084"/>
      <c r="DO37" s="1084"/>
      <c r="DP37" s="1085"/>
      <c r="DQ37" s="1083"/>
      <c r="DR37" s="1084"/>
      <c r="DS37" s="1084"/>
      <c r="DT37" s="1084"/>
      <c r="DU37" s="1085"/>
      <c r="DV37" s="1086"/>
      <c r="DW37" s="1087"/>
      <c r="DX37" s="1087"/>
      <c r="DY37" s="1087"/>
      <c r="DZ37" s="1088"/>
      <c r="EA37" s="248"/>
    </row>
    <row r="38" spans="1:131" s="249" customFormat="1" ht="26.25" customHeight="1" x14ac:dyDescent="0.15">
      <c r="A38" s="268">
        <v>11</v>
      </c>
      <c r="B38" s="1131"/>
      <c r="C38" s="1132"/>
      <c r="D38" s="1132"/>
      <c r="E38" s="1132"/>
      <c r="F38" s="1132"/>
      <c r="G38" s="1132"/>
      <c r="H38" s="1132"/>
      <c r="I38" s="1132"/>
      <c r="J38" s="1132"/>
      <c r="K38" s="1132"/>
      <c r="L38" s="1132"/>
      <c r="M38" s="1132"/>
      <c r="N38" s="1132"/>
      <c r="O38" s="1132"/>
      <c r="P38" s="1133"/>
      <c r="Q38" s="1137"/>
      <c r="R38" s="1138"/>
      <c r="S38" s="1138"/>
      <c r="T38" s="1138"/>
      <c r="U38" s="1138"/>
      <c r="V38" s="1138"/>
      <c r="W38" s="1138"/>
      <c r="X38" s="1138"/>
      <c r="Y38" s="1138"/>
      <c r="Z38" s="1138"/>
      <c r="AA38" s="1138"/>
      <c r="AB38" s="1138"/>
      <c r="AC38" s="1138"/>
      <c r="AD38" s="1138"/>
      <c r="AE38" s="1139"/>
      <c r="AF38" s="1113"/>
      <c r="AG38" s="1114"/>
      <c r="AH38" s="1114"/>
      <c r="AI38" s="1114"/>
      <c r="AJ38" s="1115"/>
      <c r="AK38" s="1075"/>
      <c r="AL38" s="1066"/>
      <c r="AM38" s="1066"/>
      <c r="AN38" s="1066"/>
      <c r="AO38" s="1066"/>
      <c r="AP38" s="1066"/>
      <c r="AQ38" s="1066"/>
      <c r="AR38" s="1066"/>
      <c r="AS38" s="1066"/>
      <c r="AT38" s="1066"/>
      <c r="AU38" s="1066"/>
      <c r="AV38" s="1066"/>
      <c r="AW38" s="1066"/>
      <c r="AX38" s="1066"/>
      <c r="AY38" s="1066"/>
      <c r="AZ38" s="1136"/>
      <c r="BA38" s="1136"/>
      <c r="BB38" s="1136"/>
      <c r="BC38" s="1136"/>
      <c r="BD38" s="1136"/>
      <c r="BE38" s="1126"/>
      <c r="BF38" s="1126"/>
      <c r="BG38" s="1126"/>
      <c r="BH38" s="1126"/>
      <c r="BI38" s="1127"/>
      <c r="BJ38" s="254"/>
      <c r="BK38" s="254"/>
      <c r="BL38" s="254"/>
      <c r="BM38" s="254"/>
      <c r="BN38" s="254"/>
      <c r="BO38" s="267"/>
      <c r="BP38" s="267"/>
      <c r="BQ38" s="264">
        <v>32</v>
      </c>
      <c r="BR38" s="265"/>
      <c r="BS38" s="1108"/>
      <c r="BT38" s="1109"/>
      <c r="BU38" s="1109"/>
      <c r="BV38" s="1109"/>
      <c r="BW38" s="1109"/>
      <c r="BX38" s="1109"/>
      <c r="BY38" s="1109"/>
      <c r="BZ38" s="1109"/>
      <c r="CA38" s="1109"/>
      <c r="CB38" s="1109"/>
      <c r="CC38" s="1109"/>
      <c r="CD38" s="1109"/>
      <c r="CE38" s="1109"/>
      <c r="CF38" s="1109"/>
      <c r="CG38" s="1110"/>
      <c r="CH38" s="1083"/>
      <c r="CI38" s="1084"/>
      <c r="CJ38" s="1084"/>
      <c r="CK38" s="1084"/>
      <c r="CL38" s="1085"/>
      <c r="CM38" s="1083"/>
      <c r="CN38" s="1084"/>
      <c r="CO38" s="1084"/>
      <c r="CP38" s="1084"/>
      <c r="CQ38" s="1085"/>
      <c r="CR38" s="1083"/>
      <c r="CS38" s="1084"/>
      <c r="CT38" s="1084"/>
      <c r="CU38" s="1084"/>
      <c r="CV38" s="1085"/>
      <c r="CW38" s="1083"/>
      <c r="CX38" s="1084"/>
      <c r="CY38" s="1084"/>
      <c r="CZ38" s="1084"/>
      <c r="DA38" s="1085"/>
      <c r="DB38" s="1083"/>
      <c r="DC38" s="1084"/>
      <c r="DD38" s="1084"/>
      <c r="DE38" s="1084"/>
      <c r="DF38" s="1085"/>
      <c r="DG38" s="1083"/>
      <c r="DH38" s="1084"/>
      <c r="DI38" s="1084"/>
      <c r="DJ38" s="1084"/>
      <c r="DK38" s="1085"/>
      <c r="DL38" s="1083"/>
      <c r="DM38" s="1084"/>
      <c r="DN38" s="1084"/>
      <c r="DO38" s="1084"/>
      <c r="DP38" s="1085"/>
      <c r="DQ38" s="1083"/>
      <c r="DR38" s="1084"/>
      <c r="DS38" s="1084"/>
      <c r="DT38" s="1084"/>
      <c r="DU38" s="1085"/>
      <c r="DV38" s="1086"/>
      <c r="DW38" s="1087"/>
      <c r="DX38" s="1087"/>
      <c r="DY38" s="1087"/>
      <c r="DZ38" s="1088"/>
      <c r="EA38" s="248"/>
    </row>
    <row r="39" spans="1:131" s="249" customFormat="1" ht="26.25" customHeight="1" x14ac:dyDescent="0.15">
      <c r="A39" s="268">
        <v>12</v>
      </c>
      <c r="B39" s="1131"/>
      <c r="C39" s="1132"/>
      <c r="D39" s="1132"/>
      <c r="E39" s="1132"/>
      <c r="F39" s="1132"/>
      <c r="G39" s="1132"/>
      <c r="H39" s="1132"/>
      <c r="I39" s="1132"/>
      <c r="J39" s="1132"/>
      <c r="K39" s="1132"/>
      <c r="L39" s="1132"/>
      <c r="M39" s="1132"/>
      <c r="N39" s="1132"/>
      <c r="O39" s="1132"/>
      <c r="P39" s="1133"/>
      <c r="Q39" s="1137"/>
      <c r="R39" s="1138"/>
      <c r="S39" s="1138"/>
      <c r="T39" s="1138"/>
      <c r="U39" s="1138"/>
      <c r="V39" s="1138"/>
      <c r="W39" s="1138"/>
      <c r="X39" s="1138"/>
      <c r="Y39" s="1138"/>
      <c r="Z39" s="1138"/>
      <c r="AA39" s="1138"/>
      <c r="AB39" s="1138"/>
      <c r="AC39" s="1138"/>
      <c r="AD39" s="1138"/>
      <c r="AE39" s="1139"/>
      <c r="AF39" s="1113"/>
      <c r="AG39" s="1114"/>
      <c r="AH39" s="1114"/>
      <c r="AI39" s="1114"/>
      <c r="AJ39" s="1115"/>
      <c r="AK39" s="1075"/>
      <c r="AL39" s="1066"/>
      <c r="AM39" s="1066"/>
      <c r="AN39" s="1066"/>
      <c r="AO39" s="1066"/>
      <c r="AP39" s="1066"/>
      <c r="AQ39" s="1066"/>
      <c r="AR39" s="1066"/>
      <c r="AS39" s="1066"/>
      <c r="AT39" s="1066"/>
      <c r="AU39" s="1066"/>
      <c r="AV39" s="1066"/>
      <c r="AW39" s="1066"/>
      <c r="AX39" s="1066"/>
      <c r="AY39" s="1066"/>
      <c r="AZ39" s="1136"/>
      <c r="BA39" s="1136"/>
      <c r="BB39" s="1136"/>
      <c r="BC39" s="1136"/>
      <c r="BD39" s="1136"/>
      <c r="BE39" s="1126"/>
      <c r="BF39" s="1126"/>
      <c r="BG39" s="1126"/>
      <c r="BH39" s="1126"/>
      <c r="BI39" s="1127"/>
      <c r="BJ39" s="254"/>
      <c r="BK39" s="254"/>
      <c r="BL39" s="254"/>
      <c r="BM39" s="254"/>
      <c r="BN39" s="254"/>
      <c r="BO39" s="267"/>
      <c r="BP39" s="267"/>
      <c r="BQ39" s="264">
        <v>33</v>
      </c>
      <c r="BR39" s="265"/>
      <c r="BS39" s="1108"/>
      <c r="BT39" s="1109"/>
      <c r="BU39" s="1109"/>
      <c r="BV39" s="1109"/>
      <c r="BW39" s="1109"/>
      <c r="BX39" s="1109"/>
      <c r="BY39" s="1109"/>
      <c r="BZ39" s="1109"/>
      <c r="CA39" s="1109"/>
      <c r="CB39" s="1109"/>
      <c r="CC39" s="1109"/>
      <c r="CD39" s="1109"/>
      <c r="CE39" s="1109"/>
      <c r="CF39" s="1109"/>
      <c r="CG39" s="1110"/>
      <c r="CH39" s="1083"/>
      <c r="CI39" s="1084"/>
      <c r="CJ39" s="1084"/>
      <c r="CK39" s="1084"/>
      <c r="CL39" s="1085"/>
      <c r="CM39" s="1083"/>
      <c r="CN39" s="1084"/>
      <c r="CO39" s="1084"/>
      <c r="CP39" s="1084"/>
      <c r="CQ39" s="1085"/>
      <c r="CR39" s="1083"/>
      <c r="CS39" s="1084"/>
      <c r="CT39" s="1084"/>
      <c r="CU39" s="1084"/>
      <c r="CV39" s="1085"/>
      <c r="CW39" s="1083"/>
      <c r="CX39" s="1084"/>
      <c r="CY39" s="1084"/>
      <c r="CZ39" s="1084"/>
      <c r="DA39" s="1085"/>
      <c r="DB39" s="1083"/>
      <c r="DC39" s="1084"/>
      <c r="DD39" s="1084"/>
      <c r="DE39" s="1084"/>
      <c r="DF39" s="1085"/>
      <c r="DG39" s="1083"/>
      <c r="DH39" s="1084"/>
      <c r="DI39" s="1084"/>
      <c r="DJ39" s="1084"/>
      <c r="DK39" s="1085"/>
      <c r="DL39" s="1083"/>
      <c r="DM39" s="1084"/>
      <c r="DN39" s="1084"/>
      <c r="DO39" s="1084"/>
      <c r="DP39" s="1085"/>
      <c r="DQ39" s="1083"/>
      <c r="DR39" s="1084"/>
      <c r="DS39" s="1084"/>
      <c r="DT39" s="1084"/>
      <c r="DU39" s="1085"/>
      <c r="DV39" s="1086"/>
      <c r="DW39" s="1087"/>
      <c r="DX39" s="1087"/>
      <c r="DY39" s="1087"/>
      <c r="DZ39" s="1088"/>
      <c r="EA39" s="248"/>
    </row>
    <row r="40" spans="1:131" s="249" customFormat="1" ht="26.25" customHeight="1" x14ac:dyDescent="0.15">
      <c r="A40" s="263">
        <v>13</v>
      </c>
      <c r="B40" s="1131"/>
      <c r="C40" s="1132"/>
      <c r="D40" s="1132"/>
      <c r="E40" s="1132"/>
      <c r="F40" s="1132"/>
      <c r="G40" s="1132"/>
      <c r="H40" s="1132"/>
      <c r="I40" s="1132"/>
      <c r="J40" s="1132"/>
      <c r="K40" s="1132"/>
      <c r="L40" s="1132"/>
      <c r="M40" s="1132"/>
      <c r="N40" s="1132"/>
      <c r="O40" s="1132"/>
      <c r="P40" s="1133"/>
      <c r="Q40" s="1137"/>
      <c r="R40" s="1138"/>
      <c r="S40" s="1138"/>
      <c r="T40" s="1138"/>
      <c r="U40" s="1138"/>
      <c r="V40" s="1138"/>
      <c r="W40" s="1138"/>
      <c r="X40" s="1138"/>
      <c r="Y40" s="1138"/>
      <c r="Z40" s="1138"/>
      <c r="AA40" s="1138"/>
      <c r="AB40" s="1138"/>
      <c r="AC40" s="1138"/>
      <c r="AD40" s="1138"/>
      <c r="AE40" s="1139"/>
      <c r="AF40" s="1113"/>
      <c r="AG40" s="1114"/>
      <c r="AH40" s="1114"/>
      <c r="AI40" s="1114"/>
      <c r="AJ40" s="1115"/>
      <c r="AK40" s="1075"/>
      <c r="AL40" s="1066"/>
      <c r="AM40" s="1066"/>
      <c r="AN40" s="1066"/>
      <c r="AO40" s="1066"/>
      <c r="AP40" s="1066"/>
      <c r="AQ40" s="1066"/>
      <c r="AR40" s="1066"/>
      <c r="AS40" s="1066"/>
      <c r="AT40" s="1066"/>
      <c r="AU40" s="1066"/>
      <c r="AV40" s="1066"/>
      <c r="AW40" s="1066"/>
      <c r="AX40" s="1066"/>
      <c r="AY40" s="1066"/>
      <c r="AZ40" s="1136"/>
      <c r="BA40" s="1136"/>
      <c r="BB40" s="1136"/>
      <c r="BC40" s="1136"/>
      <c r="BD40" s="1136"/>
      <c r="BE40" s="1126"/>
      <c r="BF40" s="1126"/>
      <c r="BG40" s="1126"/>
      <c r="BH40" s="1126"/>
      <c r="BI40" s="1127"/>
      <c r="BJ40" s="254"/>
      <c r="BK40" s="254"/>
      <c r="BL40" s="254"/>
      <c r="BM40" s="254"/>
      <c r="BN40" s="254"/>
      <c r="BO40" s="267"/>
      <c r="BP40" s="267"/>
      <c r="BQ40" s="264">
        <v>34</v>
      </c>
      <c r="BR40" s="265"/>
      <c r="BS40" s="1108"/>
      <c r="BT40" s="1109"/>
      <c r="BU40" s="1109"/>
      <c r="BV40" s="1109"/>
      <c r="BW40" s="1109"/>
      <c r="BX40" s="1109"/>
      <c r="BY40" s="1109"/>
      <c r="BZ40" s="1109"/>
      <c r="CA40" s="1109"/>
      <c r="CB40" s="1109"/>
      <c r="CC40" s="1109"/>
      <c r="CD40" s="1109"/>
      <c r="CE40" s="1109"/>
      <c r="CF40" s="1109"/>
      <c r="CG40" s="1110"/>
      <c r="CH40" s="1083"/>
      <c r="CI40" s="1084"/>
      <c r="CJ40" s="1084"/>
      <c r="CK40" s="1084"/>
      <c r="CL40" s="1085"/>
      <c r="CM40" s="1083"/>
      <c r="CN40" s="1084"/>
      <c r="CO40" s="1084"/>
      <c r="CP40" s="1084"/>
      <c r="CQ40" s="1085"/>
      <c r="CR40" s="1083"/>
      <c r="CS40" s="1084"/>
      <c r="CT40" s="1084"/>
      <c r="CU40" s="1084"/>
      <c r="CV40" s="1085"/>
      <c r="CW40" s="1083"/>
      <c r="CX40" s="1084"/>
      <c r="CY40" s="1084"/>
      <c r="CZ40" s="1084"/>
      <c r="DA40" s="1085"/>
      <c r="DB40" s="1083"/>
      <c r="DC40" s="1084"/>
      <c r="DD40" s="1084"/>
      <c r="DE40" s="1084"/>
      <c r="DF40" s="1085"/>
      <c r="DG40" s="1083"/>
      <c r="DH40" s="1084"/>
      <c r="DI40" s="1084"/>
      <c r="DJ40" s="1084"/>
      <c r="DK40" s="1085"/>
      <c r="DL40" s="1083"/>
      <c r="DM40" s="1084"/>
      <c r="DN40" s="1084"/>
      <c r="DO40" s="1084"/>
      <c r="DP40" s="1085"/>
      <c r="DQ40" s="1083"/>
      <c r="DR40" s="1084"/>
      <c r="DS40" s="1084"/>
      <c r="DT40" s="1084"/>
      <c r="DU40" s="1085"/>
      <c r="DV40" s="1086"/>
      <c r="DW40" s="1087"/>
      <c r="DX40" s="1087"/>
      <c r="DY40" s="1087"/>
      <c r="DZ40" s="1088"/>
      <c r="EA40" s="248"/>
    </row>
    <row r="41" spans="1:131" s="249" customFormat="1" ht="26.25" customHeight="1" x14ac:dyDescent="0.15">
      <c r="A41" s="263">
        <v>14</v>
      </c>
      <c r="B41" s="1131"/>
      <c r="C41" s="1132"/>
      <c r="D41" s="1132"/>
      <c r="E41" s="1132"/>
      <c r="F41" s="1132"/>
      <c r="G41" s="1132"/>
      <c r="H41" s="1132"/>
      <c r="I41" s="1132"/>
      <c r="J41" s="1132"/>
      <c r="K41" s="1132"/>
      <c r="L41" s="1132"/>
      <c r="M41" s="1132"/>
      <c r="N41" s="1132"/>
      <c r="O41" s="1132"/>
      <c r="P41" s="1133"/>
      <c r="Q41" s="1137"/>
      <c r="R41" s="1138"/>
      <c r="S41" s="1138"/>
      <c r="T41" s="1138"/>
      <c r="U41" s="1138"/>
      <c r="V41" s="1138"/>
      <c r="W41" s="1138"/>
      <c r="X41" s="1138"/>
      <c r="Y41" s="1138"/>
      <c r="Z41" s="1138"/>
      <c r="AA41" s="1138"/>
      <c r="AB41" s="1138"/>
      <c r="AC41" s="1138"/>
      <c r="AD41" s="1138"/>
      <c r="AE41" s="1139"/>
      <c r="AF41" s="1113"/>
      <c r="AG41" s="1114"/>
      <c r="AH41" s="1114"/>
      <c r="AI41" s="1114"/>
      <c r="AJ41" s="1115"/>
      <c r="AK41" s="1075"/>
      <c r="AL41" s="1066"/>
      <c r="AM41" s="1066"/>
      <c r="AN41" s="1066"/>
      <c r="AO41" s="1066"/>
      <c r="AP41" s="1066"/>
      <c r="AQ41" s="1066"/>
      <c r="AR41" s="1066"/>
      <c r="AS41" s="1066"/>
      <c r="AT41" s="1066"/>
      <c r="AU41" s="1066"/>
      <c r="AV41" s="1066"/>
      <c r="AW41" s="1066"/>
      <c r="AX41" s="1066"/>
      <c r="AY41" s="1066"/>
      <c r="AZ41" s="1136"/>
      <c r="BA41" s="1136"/>
      <c r="BB41" s="1136"/>
      <c r="BC41" s="1136"/>
      <c r="BD41" s="1136"/>
      <c r="BE41" s="1126"/>
      <c r="BF41" s="1126"/>
      <c r="BG41" s="1126"/>
      <c r="BH41" s="1126"/>
      <c r="BI41" s="1127"/>
      <c r="BJ41" s="254"/>
      <c r="BK41" s="254"/>
      <c r="BL41" s="254"/>
      <c r="BM41" s="254"/>
      <c r="BN41" s="254"/>
      <c r="BO41" s="267"/>
      <c r="BP41" s="267"/>
      <c r="BQ41" s="264">
        <v>35</v>
      </c>
      <c r="BR41" s="265"/>
      <c r="BS41" s="1108"/>
      <c r="BT41" s="1109"/>
      <c r="BU41" s="1109"/>
      <c r="BV41" s="1109"/>
      <c r="BW41" s="1109"/>
      <c r="BX41" s="1109"/>
      <c r="BY41" s="1109"/>
      <c r="BZ41" s="1109"/>
      <c r="CA41" s="1109"/>
      <c r="CB41" s="1109"/>
      <c r="CC41" s="1109"/>
      <c r="CD41" s="1109"/>
      <c r="CE41" s="1109"/>
      <c r="CF41" s="1109"/>
      <c r="CG41" s="1110"/>
      <c r="CH41" s="1083"/>
      <c r="CI41" s="1084"/>
      <c r="CJ41" s="1084"/>
      <c r="CK41" s="1084"/>
      <c r="CL41" s="1085"/>
      <c r="CM41" s="1083"/>
      <c r="CN41" s="1084"/>
      <c r="CO41" s="1084"/>
      <c r="CP41" s="1084"/>
      <c r="CQ41" s="1085"/>
      <c r="CR41" s="1083"/>
      <c r="CS41" s="1084"/>
      <c r="CT41" s="1084"/>
      <c r="CU41" s="1084"/>
      <c r="CV41" s="1085"/>
      <c r="CW41" s="1083"/>
      <c r="CX41" s="1084"/>
      <c r="CY41" s="1084"/>
      <c r="CZ41" s="1084"/>
      <c r="DA41" s="1085"/>
      <c r="DB41" s="1083"/>
      <c r="DC41" s="1084"/>
      <c r="DD41" s="1084"/>
      <c r="DE41" s="1084"/>
      <c r="DF41" s="1085"/>
      <c r="DG41" s="1083"/>
      <c r="DH41" s="1084"/>
      <c r="DI41" s="1084"/>
      <c r="DJ41" s="1084"/>
      <c r="DK41" s="1085"/>
      <c r="DL41" s="1083"/>
      <c r="DM41" s="1084"/>
      <c r="DN41" s="1084"/>
      <c r="DO41" s="1084"/>
      <c r="DP41" s="1085"/>
      <c r="DQ41" s="1083"/>
      <c r="DR41" s="1084"/>
      <c r="DS41" s="1084"/>
      <c r="DT41" s="1084"/>
      <c r="DU41" s="1085"/>
      <c r="DV41" s="1086"/>
      <c r="DW41" s="1087"/>
      <c r="DX41" s="1087"/>
      <c r="DY41" s="1087"/>
      <c r="DZ41" s="1088"/>
      <c r="EA41" s="248"/>
    </row>
    <row r="42" spans="1:131" s="249" customFormat="1" ht="26.25" customHeight="1" x14ac:dyDescent="0.15">
      <c r="A42" s="263">
        <v>15</v>
      </c>
      <c r="B42" s="1131"/>
      <c r="C42" s="1132"/>
      <c r="D42" s="1132"/>
      <c r="E42" s="1132"/>
      <c r="F42" s="1132"/>
      <c r="G42" s="1132"/>
      <c r="H42" s="1132"/>
      <c r="I42" s="1132"/>
      <c r="J42" s="1132"/>
      <c r="K42" s="1132"/>
      <c r="L42" s="1132"/>
      <c r="M42" s="1132"/>
      <c r="N42" s="1132"/>
      <c r="O42" s="1132"/>
      <c r="P42" s="1133"/>
      <c r="Q42" s="1137"/>
      <c r="R42" s="1138"/>
      <c r="S42" s="1138"/>
      <c r="T42" s="1138"/>
      <c r="U42" s="1138"/>
      <c r="V42" s="1138"/>
      <c r="W42" s="1138"/>
      <c r="X42" s="1138"/>
      <c r="Y42" s="1138"/>
      <c r="Z42" s="1138"/>
      <c r="AA42" s="1138"/>
      <c r="AB42" s="1138"/>
      <c r="AC42" s="1138"/>
      <c r="AD42" s="1138"/>
      <c r="AE42" s="1139"/>
      <c r="AF42" s="1113"/>
      <c r="AG42" s="1114"/>
      <c r="AH42" s="1114"/>
      <c r="AI42" s="1114"/>
      <c r="AJ42" s="1115"/>
      <c r="AK42" s="1075"/>
      <c r="AL42" s="1066"/>
      <c r="AM42" s="1066"/>
      <c r="AN42" s="1066"/>
      <c r="AO42" s="1066"/>
      <c r="AP42" s="1066"/>
      <c r="AQ42" s="1066"/>
      <c r="AR42" s="1066"/>
      <c r="AS42" s="1066"/>
      <c r="AT42" s="1066"/>
      <c r="AU42" s="1066"/>
      <c r="AV42" s="1066"/>
      <c r="AW42" s="1066"/>
      <c r="AX42" s="1066"/>
      <c r="AY42" s="1066"/>
      <c r="AZ42" s="1136"/>
      <c r="BA42" s="1136"/>
      <c r="BB42" s="1136"/>
      <c r="BC42" s="1136"/>
      <c r="BD42" s="1136"/>
      <c r="BE42" s="1126"/>
      <c r="BF42" s="1126"/>
      <c r="BG42" s="1126"/>
      <c r="BH42" s="1126"/>
      <c r="BI42" s="1127"/>
      <c r="BJ42" s="254"/>
      <c r="BK42" s="254"/>
      <c r="BL42" s="254"/>
      <c r="BM42" s="254"/>
      <c r="BN42" s="254"/>
      <c r="BO42" s="267"/>
      <c r="BP42" s="267"/>
      <c r="BQ42" s="264">
        <v>36</v>
      </c>
      <c r="BR42" s="265"/>
      <c r="BS42" s="1108"/>
      <c r="BT42" s="1109"/>
      <c r="BU42" s="1109"/>
      <c r="BV42" s="1109"/>
      <c r="BW42" s="1109"/>
      <c r="BX42" s="1109"/>
      <c r="BY42" s="1109"/>
      <c r="BZ42" s="1109"/>
      <c r="CA42" s="1109"/>
      <c r="CB42" s="1109"/>
      <c r="CC42" s="1109"/>
      <c r="CD42" s="1109"/>
      <c r="CE42" s="1109"/>
      <c r="CF42" s="1109"/>
      <c r="CG42" s="1110"/>
      <c r="CH42" s="1083"/>
      <c r="CI42" s="1084"/>
      <c r="CJ42" s="1084"/>
      <c r="CK42" s="1084"/>
      <c r="CL42" s="1085"/>
      <c r="CM42" s="1083"/>
      <c r="CN42" s="1084"/>
      <c r="CO42" s="1084"/>
      <c r="CP42" s="1084"/>
      <c r="CQ42" s="1085"/>
      <c r="CR42" s="1083"/>
      <c r="CS42" s="1084"/>
      <c r="CT42" s="1084"/>
      <c r="CU42" s="1084"/>
      <c r="CV42" s="1085"/>
      <c r="CW42" s="1083"/>
      <c r="CX42" s="1084"/>
      <c r="CY42" s="1084"/>
      <c r="CZ42" s="1084"/>
      <c r="DA42" s="1085"/>
      <c r="DB42" s="1083"/>
      <c r="DC42" s="1084"/>
      <c r="DD42" s="1084"/>
      <c r="DE42" s="1084"/>
      <c r="DF42" s="1085"/>
      <c r="DG42" s="1083"/>
      <c r="DH42" s="1084"/>
      <c r="DI42" s="1084"/>
      <c r="DJ42" s="1084"/>
      <c r="DK42" s="1085"/>
      <c r="DL42" s="1083"/>
      <c r="DM42" s="1084"/>
      <c r="DN42" s="1084"/>
      <c r="DO42" s="1084"/>
      <c r="DP42" s="1085"/>
      <c r="DQ42" s="1083"/>
      <c r="DR42" s="1084"/>
      <c r="DS42" s="1084"/>
      <c r="DT42" s="1084"/>
      <c r="DU42" s="1085"/>
      <c r="DV42" s="1086"/>
      <c r="DW42" s="1087"/>
      <c r="DX42" s="1087"/>
      <c r="DY42" s="1087"/>
      <c r="DZ42" s="1088"/>
      <c r="EA42" s="248"/>
    </row>
    <row r="43" spans="1:131" s="249" customFormat="1" ht="26.25" customHeight="1" x14ac:dyDescent="0.15">
      <c r="A43" s="263">
        <v>16</v>
      </c>
      <c r="B43" s="1131"/>
      <c r="C43" s="1132"/>
      <c r="D43" s="1132"/>
      <c r="E43" s="1132"/>
      <c r="F43" s="1132"/>
      <c r="G43" s="1132"/>
      <c r="H43" s="1132"/>
      <c r="I43" s="1132"/>
      <c r="J43" s="1132"/>
      <c r="K43" s="1132"/>
      <c r="L43" s="1132"/>
      <c r="M43" s="1132"/>
      <c r="N43" s="1132"/>
      <c r="O43" s="1132"/>
      <c r="P43" s="1133"/>
      <c r="Q43" s="1137"/>
      <c r="R43" s="1138"/>
      <c r="S43" s="1138"/>
      <c r="T43" s="1138"/>
      <c r="U43" s="1138"/>
      <c r="V43" s="1138"/>
      <c r="W43" s="1138"/>
      <c r="X43" s="1138"/>
      <c r="Y43" s="1138"/>
      <c r="Z43" s="1138"/>
      <c r="AA43" s="1138"/>
      <c r="AB43" s="1138"/>
      <c r="AC43" s="1138"/>
      <c r="AD43" s="1138"/>
      <c r="AE43" s="1139"/>
      <c r="AF43" s="1113"/>
      <c r="AG43" s="1114"/>
      <c r="AH43" s="1114"/>
      <c r="AI43" s="1114"/>
      <c r="AJ43" s="1115"/>
      <c r="AK43" s="1075"/>
      <c r="AL43" s="1066"/>
      <c r="AM43" s="1066"/>
      <c r="AN43" s="1066"/>
      <c r="AO43" s="1066"/>
      <c r="AP43" s="1066"/>
      <c r="AQ43" s="1066"/>
      <c r="AR43" s="1066"/>
      <c r="AS43" s="1066"/>
      <c r="AT43" s="1066"/>
      <c r="AU43" s="1066"/>
      <c r="AV43" s="1066"/>
      <c r="AW43" s="1066"/>
      <c r="AX43" s="1066"/>
      <c r="AY43" s="1066"/>
      <c r="AZ43" s="1136"/>
      <c r="BA43" s="1136"/>
      <c r="BB43" s="1136"/>
      <c r="BC43" s="1136"/>
      <c r="BD43" s="1136"/>
      <c r="BE43" s="1126"/>
      <c r="BF43" s="1126"/>
      <c r="BG43" s="1126"/>
      <c r="BH43" s="1126"/>
      <c r="BI43" s="1127"/>
      <c r="BJ43" s="254"/>
      <c r="BK43" s="254"/>
      <c r="BL43" s="254"/>
      <c r="BM43" s="254"/>
      <c r="BN43" s="254"/>
      <c r="BO43" s="267"/>
      <c r="BP43" s="267"/>
      <c r="BQ43" s="264">
        <v>37</v>
      </c>
      <c r="BR43" s="265"/>
      <c r="BS43" s="1108"/>
      <c r="BT43" s="1109"/>
      <c r="BU43" s="1109"/>
      <c r="BV43" s="1109"/>
      <c r="BW43" s="1109"/>
      <c r="BX43" s="1109"/>
      <c r="BY43" s="1109"/>
      <c r="BZ43" s="1109"/>
      <c r="CA43" s="1109"/>
      <c r="CB43" s="1109"/>
      <c r="CC43" s="1109"/>
      <c r="CD43" s="1109"/>
      <c r="CE43" s="1109"/>
      <c r="CF43" s="1109"/>
      <c r="CG43" s="1110"/>
      <c r="CH43" s="1083"/>
      <c r="CI43" s="1084"/>
      <c r="CJ43" s="1084"/>
      <c r="CK43" s="1084"/>
      <c r="CL43" s="1085"/>
      <c r="CM43" s="1083"/>
      <c r="CN43" s="1084"/>
      <c r="CO43" s="1084"/>
      <c r="CP43" s="1084"/>
      <c r="CQ43" s="1085"/>
      <c r="CR43" s="1083"/>
      <c r="CS43" s="1084"/>
      <c r="CT43" s="1084"/>
      <c r="CU43" s="1084"/>
      <c r="CV43" s="1085"/>
      <c r="CW43" s="1083"/>
      <c r="CX43" s="1084"/>
      <c r="CY43" s="1084"/>
      <c r="CZ43" s="1084"/>
      <c r="DA43" s="1085"/>
      <c r="DB43" s="1083"/>
      <c r="DC43" s="1084"/>
      <c r="DD43" s="1084"/>
      <c r="DE43" s="1084"/>
      <c r="DF43" s="1085"/>
      <c r="DG43" s="1083"/>
      <c r="DH43" s="1084"/>
      <c r="DI43" s="1084"/>
      <c r="DJ43" s="1084"/>
      <c r="DK43" s="1085"/>
      <c r="DL43" s="1083"/>
      <c r="DM43" s="1084"/>
      <c r="DN43" s="1084"/>
      <c r="DO43" s="1084"/>
      <c r="DP43" s="1085"/>
      <c r="DQ43" s="1083"/>
      <c r="DR43" s="1084"/>
      <c r="DS43" s="1084"/>
      <c r="DT43" s="1084"/>
      <c r="DU43" s="1085"/>
      <c r="DV43" s="1086"/>
      <c r="DW43" s="1087"/>
      <c r="DX43" s="1087"/>
      <c r="DY43" s="1087"/>
      <c r="DZ43" s="1088"/>
      <c r="EA43" s="248"/>
    </row>
    <row r="44" spans="1:131" s="249" customFormat="1" ht="26.25" customHeight="1" x14ac:dyDescent="0.15">
      <c r="A44" s="263">
        <v>17</v>
      </c>
      <c r="B44" s="1131"/>
      <c r="C44" s="1132"/>
      <c r="D44" s="1132"/>
      <c r="E44" s="1132"/>
      <c r="F44" s="1132"/>
      <c r="G44" s="1132"/>
      <c r="H44" s="1132"/>
      <c r="I44" s="1132"/>
      <c r="J44" s="1132"/>
      <c r="K44" s="1132"/>
      <c r="L44" s="1132"/>
      <c r="M44" s="1132"/>
      <c r="N44" s="1132"/>
      <c r="O44" s="1132"/>
      <c r="P44" s="1133"/>
      <c r="Q44" s="1137"/>
      <c r="R44" s="1138"/>
      <c r="S44" s="1138"/>
      <c r="T44" s="1138"/>
      <c r="U44" s="1138"/>
      <c r="V44" s="1138"/>
      <c r="W44" s="1138"/>
      <c r="X44" s="1138"/>
      <c r="Y44" s="1138"/>
      <c r="Z44" s="1138"/>
      <c r="AA44" s="1138"/>
      <c r="AB44" s="1138"/>
      <c r="AC44" s="1138"/>
      <c r="AD44" s="1138"/>
      <c r="AE44" s="1139"/>
      <c r="AF44" s="1113"/>
      <c r="AG44" s="1114"/>
      <c r="AH44" s="1114"/>
      <c r="AI44" s="1114"/>
      <c r="AJ44" s="1115"/>
      <c r="AK44" s="1075"/>
      <c r="AL44" s="1066"/>
      <c r="AM44" s="1066"/>
      <c r="AN44" s="1066"/>
      <c r="AO44" s="1066"/>
      <c r="AP44" s="1066"/>
      <c r="AQ44" s="1066"/>
      <c r="AR44" s="1066"/>
      <c r="AS44" s="1066"/>
      <c r="AT44" s="1066"/>
      <c r="AU44" s="1066"/>
      <c r="AV44" s="1066"/>
      <c r="AW44" s="1066"/>
      <c r="AX44" s="1066"/>
      <c r="AY44" s="1066"/>
      <c r="AZ44" s="1136"/>
      <c r="BA44" s="1136"/>
      <c r="BB44" s="1136"/>
      <c r="BC44" s="1136"/>
      <c r="BD44" s="1136"/>
      <c r="BE44" s="1126"/>
      <c r="BF44" s="1126"/>
      <c r="BG44" s="1126"/>
      <c r="BH44" s="1126"/>
      <c r="BI44" s="1127"/>
      <c r="BJ44" s="254"/>
      <c r="BK44" s="254"/>
      <c r="BL44" s="254"/>
      <c r="BM44" s="254"/>
      <c r="BN44" s="254"/>
      <c r="BO44" s="267"/>
      <c r="BP44" s="267"/>
      <c r="BQ44" s="264">
        <v>38</v>
      </c>
      <c r="BR44" s="265"/>
      <c r="BS44" s="1108"/>
      <c r="BT44" s="1109"/>
      <c r="BU44" s="1109"/>
      <c r="BV44" s="1109"/>
      <c r="BW44" s="1109"/>
      <c r="BX44" s="1109"/>
      <c r="BY44" s="1109"/>
      <c r="BZ44" s="1109"/>
      <c r="CA44" s="1109"/>
      <c r="CB44" s="1109"/>
      <c r="CC44" s="1109"/>
      <c r="CD44" s="1109"/>
      <c r="CE44" s="1109"/>
      <c r="CF44" s="1109"/>
      <c r="CG44" s="1110"/>
      <c r="CH44" s="1083"/>
      <c r="CI44" s="1084"/>
      <c r="CJ44" s="1084"/>
      <c r="CK44" s="1084"/>
      <c r="CL44" s="1085"/>
      <c r="CM44" s="1083"/>
      <c r="CN44" s="1084"/>
      <c r="CO44" s="1084"/>
      <c r="CP44" s="1084"/>
      <c r="CQ44" s="1085"/>
      <c r="CR44" s="1083"/>
      <c r="CS44" s="1084"/>
      <c r="CT44" s="1084"/>
      <c r="CU44" s="1084"/>
      <c r="CV44" s="1085"/>
      <c r="CW44" s="1083"/>
      <c r="CX44" s="1084"/>
      <c r="CY44" s="1084"/>
      <c r="CZ44" s="1084"/>
      <c r="DA44" s="1085"/>
      <c r="DB44" s="1083"/>
      <c r="DC44" s="1084"/>
      <c r="DD44" s="1084"/>
      <c r="DE44" s="1084"/>
      <c r="DF44" s="1085"/>
      <c r="DG44" s="1083"/>
      <c r="DH44" s="1084"/>
      <c r="DI44" s="1084"/>
      <c r="DJ44" s="1084"/>
      <c r="DK44" s="1085"/>
      <c r="DL44" s="1083"/>
      <c r="DM44" s="1084"/>
      <c r="DN44" s="1084"/>
      <c r="DO44" s="1084"/>
      <c r="DP44" s="1085"/>
      <c r="DQ44" s="1083"/>
      <c r="DR44" s="1084"/>
      <c r="DS44" s="1084"/>
      <c r="DT44" s="1084"/>
      <c r="DU44" s="1085"/>
      <c r="DV44" s="1086"/>
      <c r="DW44" s="1087"/>
      <c r="DX44" s="1087"/>
      <c r="DY44" s="1087"/>
      <c r="DZ44" s="1088"/>
      <c r="EA44" s="248"/>
    </row>
    <row r="45" spans="1:131" s="249" customFormat="1" ht="26.25" customHeight="1" x14ac:dyDescent="0.15">
      <c r="A45" s="263">
        <v>18</v>
      </c>
      <c r="B45" s="1131"/>
      <c r="C45" s="1132"/>
      <c r="D45" s="1132"/>
      <c r="E45" s="1132"/>
      <c r="F45" s="1132"/>
      <c r="G45" s="1132"/>
      <c r="H45" s="1132"/>
      <c r="I45" s="1132"/>
      <c r="J45" s="1132"/>
      <c r="K45" s="1132"/>
      <c r="L45" s="1132"/>
      <c r="M45" s="1132"/>
      <c r="N45" s="1132"/>
      <c r="O45" s="1132"/>
      <c r="P45" s="1133"/>
      <c r="Q45" s="1137"/>
      <c r="R45" s="1138"/>
      <c r="S45" s="1138"/>
      <c r="T45" s="1138"/>
      <c r="U45" s="1138"/>
      <c r="V45" s="1138"/>
      <c r="W45" s="1138"/>
      <c r="X45" s="1138"/>
      <c r="Y45" s="1138"/>
      <c r="Z45" s="1138"/>
      <c r="AA45" s="1138"/>
      <c r="AB45" s="1138"/>
      <c r="AC45" s="1138"/>
      <c r="AD45" s="1138"/>
      <c r="AE45" s="1139"/>
      <c r="AF45" s="1113"/>
      <c r="AG45" s="1114"/>
      <c r="AH45" s="1114"/>
      <c r="AI45" s="1114"/>
      <c r="AJ45" s="1115"/>
      <c r="AK45" s="1075"/>
      <c r="AL45" s="1066"/>
      <c r="AM45" s="1066"/>
      <c r="AN45" s="1066"/>
      <c r="AO45" s="1066"/>
      <c r="AP45" s="1066"/>
      <c r="AQ45" s="1066"/>
      <c r="AR45" s="1066"/>
      <c r="AS45" s="1066"/>
      <c r="AT45" s="1066"/>
      <c r="AU45" s="1066"/>
      <c r="AV45" s="1066"/>
      <c r="AW45" s="1066"/>
      <c r="AX45" s="1066"/>
      <c r="AY45" s="1066"/>
      <c r="AZ45" s="1136"/>
      <c r="BA45" s="1136"/>
      <c r="BB45" s="1136"/>
      <c r="BC45" s="1136"/>
      <c r="BD45" s="1136"/>
      <c r="BE45" s="1126"/>
      <c r="BF45" s="1126"/>
      <c r="BG45" s="1126"/>
      <c r="BH45" s="1126"/>
      <c r="BI45" s="1127"/>
      <c r="BJ45" s="254"/>
      <c r="BK45" s="254"/>
      <c r="BL45" s="254"/>
      <c r="BM45" s="254"/>
      <c r="BN45" s="254"/>
      <c r="BO45" s="267"/>
      <c r="BP45" s="267"/>
      <c r="BQ45" s="264">
        <v>39</v>
      </c>
      <c r="BR45" s="265"/>
      <c r="BS45" s="1108"/>
      <c r="BT45" s="1109"/>
      <c r="BU45" s="1109"/>
      <c r="BV45" s="1109"/>
      <c r="BW45" s="1109"/>
      <c r="BX45" s="1109"/>
      <c r="BY45" s="1109"/>
      <c r="BZ45" s="1109"/>
      <c r="CA45" s="1109"/>
      <c r="CB45" s="1109"/>
      <c r="CC45" s="1109"/>
      <c r="CD45" s="1109"/>
      <c r="CE45" s="1109"/>
      <c r="CF45" s="1109"/>
      <c r="CG45" s="1110"/>
      <c r="CH45" s="1083"/>
      <c r="CI45" s="1084"/>
      <c r="CJ45" s="1084"/>
      <c r="CK45" s="1084"/>
      <c r="CL45" s="1085"/>
      <c r="CM45" s="1083"/>
      <c r="CN45" s="1084"/>
      <c r="CO45" s="1084"/>
      <c r="CP45" s="1084"/>
      <c r="CQ45" s="1085"/>
      <c r="CR45" s="1083"/>
      <c r="CS45" s="1084"/>
      <c r="CT45" s="1084"/>
      <c r="CU45" s="1084"/>
      <c r="CV45" s="1085"/>
      <c r="CW45" s="1083"/>
      <c r="CX45" s="1084"/>
      <c r="CY45" s="1084"/>
      <c r="CZ45" s="1084"/>
      <c r="DA45" s="1085"/>
      <c r="DB45" s="1083"/>
      <c r="DC45" s="1084"/>
      <c r="DD45" s="1084"/>
      <c r="DE45" s="1084"/>
      <c r="DF45" s="1085"/>
      <c r="DG45" s="1083"/>
      <c r="DH45" s="1084"/>
      <c r="DI45" s="1084"/>
      <c r="DJ45" s="1084"/>
      <c r="DK45" s="1085"/>
      <c r="DL45" s="1083"/>
      <c r="DM45" s="1084"/>
      <c r="DN45" s="1084"/>
      <c r="DO45" s="1084"/>
      <c r="DP45" s="1085"/>
      <c r="DQ45" s="1083"/>
      <c r="DR45" s="1084"/>
      <c r="DS45" s="1084"/>
      <c r="DT45" s="1084"/>
      <c r="DU45" s="1085"/>
      <c r="DV45" s="1086"/>
      <c r="DW45" s="1087"/>
      <c r="DX45" s="1087"/>
      <c r="DY45" s="1087"/>
      <c r="DZ45" s="1088"/>
      <c r="EA45" s="248"/>
    </row>
    <row r="46" spans="1:131" s="249" customFormat="1" ht="26.25" customHeight="1" x14ac:dyDescent="0.15">
      <c r="A46" s="263">
        <v>19</v>
      </c>
      <c r="B46" s="1131"/>
      <c r="C46" s="1132"/>
      <c r="D46" s="1132"/>
      <c r="E46" s="1132"/>
      <c r="F46" s="1132"/>
      <c r="G46" s="1132"/>
      <c r="H46" s="1132"/>
      <c r="I46" s="1132"/>
      <c r="J46" s="1132"/>
      <c r="K46" s="1132"/>
      <c r="L46" s="1132"/>
      <c r="M46" s="1132"/>
      <c r="N46" s="1132"/>
      <c r="O46" s="1132"/>
      <c r="P46" s="1133"/>
      <c r="Q46" s="1137"/>
      <c r="R46" s="1138"/>
      <c r="S46" s="1138"/>
      <c r="T46" s="1138"/>
      <c r="U46" s="1138"/>
      <c r="V46" s="1138"/>
      <c r="W46" s="1138"/>
      <c r="X46" s="1138"/>
      <c r="Y46" s="1138"/>
      <c r="Z46" s="1138"/>
      <c r="AA46" s="1138"/>
      <c r="AB46" s="1138"/>
      <c r="AC46" s="1138"/>
      <c r="AD46" s="1138"/>
      <c r="AE46" s="1139"/>
      <c r="AF46" s="1113"/>
      <c r="AG46" s="1114"/>
      <c r="AH46" s="1114"/>
      <c r="AI46" s="1114"/>
      <c r="AJ46" s="1115"/>
      <c r="AK46" s="1075"/>
      <c r="AL46" s="1066"/>
      <c r="AM46" s="1066"/>
      <c r="AN46" s="1066"/>
      <c r="AO46" s="1066"/>
      <c r="AP46" s="1066"/>
      <c r="AQ46" s="1066"/>
      <c r="AR46" s="1066"/>
      <c r="AS46" s="1066"/>
      <c r="AT46" s="1066"/>
      <c r="AU46" s="1066"/>
      <c r="AV46" s="1066"/>
      <c r="AW46" s="1066"/>
      <c r="AX46" s="1066"/>
      <c r="AY46" s="1066"/>
      <c r="AZ46" s="1136"/>
      <c r="BA46" s="1136"/>
      <c r="BB46" s="1136"/>
      <c r="BC46" s="1136"/>
      <c r="BD46" s="1136"/>
      <c r="BE46" s="1126"/>
      <c r="BF46" s="1126"/>
      <c r="BG46" s="1126"/>
      <c r="BH46" s="1126"/>
      <c r="BI46" s="1127"/>
      <c r="BJ46" s="254"/>
      <c r="BK46" s="254"/>
      <c r="BL46" s="254"/>
      <c r="BM46" s="254"/>
      <c r="BN46" s="254"/>
      <c r="BO46" s="267"/>
      <c r="BP46" s="267"/>
      <c r="BQ46" s="264">
        <v>40</v>
      </c>
      <c r="BR46" s="265"/>
      <c r="BS46" s="1108"/>
      <c r="BT46" s="1109"/>
      <c r="BU46" s="1109"/>
      <c r="BV46" s="1109"/>
      <c r="BW46" s="1109"/>
      <c r="BX46" s="1109"/>
      <c r="BY46" s="1109"/>
      <c r="BZ46" s="1109"/>
      <c r="CA46" s="1109"/>
      <c r="CB46" s="1109"/>
      <c r="CC46" s="1109"/>
      <c r="CD46" s="1109"/>
      <c r="CE46" s="1109"/>
      <c r="CF46" s="1109"/>
      <c r="CG46" s="1110"/>
      <c r="CH46" s="1083"/>
      <c r="CI46" s="1084"/>
      <c r="CJ46" s="1084"/>
      <c r="CK46" s="1084"/>
      <c r="CL46" s="1085"/>
      <c r="CM46" s="1083"/>
      <c r="CN46" s="1084"/>
      <c r="CO46" s="1084"/>
      <c r="CP46" s="1084"/>
      <c r="CQ46" s="1085"/>
      <c r="CR46" s="1083"/>
      <c r="CS46" s="1084"/>
      <c r="CT46" s="1084"/>
      <c r="CU46" s="1084"/>
      <c r="CV46" s="1085"/>
      <c r="CW46" s="1083"/>
      <c r="CX46" s="1084"/>
      <c r="CY46" s="1084"/>
      <c r="CZ46" s="1084"/>
      <c r="DA46" s="1085"/>
      <c r="DB46" s="1083"/>
      <c r="DC46" s="1084"/>
      <c r="DD46" s="1084"/>
      <c r="DE46" s="1084"/>
      <c r="DF46" s="1085"/>
      <c r="DG46" s="1083"/>
      <c r="DH46" s="1084"/>
      <c r="DI46" s="1084"/>
      <c r="DJ46" s="1084"/>
      <c r="DK46" s="1085"/>
      <c r="DL46" s="1083"/>
      <c r="DM46" s="1084"/>
      <c r="DN46" s="1084"/>
      <c r="DO46" s="1084"/>
      <c r="DP46" s="1085"/>
      <c r="DQ46" s="1083"/>
      <c r="DR46" s="1084"/>
      <c r="DS46" s="1084"/>
      <c r="DT46" s="1084"/>
      <c r="DU46" s="1085"/>
      <c r="DV46" s="1086"/>
      <c r="DW46" s="1087"/>
      <c r="DX46" s="1087"/>
      <c r="DY46" s="1087"/>
      <c r="DZ46" s="1088"/>
      <c r="EA46" s="248"/>
    </row>
    <row r="47" spans="1:131" s="249" customFormat="1" ht="26.25" customHeight="1" x14ac:dyDescent="0.15">
      <c r="A47" s="263">
        <v>20</v>
      </c>
      <c r="B47" s="1131"/>
      <c r="C47" s="1132"/>
      <c r="D47" s="1132"/>
      <c r="E47" s="1132"/>
      <c r="F47" s="1132"/>
      <c r="G47" s="1132"/>
      <c r="H47" s="1132"/>
      <c r="I47" s="1132"/>
      <c r="J47" s="1132"/>
      <c r="K47" s="1132"/>
      <c r="L47" s="1132"/>
      <c r="M47" s="1132"/>
      <c r="N47" s="1132"/>
      <c r="O47" s="1132"/>
      <c r="P47" s="1133"/>
      <c r="Q47" s="1137"/>
      <c r="R47" s="1138"/>
      <c r="S47" s="1138"/>
      <c r="T47" s="1138"/>
      <c r="U47" s="1138"/>
      <c r="V47" s="1138"/>
      <c r="W47" s="1138"/>
      <c r="X47" s="1138"/>
      <c r="Y47" s="1138"/>
      <c r="Z47" s="1138"/>
      <c r="AA47" s="1138"/>
      <c r="AB47" s="1138"/>
      <c r="AC47" s="1138"/>
      <c r="AD47" s="1138"/>
      <c r="AE47" s="1139"/>
      <c r="AF47" s="1113"/>
      <c r="AG47" s="1114"/>
      <c r="AH47" s="1114"/>
      <c r="AI47" s="1114"/>
      <c r="AJ47" s="1115"/>
      <c r="AK47" s="1075"/>
      <c r="AL47" s="1066"/>
      <c r="AM47" s="1066"/>
      <c r="AN47" s="1066"/>
      <c r="AO47" s="1066"/>
      <c r="AP47" s="1066"/>
      <c r="AQ47" s="1066"/>
      <c r="AR47" s="1066"/>
      <c r="AS47" s="1066"/>
      <c r="AT47" s="1066"/>
      <c r="AU47" s="1066"/>
      <c r="AV47" s="1066"/>
      <c r="AW47" s="1066"/>
      <c r="AX47" s="1066"/>
      <c r="AY47" s="1066"/>
      <c r="AZ47" s="1136"/>
      <c r="BA47" s="1136"/>
      <c r="BB47" s="1136"/>
      <c r="BC47" s="1136"/>
      <c r="BD47" s="1136"/>
      <c r="BE47" s="1126"/>
      <c r="BF47" s="1126"/>
      <c r="BG47" s="1126"/>
      <c r="BH47" s="1126"/>
      <c r="BI47" s="1127"/>
      <c r="BJ47" s="254"/>
      <c r="BK47" s="254"/>
      <c r="BL47" s="254"/>
      <c r="BM47" s="254"/>
      <c r="BN47" s="254"/>
      <c r="BO47" s="267"/>
      <c r="BP47" s="267"/>
      <c r="BQ47" s="264">
        <v>41</v>
      </c>
      <c r="BR47" s="265"/>
      <c r="BS47" s="1108"/>
      <c r="BT47" s="1109"/>
      <c r="BU47" s="1109"/>
      <c r="BV47" s="1109"/>
      <c r="BW47" s="1109"/>
      <c r="BX47" s="1109"/>
      <c r="BY47" s="1109"/>
      <c r="BZ47" s="1109"/>
      <c r="CA47" s="1109"/>
      <c r="CB47" s="1109"/>
      <c r="CC47" s="1109"/>
      <c r="CD47" s="1109"/>
      <c r="CE47" s="1109"/>
      <c r="CF47" s="1109"/>
      <c r="CG47" s="1110"/>
      <c r="CH47" s="1083"/>
      <c r="CI47" s="1084"/>
      <c r="CJ47" s="1084"/>
      <c r="CK47" s="1084"/>
      <c r="CL47" s="1085"/>
      <c r="CM47" s="1083"/>
      <c r="CN47" s="1084"/>
      <c r="CO47" s="1084"/>
      <c r="CP47" s="1084"/>
      <c r="CQ47" s="1085"/>
      <c r="CR47" s="1083"/>
      <c r="CS47" s="1084"/>
      <c r="CT47" s="1084"/>
      <c r="CU47" s="1084"/>
      <c r="CV47" s="1085"/>
      <c r="CW47" s="1083"/>
      <c r="CX47" s="1084"/>
      <c r="CY47" s="1084"/>
      <c r="CZ47" s="1084"/>
      <c r="DA47" s="1085"/>
      <c r="DB47" s="1083"/>
      <c r="DC47" s="1084"/>
      <c r="DD47" s="1084"/>
      <c r="DE47" s="1084"/>
      <c r="DF47" s="1085"/>
      <c r="DG47" s="1083"/>
      <c r="DH47" s="1084"/>
      <c r="DI47" s="1084"/>
      <c r="DJ47" s="1084"/>
      <c r="DK47" s="1085"/>
      <c r="DL47" s="1083"/>
      <c r="DM47" s="1084"/>
      <c r="DN47" s="1084"/>
      <c r="DO47" s="1084"/>
      <c r="DP47" s="1085"/>
      <c r="DQ47" s="1083"/>
      <c r="DR47" s="1084"/>
      <c r="DS47" s="1084"/>
      <c r="DT47" s="1084"/>
      <c r="DU47" s="1085"/>
      <c r="DV47" s="1086"/>
      <c r="DW47" s="1087"/>
      <c r="DX47" s="1087"/>
      <c r="DY47" s="1087"/>
      <c r="DZ47" s="1088"/>
      <c r="EA47" s="248"/>
    </row>
    <row r="48" spans="1:131" s="249" customFormat="1" ht="26.25" customHeight="1" x14ac:dyDescent="0.15">
      <c r="A48" s="263">
        <v>21</v>
      </c>
      <c r="B48" s="1131"/>
      <c r="C48" s="1132"/>
      <c r="D48" s="1132"/>
      <c r="E48" s="1132"/>
      <c r="F48" s="1132"/>
      <c r="G48" s="1132"/>
      <c r="H48" s="1132"/>
      <c r="I48" s="1132"/>
      <c r="J48" s="1132"/>
      <c r="K48" s="1132"/>
      <c r="L48" s="1132"/>
      <c r="M48" s="1132"/>
      <c r="N48" s="1132"/>
      <c r="O48" s="1132"/>
      <c r="P48" s="1133"/>
      <c r="Q48" s="1137"/>
      <c r="R48" s="1138"/>
      <c r="S48" s="1138"/>
      <c r="T48" s="1138"/>
      <c r="U48" s="1138"/>
      <c r="V48" s="1138"/>
      <c r="W48" s="1138"/>
      <c r="X48" s="1138"/>
      <c r="Y48" s="1138"/>
      <c r="Z48" s="1138"/>
      <c r="AA48" s="1138"/>
      <c r="AB48" s="1138"/>
      <c r="AC48" s="1138"/>
      <c r="AD48" s="1138"/>
      <c r="AE48" s="1139"/>
      <c r="AF48" s="1113"/>
      <c r="AG48" s="1114"/>
      <c r="AH48" s="1114"/>
      <c r="AI48" s="1114"/>
      <c r="AJ48" s="1115"/>
      <c r="AK48" s="1075"/>
      <c r="AL48" s="1066"/>
      <c r="AM48" s="1066"/>
      <c r="AN48" s="1066"/>
      <c r="AO48" s="1066"/>
      <c r="AP48" s="1066"/>
      <c r="AQ48" s="1066"/>
      <c r="AR48" s="1066"/>
      <c r="AS48" s="1066"/>
      <c r="AT48" s="1066"/>
      <c r="AU48" s="1066"/>
      <c r="AV48" s="1066"/>
      <c r="AW48" s="1066"/>
      <c r="AX48" s="1066"/>
      <c r="AY48" s="1066"/>
      <c r="AZ48" s="1136"/>
      <c r="BA48" s="1136"/>
      <c r="BB48" s="1136"/>
      <c r="BC48" s="1136"/>
      <c r="BD48" s="1136"/>
      <c r="BE48" s="1126"/>
      <c r="BF48" s="1126"/>
      <c r="BG48" s="1126"/>
      <c r="BH48" s="1126"/>
      <c r="BI48" s="1127"/>
      <c r="BJ48" s="254"/>
      <c r="BK48" s="254"/>
      <c r="BL48" s="254"/>
      <c r="BM48" s="254"/>
      <c r="BN48" s="254"/>
      <c r="BO48" s="267"/>
      <c r="BP48" s="267"/>
      <c r="BQ48" s="264">
        <v>42</v>
      </c>
      <c r="BR48" s="265"/>
      <c r="BS48" s="1108"/>
      <c r="BT48" s="1109"/>
      <c r="BU48" s="1109"/>
      <c r="BV48" s="1109"/>
      <c r="BW48" s="1109"/>
      <c r="BX48" s="1109"/>
      <c r="BY48" s="1109"/>
      <c r="BZ48" s="1109"/>
      <c r="CA48" s="1109"/>
      <c r="CB48" s="1109"/>
      <c r="CC48" s="1109"/>
      <c r="CD48" s="1109"/>
      <c r="CE48" s="1109"/>
      <c r="CF48" s="1109"/>
      <c r="CG48" s="1110"/>
      <c r="CH48" s="1083"/>
      <c r="CI48" s="1084"/>
      <c r="CJ48" s="1084"/>
      <c r="CK48" s="1084"/>
      <c r="CL48" s="1085"/>
      <c r="CM48" s="1083"/>
      <c r="CN48" s="1084"/>
      <c r="CO48" s="1084"/>
      <c r="CP48" s="1084"/>
      <c r="CQ48" s="1085"/>
      <c r="CR48" s="1083"/>
      <c r="CS48" s="1084"/>
      <c r="CT48" s="1084"/>
      <c r="CU48" s="1084"/>
      <c r="CV48" s="1085"/>
      <c r="CW48" s="1083"/>
      <c r="CX48" s="1084"/>
      <c r="CY48" s="1084"/>
      <c r="CZ48" s="1084"/>
      <c r="DA48" s="1085"/>
      <c r="DB48" s="1083"/>
      <c r="DC48" s="1084"/>
      <c r="DD48" s="1084"/>
      <c r="DE48" s="1084"/>
      <c r="DF48" s="1085"/>
      <c r="DG48" s="1083"/>
      <c r="DH48" s="1084"/>
      <c r="DI48" s="1084"/>
      <c r="DJ48" s="1084"/>
      <c r="DK48" s="1085"/>
      <c r="DL48" s="1083"/>
      <c r="DM48" s="1084"/>
      <c r="DN48" s="1084"/>
      <c r="DO48" s="1084"/>
      <c r="DP48" s="1085"/>
      <c r="DQ48" s="1083"/>
      <c r="DR48" s="1084"/>
      <c r="DS48" s="1084"/>
      <c r="DT48" s="1084"/>
      <c r="DU48" s="1085"/>
      <c r="DV48" s="1086"/>
      <c r="DW48" s="1087"/>
      <c r="DX48" s="1087"/>
      <c r="DY48" s="1087"/>
      <c r="DZ48" s="1088"/>
      <c r="EA48" s="248"/>
    </row>
    <row r="49" spans="1:131" s="249" customFormat="1" ht="26.25" customHeight="1" x14ac:dyDescent="0.15">
      <c r="A49" s="263">
        <v>22</v>
      </c>
      <c r="B49" s="1131"/>
      <c r="C49" s="1132"/>
      <c r="D49" s="1132"/>
      <c r="E49" s="1132"/>
      <c r="F49" s="1132"/>
      <c r="G49" s="1132"/>
      <c r="H49" s="1132"/>
      <c r="I49" s="1132"/>
      <c r="J49" s="1132"/>
      <c r="K49" s="1132"/>
      <c r="L49" s="1132"/>
      <c r="M49" s="1132"/>
      <c r="N49" s="1132"/>
      <c r="O49" s="1132"/>
      <c r="P49" s="1133"/>
      <c r="Q49" s="1137"/>
      <c r="R49" s="1138"/>
      <c r="S49" s="1138"/>
      <c r="T49" s="1138"/>
      <c r="U49" s="1138"/>
      <c r="V49" s="1138"/>
      <c r="W49" s="1138"/>
      <c r="X49" s="1138"/>
      <c r="Y49" s="1138"/>
      <c r="Z49" s="1138"/>
      <c r="AA49" s="1138"/>
      <c r="AB49" s="1138"/>
      <c r="AC49" s="1138"/>
      <c r="AD49" s="1138"/>
      <c r="AE49" s="1139"/>
      <c r="AF49" s="1113"/>
      <c r="AG49" s="1114"/>
      <c r="AH49" s="1114"/>
      <c r="AI49" s="1114"/>
      <c r="AJ49" s="1115"/>
      <c r="AK49" s="1075"/>
      <c r="AL49" s="1066"/>
      <c r="AM49" s="1066"/>
      <c r="AN49" s="1066"/>
      <c r="AO49" s="1066"/>
      <c r="AP49" s="1066"/>
      <c r="AQ49" s="1066"/>
      <c r="AR49" s="1066"/>
      <c r="AS49" s="1066"/>
      <c r="AT49" s="1066"/>
      <c r="AU49" s="1066"/>
      <c r="AV49" s="1066"/>
      <c r="AW49" s="1066"/>
      <c r="AX49" s="1066"/>
      <c r="AY49" s="1066"/>
      <c r="AZ49" s="1136"/>
      <c r="BA49" s="1136"/>
      <c r="BB49" s="1136"/>
      <c r="BC49" s="1136"/>
      <c r="BD49" s="1136"/>
      <c r="BE49" s="1126"/>
      <c r="BF49" s="1126"/>
      <c r="BG49" s="1126"/>
      <c r="BH49" s="1126"/>
      <c r="BI49" s="1127"/>
      <c r="BJ49" s="254"/>
      <c r="BK49" s="254"/>
      <c r="BL49" s="254"/>
      <c r="BM49" s="254"/>
      <c r="BN49" s="254"/>
      <c r="BO49" s="267"/>
      <c r="BP49" s="267"/>
      <c r="BQ49" s="264">
        <v>43</v>
      </c>
      <c r="BR49" s="265"/>
      <c r="BS49" s="1108"/>
      <c r="BT49" s="1109"/>
      <c r="BU49" s="1109"/>
      <c r="BV49" s="1109"/>
      <c r="BW49" s="1109"/>
      <c r="BX49" s="1109"/>
      <c r="BY49" s="1109"/>
      <c r="BZ49" s="1109"/>
      <c r="CA49" s="1109"/>
      <c r="CB49" s="1109"/>
      <c r="CC49" s="1109"/>
      <c r="CD49" s="1109"/>
      <c r="CE49" s="1109"/>
      <c r="CF49" s="1109"/>
      <c r="CG49" s="1110"/>
      <c r="CH49" s="1083"/>
      <c r="CI49" s="1084"/>
      <c r="CJ49" s="1084"/>
      <c r="CK49" s="1084"/>
      <c r="CL49" s="1085"/>
      <c r="CM49" s="1083"/>
      <c r="CN49" s="1084"/>
      <c r="CO49" s="1084"/>
      <c r="CP49" s="1084"/>
      <c r="CQ49" s="1085"/>
      <c r="CR49" s="1083"/>
      <c r="CS49" s="1084"/>
      <c r="CT49" s="1084"/>
      <c r="CU49" s="1084"/>
      <c r="CV49" s="1085"/>
      <c r="CW49" s="1083"/>
      <c r="CX49" s="1084"/>
      <c r="CY49" s="1084"/>
      <c r="CZ49" s="1084"/>
      <c r="DA49" s="1085"/>
      <c r="DB49" s="1083"/>
      <c r="DC49" s="1084"/>
      <c r="DD49" s="1084"/>
      <c r="DE49" s="1084"/>
      <c r="DF49" s="1085"/>
      <c r="DG49" s="1083"/>
      <c r="DH49" s="1084"/>
      <c r="DI49" s="1084"/>
      <c r="DJ49" s="1084"/>
      <c r="DK49" s="1085"/>
      <c r="DL49" s="1083"/>
      <c r="DM49" s="1084"/>
      <c r="DN49" s="1084"/>
      <c r="DO49" s="1084"/>
      <c r="DP49" s="1085"/>
      <c r="DQ49" s="1083"/>
      <c r="DR49" s="1084"/>
      <c r="DS49" s="1084"/>
      <c r="DT49" s="1084"/>
      <c r="DU49" s="1085"/>
      <c r="DV49" s="1086"/>
      <c r="DW49" s="1087"/>
      <c r="DX49" s="1087"/>
      <c r="DY49" s="1087"/>
      <c r="DZ49" s="1088"/>
      <c r="EA49" s="248"/>
    </row>
    <row r="50" spans="1:131" s="249" customFormat="1" ht="26.25" customHeight="1" x14ac:dyDescent="0.15">
      <c r="A50" s="263">
        <v>23</v>
      </c>
      <c r="B50" s="1131"/>
      <c r="C50" s="1132"/>
      <c r="D50" s="1132"/>
      <c r="E50" s="1132"/>
      <c r="F50" s="1132"/>
      <c r="G50" s="1132"/>
      <c r="H50" s="1132"/>
      <c r="I50" s="1132"/>
      <c r="J50" s="1132"/>
      <c r="K50" s="1132"/>
      <c r="L50" s="1132"/>
      <c r="M50" s="1132"/>
      <c r="N50" s="1132"/>
      <c r="O50" s="1132"/>
      <c r="P50" s="1133"/>
      <c r="Q50" s="1134"/>
      <c r="R50" s="1117"/>
      <c r="S50" s="1117"/>
      <c r="T50" s="1117"/>
      <c r="U50" s="1117"/>
      <c r="V50" s="1117"/>
      <c r="W50" s="1117"/>
      <c r="X50" s="1117"/>
      <c r="Y50" s="1117"/>
      <c r="Z50" s="1117"/>
      <c r="AA50" s="1117"/>
      <c r="AB50" s="1117"/>
      <c r="AC50" s="1117"/>
      <c r="AD50" s="1117"/>
      <c r="AE50" s="1135"/>
      <c r="AF50" s="1113"/>
      <c r="AG50" s="1114"/>
      <c r="AH50" s="1114"/>
      <c r="AI50" s="1114"/>
      <c r="AJ50" s="1115"/>
      <c r="AK50" s="1116"/>
      <c r="AL50" s="1117"/>
      <c r="AM50" s="1117"/>
      <c r="AN50" s="1117"/>
      <c r="AO50" s="1117"/>
      <c r="AP50" s="1117"/>
      <c r="AQ50" s="1117"/>
      <c r="AR50" s="1117"/>
      <c r="AS50" s="1117"/>
      <c r="AT50" s="1117"/>
      <c r="AU50" s="1117"/>
      <c r="AV50" s="1117"/>
      <c r="AW50" s="1117"/>
      <c r="AX50" s="1117"/>
      <c r="AY50" s="1117"/>
      <c r="AZ50" s="1118"/>
      <c r="BA50" s="1118"/>
      <c r="BB50" s="1118"/>
      <c r="BC50" s="1118"/>
      <c r="BD50" s="1118"/>
      <c r="BE50" s="1126"/>
      <c r="BF50" s="1126"/>
      <c r="BG50" s="1126"/>
      <c r="BH50" s="1126"/>
      <c r="BI50" s="1127"/>
      <c r="BJ50" s="254"/>
      <c r="BK50" s="254"/>
      <c r="BL50" s="254"/>
      <c r="BM50" s="254"/>
      <c r="BN50" s="254"/>
      <c r="BO50" s="267"/>
      <c r="BP50" s="267"/>
      <c r="BQ50" s="264">
        <v>44</v>
      </c>
      <c r="BR50" s="265"/>
      <c r="BS50" s="1108"/>
      <c r="BT50" s="1109"/>
      <c r="BU50" s="1109"/>
      <c r="BV50" s="1109"/>
      <c r="BW50" s="1109"/>
      <c r="BX50" s="1109"/>
      <c r="BY50" s="1109"/>
      <c r="BZ50" s="1109"/>
      <c r="CA50" s="1109"/>
      <c r="CB50" s="1109"/>
      <c r="CC50" s="1109"/>
      <c r="CD50" s="1109"/>
      <c r="CE50" s="1109"/>
      <c r="CF50" s="1109"/>
      <c r="CG50" s="1110"/>
      <c r="CH50" s="1083"/>
      <c r="CI50" s="1084"/>
      <c r="CJ50" s="1084"/>
      <c r="CK50" s="1084"/>
      <c r="CL50" s="1085"/>
      <c r="CM50" s="1083"/>
      <c r="CN50" s="1084"/>
      <c r="CO50" s="1084"/>
      <c r="CP50" s="1084"/>
      <c r="CQ50" s="1085"/>
      <c r="CR50" s="1083"/>
      <c r="CS50" s="1084"/>
      <c r="CT50" s="1084"/>
      <c r="CU50" s="1084"/>
      <c r="CV50" s="1085"/>
      <c r="CW50" s="1083"/>
      <c r="CX50" s="1084"/>
      <c r="CY50" s="1084"/>
      <c r="CZ50" s="1084"/>
      <c r="DA50" s="1085"/>
      <c r="DB50" s="1083"/>
      <c r="DC50" s="1084"/>
      <c r="DD50" s="1084"/>
      <c r="DE50" s="1084"/>
      <c r="DF50" s="1085"/>
      <c r="DG50" s="1083"/>
      <c r="DH50" s="1084"/>
      <c r="DI50" s="1084"/>
      <c r="DJ50" s="1084"/>
      <c r="DK50" s="1085"/>
      <c r="DL50" s="1083"/>
      <c r="DM50" s="1084"/>
      <c r="DN50" s="1084"/>
      <c r="DO50" s="1084"/>
      <c r="DP50" s="1085"/>
      <c r="DQ50" s="1083"/>
      <c r="DR50" s="1084"/>
      <c r="DS50" s="1084"/>
      <c r="DT50" s="1084"/>
      <c r="DU50" s="1085"/>
      <c r="DV50" s="1086"/>
      <c r="DW50" s="1087"/>
      <c r="DX50" s="1087"/>
      <c r="DY50" s="1087"/>
      <c r="DZ50" s="1088"/>
      <c r="EA50" s="248"/>
    </row>
    <row r="51" spans="1:131" s="249" customFormat="1" ht="26.25" customHeight="1" x14ac:dyDescent="0.15">
      <c r="A51" s="263">
        <v>24</v>
      </c>
      <c r="B51" s="1131"/>
      <c r="C51" s="1132"/>
      <c r="D51" s="1132"/>
      <c r="E51" s="1132"/>
      <c r="F51" s="1132"/>
      <c r="G51" s="1132"/>
      <c r="H51" s="1132"/>
      <c r="I51" s="1132"/>
      <c r="J51" s="1132"/>
      <c r="K51" s="1132"/>
      <c r="L51" s="1132"/>
      <c r="M51" s="1132"/>
      <c r="N51" s="1132"/>
      <c r="O51" s="1132"/>
      <c r="P51" s="1133"/>
      <c r="Q51" s="1134"/>
      <c r="R51" s="1117"/>
      <c r="S51" s="1117"/>
      <c r="T51" s="1117"/>
      <c r="U51" s="1117"/>
      <c r="V51" s="1117"/>
      <c r="W51" s="1117"/>
      <c r="X51" s="1117"/>
      <c r="Y51" s="1117"/>
      <c r="Z51" s="1117"/>
      <c r="AA51" s="1117"/>
      <c r="AB51" s="1117"/>
      <c r="AC51" s="1117"/>
      <c r="AD51" s="1117"/>
      <c r="AE51" s="1135"/>
      <c r="AF51" s="1113"/>
      <c r="AG51" s="1114"/>
      <c r="AH51" s="1114"/>
      <c r="AI51" s="1114"/>
      <c r="AJ51" s="1115"/>
      <c r="AK51" s="1116"/>
      <c r="AL51" s="1117"/>
      <c r="AM51" s="1117"/>
      <c r="AN51" s="1117"/>
      <c r="AO51" s="1117"/>
      <c r="AP51" s="1117"/>
      <c r="AQ51" s="1117"/>
      <c r="AR51" s="1117"/>
      <c r="AS51" s="1117"/>
      <c r="AT51" s="1117"/>
      <c r="AU51" s="1117"/>
      <c r="AV51" s="1117"/>
      <c r="AW51" s="1117"/>
      <c r="AX51" s="1117"/>
      <c r="AY51" s="1117"/>
      <c r="AZ51" s="1118"/>
      <c r="BA51" s="1118"/>
      <c r="BB51" s="1118"/>
      <c r="BC51" s="1118"/>
      <c r="BD51" s="1118"/>
      <c r="BE51" s="1126"/>
      <c r="BF51" s="1126"/>
      <c r="BG51" s="1126"/>
      <c r="BH51" s="1126"/>
      <c r="BI51" s="1127"/>
      <c r="BJ51" s="254"/>
      <c r="BK51" s="254"/>
      <c r="BL51" s="254"/>
      <c r="BM51" s="254"/>
      <c r="BN51" s="254"/>
      <c r="BO51" s="267"/>
      <c r="BP51" s="267"/>
      <c r="BQ51" s="264">
        <v>45</v>
      </c>
      <c r="BR51" s="265"/>
      <c r="BS51" s="1108"/>
      <c r="BT51" s="1109"/>
      <c r="BU51" s="1109"/>
      <c r="BV51" s="1109"/>
      <c r="BW51" s="1109"/>
      <c r="BX51" s="1109"/>
      <c r="BY51" s="1109"/>
      <c r="BZ51" s="1109"/>
      <c r="CA51" s="1109"/>
      <c r="CB51" s="1109"/>
      <c r="CC51" s="1109"/>
      <c r="CD51" s="1109"/>
      <c r="CE51" s="1109"/>
      <c r="CF51" s="1109"/>
      <c r="CG51" s="1110"/>
      <c r="CH51" s="1083"/>
      <c r="CI51" s="1084"/>
      <c r="CJ51" s="1084"/>
      <c r="CK51" s="1084"/>
      <c r="CL51" s="1085"/>
      <c r="CM51" s="1083"/>
      <c r="CN51" s="1084"/>
      <c r="CO51" s="1084"/>
      <c r="CP51" s="1084"/>
      <c r="CQ51" s="1085"/>
      <c r="CR51" s="1083"/>
      <c r="CS51" s="1084"/>
      <c r="CT51" s="1084"/>
      <c r="CU51" s="1084"/>
      <c r="CV51" s="1085"/>
      <c r="CW51" s="1083"/>
      <c r="CX51" s="1084"/>
      <c r="CY51" s="1084"/>
      <c r="CZ51" s="1084"/>
      <c r="DA51" s="1085"/>
      <c r="DB51" s="1083"/>
      <c r="DC51" s="1084"/>
      <c r="DD51" s="1084"/>
      <c r="DE51" s="1084"/>
      <c r="DF51" s="1085"/>
      <c r="DG51" s="1083"/>
      <c r="DH51" s="1084"/>
      <c r="DI51" s="1084"/>
      <c r="DJ51" s="1084"/>
      <c r="DK51" s="1085"/>
      <c r="DL51" s="1083"/>
      <c r="DM51" s="1084"/>
      <c r="DN51" s="1084"/>
      <c r="DO51" s="1084"/>
      <c r="DP51" s="1085"/>
      <c r="DQ51" s="1083"/>
      <c r="DR51" s="1084"/>
      <c r="DS51" s="1084"/>
      <c r="DT51" s="1084"/>
      <c r="DU51" s="1085"/>
      <c r="DV51" s="1086"/>
      <c r="DW51" s="1087"/>
      <c r="DX51" s="1087"/>
      <c r="DY51" s="1087"/>
      <c r="DZ51" s="1088"/>
      <c r="EA51" s="248"/>
    </row>
    <row r="52" spans="1:131" s="249" customFormat="1" ht="26.25" customHeight="1" x14ac:dyDescent="0.15">
      <c r="A52" s="263">
        <v>25</v>
      </c>
      <c r="B52" s="1131"/>
      <c r="C52" s="1132"/>
      <c r="D52" s="1132"/>
      <c r="E52" s="1132"/>
      <c r="F52" s="1132"/>
      <c r="G52" s="1132"/>
      <c r="H52" s="1132"/>
      <c r="I52" s="1132"/>
      <c r="J52" s="1132"/>
      <c r="K52" s="1132"/>
      <c r="L52" s="1132"/>
      <c r="M52" s="1132"/>
      <c r="N52" s="1132"/>
      <c r="O52" s="1132"/>
      <c r="P52" s="1133"/>
      <c r="Q52" s="1134"/>
      <c r="R52" s="1117"/>
      <c r="S52" s="1117"/>
      <c r="T52" s="1117"/>
      <c r="U52" s="1117"/>
      <c r="V52" s="1117"/>
      <c r="W52" s="1117"/>
      <c r="X52" s="1117"/>
      <c r="Y52" s="1117"/>
      <c r="Z52" s="1117"/>
      <c r="AA52" s="1117"/>
      <c r="AB52" s="1117"/>
      <c r="AC52" s="1117"/>
      <c r="AD52" s="1117"/>
      <c r="AE52" s="1135"/>
      <c r="AF52" s="1113"/>
      <c r="AG52" s="1114"/>
      <c r="AH52" s="1114"/>
      <c r="AI52" s="1114"/>
      <c r="AJ52" s="1115"/>
      <c r="AK52" s="1116"/>
      <c r="AL52" s="1117"/>
      <c r="AM52" s="1117"/>
      <c r="AN52" s="1117"/>
      <c r="AO52" s="1117"/>
      <c r="AP52" s="1117"/>
      <c r="AQ52" s="1117"/>
      <c r="AR52" s="1117"/>
      <c r="AS52" s="1117"/>
      <c r="AT52" s="1117"/>
      <c r="AU52" s="1117"/>
      <c r="AV52" s="1117"/>
      <c r="AW52" s="1117"/>
      <c r="AX52" s="1117"/>
      <c r="AY52" s="1117"/>
      <c r="AZ52" s="1118"/>
      <c r="BA52" s="1118"/>
      <c r="BB52" s="1118"/>
      <c r="BC52" s="1118"/>
      <c r="BD52" s="1118"/>
      <c r="BE52" s="1126"/>
      <c r="BF52" s="1126"/>
      <c r="BG52" s="1126"/>
      <c r="BH52" s="1126"/>
      <c r="BI52" s="1127"/>
      <c r="BJ52" s="254"/>
      <c r="BK52" s="254"/>
      <c r="BL52" s="254"/>
      <c r="BM52" s="254"/>
      <c r="BN52" s="254"/>
      <c r="BO52" s="267"/>
      <c r="BP52" s="267"/>
      <c r="BQ52" s="264">
        <v>46</v>
      </c>
      <c r="BR52" s="265"/>
      <c r="BS52" s="1108"/>
      <c r="BT52" s="1109"/>
      <c r="BU52" s="1109"/>
      <c r="BV52" s="1109"/>
      <c r="BW52" s="1109"/>
      <c r="BX52" s="1109"/>
      <c r="BY52" s="1109"/>
      <c r="BZ52" s="1109"/>
      <c r="CA52" s="1109"/>
      <c r="CB52" s="1109"/>
      <c r="CC52" s="1109"/>
      <c r="CD52" s="1109"/>
      <c r="CE52" s="1109"/>
      <c r="CF52" s="1109"/>
      <c r="CG52" s="1110"/>
      <c r="CH52" s="1083"/>
      <c r="CI52" s="1084"/>
      <c r="CJ52" s="1084"/>
      <c r="CK52" s="1084"/>
      <c r="CL52" s="1085"/>
      <c r="CM52" s="1083"/>
      <c r="CN52" s="1084"/>
      <c r="CO52" s="1084"/>
      <c r="CP52" s="1084"/>
      <c r="CQ52" s="1085"/>
      <c r="CR52" s="1083"/>
      <c r="CS52" s="1084"/>
      <c r="CT52" s="1084"/>
      <c r="CU52" s="1084"/>
      <c r="CV52" s="1085"/>
      <c r="CW52" s="1083"/>
      <c r="CX52" s="1084"/>
      <c r="CY52" s="1084"/>
      <c r="CZ52" s="1084"/>
      <c r="DA52" s="1085"/>
      <c r="DB52" s="1083"/>
      <c r="DC52" s="1084"/>
      <c r="DD52" s="1084"/>
      <c r="DE52" s="1084"/>
      <c r="DF52" s="1085"/>
      <c r="DG52" s="1083"/>
      <c r="DH52" s="1084"/>
      <c r="DI52" s="1084"/>
      <c r="DJ52" s="1084"/>
      <c r="DK52" s="1085"/>
      <c r="DL52" s="1083"/>
      <c r="DM52" s="1084"/>
      <c r="DN52" s="1084"/>
      <c r="DO52" s="1084"/>
      <c r="DP52" s="1085"/>
      <c r="DQ52" s="1083"/>
      <c r="DR52" s="1084"/>
      <c r="DS52" s="1084"/>
      <c r="DT52" s="1084"/>
      <c r="DU52" s="1085"/>
      <c r="DV52" s="1086"/>
      <c r="DW52" s="1087"/>
      <c r="DX52" s="1087"/>
      <c r="DY52" s="1087"/>
      <c r="DZ52" s="1088"/>
      <c r="EA52" s="248"/>
    </row>
    <row r="53" spans="1:131" s="249" customFormat="1" ht="26.25" customHeight="1" x14ac:dyDescent="0.15">
      <c r="A53" s="263">
        <v>26</v>
      </c>
      <c r="B53" s="1131"/>
      <c r="C53" s="1132"/>
      <c r="D53" s="1132"/>
      <c r="E53" s="1132"/>
      <c r="F53" s="1132"/>
      <c r="G53" s="1132"/>
      <c r="H53" s="1132"/>
      <c r="I53" s="1132"/>
      <c r="J53" s="1132"/>
      <c r="K53" s="1132"/>
      <c r="L53" s="1132"/>
      <c r="M53" s="1132"/>
      <c r="N53" s="1132"/>
      <c r="O53" s="1132"/>
      <c r="P53" s="1133"/>
      <c r="Q53" s="1134"/>
      <c r="R53" s="1117"/>
      <c r="S53" s="1117"/>
      <c r="T53" s="1117"/>
      <c r="U53" s="1117"/>
      <c r="V53" s="1117"/>
      <c r="W53" s="1117"/>
      <c r="X53" s="1117"/>
      <c r="Y53" s="1117"/>
      <c r="Z53" s="1117"/>
      <c r="AA53" s="1117"/>
      <c r="AB53" s="1117"/>
      <c r="AC53" s="1117"/>
      <c r="AD53" s="1117"/>
      <c r="AE53" s="1135"/>
      <c r="AF53" s="1113"/>
      <c r="AG53" s="1114"/>
      <c r="AH53" s="1114"/>
      <c r="AI53" s="1114"/>
      <c r="AJ53" s="1115"/>
      <c r="AK53" s="1116"/>
      <c r="AL53" s="1117"/>
      <c r="AM53" s="1117"/>
      <c r="AN53" s="1117"/>
      <c r="AO53" s="1117"/>
      <c r="AP53" s="1117"/>
      <c r="AQ53" s="1117"/>
      <c r="AR53" s="1117"/>
      <c r="AS53" s="1117"/>
      <c r="AT53" s="1117"/>
      <c r="AU53" s="1117"/>
      <c r="AV53" s="1117"/>
      <c r="AW53" s="1117"/>
      <c r="AX53" s="1117"/>
      <c r="AY53" s="1117"/>
      <c r="AZ53" s="1118"/>
      <c r="BA53" s="1118"/>
      <c r="BB53" s="1118"/>
      <c r="BC53" s="1118"/>
      <c r="BD53" s="1118"/>
      <c r="BE53" s="1126"/>
      <c r="BF53" s="1126"/>
      <c r="BG53" s="1126"/>
      <c r="BH53" s="1126"/>
      <c r="BI53" s="1127"/>
      <c r="BJ53" s="254"/>
      <c r="BK53" s="254"/>
      <c r="BL53" s="254"/>
      <c r="BM53" s="254"/>
      <c r="BN53" s="254"/>
      <c r="BO53" s="267"/>
      <c r="BP53" s="267"/>
      <c r="BQ53" s="264">
        <v>47</v>
      </c>
      <c r="BR53" s="265"/>
      <c r="BS53" s="1108"/>
      <c r="BT53" s="1109"/>
      <c r="BU53" s="1109"/>
      <c r="BV53" s="1109"/>
      <c r="BW53" s="1109"/>
      <c r="BX53" s="1109"/>
      <c r="BY53" s="1109"/>
      <c r="BZ53" s="1109"/>
      <c r="CA53" s="1109"/>
      <c r="CB53" s="1109"/>
      <c r="CC53" s="1109"/>
      <c r="CD53" s="1109"/>
      <c r="CE53" s="1109"/>
      <c r="CF53" s="1109"/>
      <c r="CG53" s="1110"/>
      <c r="CH53" s="1083"/>
      <c r="CI53" s="1084"/>
      <c r="CJ53" s="1084"/>
      <c r="CK53" s="1084"/>
      <c r="CL53" s="1085"/>
      <c r="CM53" s="1083"/>
      <c r="CN53" s="1084"/>
      <c r="CO53" s="1084"/>
      <c r="CP53" s="1084"/>
      <c r="CQ53" s="1085"/>
      <c r="CR53" s="1083"/>
      <c r="CS53" s="1084"/>
      <c r="CT53" s="1084"/>
      <c r="CU53" s="1084"/>
      <c r="CV53" s="1085"/>
      <c r="CW53" s="1083"/>
      <c r="CX53" s="1084"/>
      <c r="CY53" s="1084"/>
      <c r="CZ53" s="1084"/>
      <c r="DA53" s="1085"/>
      <c r="DB53" s="1083"/>
      <c r="DC53" s="1084"/>
      <c r="DD53" s="1084"/>
      <c r="DE53" s="1084"/>
      <c r="DF53" s="1085"/>
      <c r="DG53" s="1083"/>
      <c r="DH53" s="1084"/>
      <c r="DI53" s="1084"/>
      <c r="DJ53" s="1084"/>
      <c r="DK53" s="1085"/>
      <c r="DL53" s="1083"/>
      <c r="DM53" s="1084"/>
      <c r="DN53" s="1084"/>
      <c r="DO53" s="1084"/>
      <c r="DP53" s="1085"/>
      <c r="DQ53" s="1083"/>
      <c r="DR53" s="1084"/>
      <c r="DS53" s="1084"/>
      <c r="DT53" s="1084"/>
      <c r="DU53" s="1085"/>
      <c r="DV53" s="1086"/>
      <c r="DW53" s="1087"/>
      <c r="DX53" s="1087"/>
      <c r="DY53" s="1087"/>
      <c r="DZ53" s="1088"/>
      <c r="EA53" s="248"/>
    </row>
    <row r="54" spans="1:131" s="249" customFormat="1" ht="26.25" customHeight="1" x14ac:dyDescent="0.15">
      <c r="A54" s="263">
        <v>27</v>
      </c>
      <c r="B54" s="1131"/>
      <c r="C54" s="1132"/>
      <c r="D54" s="1132"/>
      <c r="E54" s="1132"/>
      <c r="F54" s="1132"/>
      <c r="G54" s="1132"/>
      <c r="H54" s="1132"/>
      <c r="I54" s="1132"/>
      <c r="J54" s="1132"/>
      <c r="K54" s="1132"/>
      <c r="L54" s="1132"/>
      <c r="M54" s="1132"/>
      <c r="N54" s="1132"/>
      <c r="O54" s="1132"/>
      <c r="P54" s="1133"/>
      <c r="Q54" s="1134"/>
      <c r="R54" s="1117"/>
      <c r="S54" s="1117"/>
      <c r="T54" s="1117"/>
      <c r="U54" s="1117"/>
      <c r="V54" s="1117"/>
      <c r="W54" s="1117"/>
      <c r="X54" s="1117"/>
      <c r="Y54" s="1117"/>
      <c r="Z54" s="1117"/>
      <c r="AA54" s="1117"/>
      <c r="AB54" s="1117"/>
      <c r="AC54" s="1117"/>
      <c r="AD54" s="1117"/>
      <c r="AE54" s="1135"/>
      <c r="AF54" s="1113"/>
      <c r="AG54" s="1114"/>
      <c r="AH54" s="1114"/>
      <c r="AI54" s="1114"/>
      <c r="AJ54" s="1115"/>
      <c r="AK54" s="1116"/>
      <c r="AL54" s="1117"/>
      <c r="AM54" s="1117"/>
      <c r="AN54" s="1117"/>
      <c r="AO54" s="1117"/>
      <c r="AP54" s="1117"/>
      <c r="AQ54" s="1117"/>
      <c r="AR54" s="1117"/>
      <c r="AS54" s="1117"/>
      <c r="AT54" s="1117"/>
      <c r="AU54" s="1117"/>
      <c r="AV54" s="1117"/>
      <c r="AW54" s="1117"/>
      <c r="AX54" s="1117"/>
      <c r="AY54" s="1117"/>
      <c r="AZ54" s="1118"/>
      <c r="BA54" s="1118"/>
      <c r="BB54" s="1118"/>
      <c r="BC54" s="1118"/>
      <c r="BD54" s="1118"/>
      <c r="BE54" s="1126"/>
      <c r="BF54" s="1126"/>
      <c r="BG54" s="1126"/>
      <c r="BH54" s="1126"/>
      <c r="BI54" s="1127"/>
      <c r="BJ54" s="254"/>
      <c r="BK54" s="254"/>
      <c r="BL54" s="254"/>
      <c r="BM54" s="254"/>
      <c r="BN54" s="254"/>
      <c r="BO54" s="267"/>
      <c r="BP54" s="267"/>
      <c r="BQ54" s="264">
        <v>48</v>
      </c>
      <c r="BR54" s="265"/>
      <c r="BS54" s="1108"/>
      <c r="BT54" s="1109"/>
      <c r="BU54" s="1109"/>
      <c r="BV54" s="1109"/>
      <c r="BW54" s="1109"/>
      <c r="BX54" s="1109"/>
      <c r="BY54" s="1109"/>
      <c r="BZ54" s="1109"/>
      <c r="CA54" s="1109"/>
      <c r="CB54" s="1109"/>
      <c r="CC54" s="1109"/>
      <c r="CD54" s="1109"/>
      <c r="CE54" s="1109"/>
      <c r="CF54" s="1109"/>
      <c r="CG54" s="1110"/>
      <c r="CH54" s="1083"/>
      <c r="CI54" s="1084"/>
      <c r="CJ54" s="1084"/>
      <c r="CK54" s="1084"/>
      <c r="CL54" s="1085"/>
      <c r="CM54" s="1083"/>
      <c r="CN54" s="1084"/>
      <c r="CO54" s="1084"/>
      <c r="CP54" s="1084"/>
      <c r="CQ54" s="1085"/>
      <c r="CR54" s="1083"/>
      <c r="CS54" s="1084"/>
      <c r="CT54" s="1084"/>
      <c r="CU54" s="1084"/>
      <c r="CV54" s="1085"/>
      <c r="CW54" s="1083"/>
      <c r="CX54" s="1084"/>
      <c r="CY54" s="1084"/>
      <c r="CZ54" s="1084"/>
      <c r="DA54" s="1085"/>
      <c r="DB54" s="1083"/>
      <c r="DC54" s="1084"/>
      <c r="DD54" s="1084"/>
      <c r="DE54" s="1084"/>
      <c r="DF54" s="1085"/>
      <c r="DG54" s="1083"/>
      <c r="DH54" s="1084"/>
      <c r="DI54" s="1084"/>
      <c r="DJ54" s="1084"/>
      <c r="DK54" s="1085"/>
      <c r="DL54" s="1083"/>
      <c r="DM54" s="1084"/>
      <c r="DN54" s="1084"/>
      <c r="DO54" s="1084"/>
      <c r="DP54" s="1085"/>
      <c r="DQ54" s="1083"/>
      <c r="DR54" s="1084"/>
      <c r="DS54" s="1084"/>
      <c r="DT54" s="1084"/>
      <c r="DU54" s="1085"/>
      <c r="DV54" s="1086"/>
      <c r="DW54" s="1087"/>
      <c r="DX54" s="1087"/>
      <c r="DY54" s="1087"/>
      <c r="DZ54" s="1088"/>
      <c r="EA54" s="248"/>
    </row>
    <row r="55" spans="1:131" s="249" customFormat="1" ht="26.25" customHeight="1" x14ac:dyDescent="0.15">
      <c r="A55" s="263">
        <v>28</v>
      </c>
      <c r="B55" s="1131"/>
      <c r="C55" s="1132"/>
      <c r="D55" s="1132"/>
      <c r="E55" s="1132"/>
      <c r="F55" s="1132"/>
      <c r="G55" s="1132"/>
      <c r="H55" s="1132"/>
      <c r="I55" s="1132"/>
      <c r="J55" s="1132"/>
      <c r="K55" s="1132"/>
      <c r="L55" s="1132"/>
      <c r="M55" s="1132"/>
      <c r="N55" s="1132"/>
      <c r="O55" s="1132"/>
      <c r="P55" s="1133"/>
      <c r="Q55" s="1134"/>
      <c r="R55" s="1117"/>
      <c r="S55" s="1117"/>
      <c r="T55" s="1117"/>
      <c r="U55" s="1117"/>
      <c r="V55" s="1117"/>
      <c r="W55" s="1117"/>
      <c r="X55" s="1117"/>
      <c r="Y55" s="1117"/>
      <c r="Z55" s="1117"/>
      <c r="AA55" s="1117"/>
      <c r="AB55" s="1117"/>
      <c r="AC55" s="1117"/>
      <c r="AD55" s="1117"/>
      <c r="AE55" s="1135"/>
      <c r="AF55" s="1113"/>
      <c r="AG55" s="1114"/>
      <c r="AH55" s="1114"/>
      <c r="AI55" s="1114"/>
      <c r="AJ55" s="1115"/>
      <c r="AK55" s="1116"/>
      <c r="AL55" s="1117"/>
      <c r="AM55" s="1117"/>
      <c r="AN55" s="1117"/>
      <c r="AO55" s="1117"/>
      <c r="AP55" s="1117"/>
      <c r="AQ55" s="1117"/>
      <c r="AR55" s="1117"/>
      <c r="AS55" s="1117"/>
      <c r="AT55" s="1117"/>
      <c r="AU55" s="1117"/>
      <c r="AV55" s="1117"/>
      <c r="AW55" s="1117"/>
      <c r="AX55" s="1117"/>
      <c r="AY55" s="1117"/>
      <c r="AZ55" s="1118"/>
      <c r="BA55" s="1118"/>
      <c r="BB55" s="1118"/>
      <c r="BC55" s="1118"/>
      <c r="BD55" s="1118"/>
      <c r="BE55" s="1126"/>
      <c r="BF55" s="1126"/>
      <c r="BG55" s="1126"/>
      <c r="BH55" s="1126"/>
      <c r="BI55" s="1127"/>
      <c r="BJ55" s="254"/>
      <c r="BK55" s="254"/>
      <c r="BL55" s="254"/>
      <c r="BM55" s="254"/>
      <c r="BN55" s="254"/>
      <c r="BO55" s="267"/>
      <c r="BP55" s="267"/>
      <c r="BQ55" s="264">
        <v>49</v>
      </c>
      <c r="BR55" s="265"/>
      <c r="BS55" s="1108"/>
      <c r="BT55" s="1109"/>
      <c r="BU55" s="1109"/>
      <c r="BV55" s="1109"/>
      <c r="BW55" s="1109"/>
      <c r="BX55" s="1109"/>
      <c r="BY55" s="1109"/>
      <c r="BZ55" s="1109"/>
      <c r="CA55" s="1109"/>
      <c r="CB55" s="1109"/>
      <c r="CC55" s="1109"/>
      <c r="CD55" s="1109"/>
      <c r="CE55" s="1109"/>
      <c r="CF55" s="1109"/>
      <c r="CG55" s="1110"/>
      <c r="CH55" s="1083"/>
      <c r="CI55" s="1084"/>
      <c r="CJ55" s="1084"/>
      <c r="CK55" s="1084"/>
      <c r="CL55" s="1085"/>
      <c r="CM55" s="1083"/>
      <c r="CN55" s="1084"/>
      <c r="CO55" s="1084"/>
      <c r="CP55" s="1084"/>
      <c r="CQ55" s="1085"/>
      <c r="CR55" s="1083"/>
      <c r="CS55" s="1084"/>
      <c r="CT55" s="1084"/>
      <c r="CU55" s="1084"/>
      <c r="CV55" s="1085"/>
      <c r="CW55" s="1083"/>
      <c r="CX55" s="1084"/>
      <c r="CY55" s="1084"/>
      <c r="CZ55" s="1084"/>
      <c r="DA55" s="1085"/>
      <c r="DB55" s="1083"/>
      <c r="DC55" s="1084"/>
      <c r="DD55" s="1084"/>
      <c r="DE55" s="1084"/>
      <c r="DF55" s="1085"/>
      <c r="DG55" s="1083"/>
      <c r="DH55" s="1084"/>
      <c r="DI55" s="1084"/>
      <c r="DJ55" s="1084"/>
      <c r="DK55" s="1085"/>
      <c r="DL55" s="1083"/>
      <c r="DM55" s="1084"/>
      <c r="DN55" s="1084"/>
      <c r="DO55" s="1084"/>
      <c r="DP55" s="1085"/>
      <c r="DQ55" s="1083"/>
      <c r="DR55" s="1084"/>
      <c r="DS55" s="1084"/>
      <c r="DT55" s="1084"/>
      <c r="DU55" s="1085"/>
      <c r="DV55" s="1086"/>
      <c r="DW55" s="1087"/>
      <c r="DX55" s="1087"/>
      <c r="DY55" s="1087"/>
      <c r="DZ55" s="1088"/>
      <c r="EA55" s="248"/>
    </row>
    <row r="56" spans="1:131" s="249" customFormat="1" ht="26.25" customHeight="1" x14ac:dyDescent="0.15">
      <c r="A56" s="263">
        <v>29</v>
      </c>
      <c r="B56" s="1131"/>
      <c r="C56" s="1132"/>
      <c r="D56" s="1132"/>
      <c r="E56" s="1132"/>
      <c r="F56" s="1132"/>
      <c r="G56" s="1132"/>
      <c r="H56" s="1132"/>
      <c r="I56" s="1132"/>
      <c r="J56" s="1132"/>
      <c r="K56" s="1132"/>
      <c r="L56" s="1132"/>
      <c r="M56" s="1132"/>
      <c r="N56" s="1132"/>
      <c r="O56" s="1132"/>
      <c r="P56" s="1133"/>
      <c r="Q56" s="1134"/>
      <c r="R56" s="1117"/>
      <c r="S56" s="1117"/>
      <c r="T56" s="1117"/>
      <c r="U56" s="1117"/>
      <c r="V56" s="1117"/>
      <c r="W56" s="1117"/>
      <c r="X56" s="1117"/>
      <c r="Y56" s="1117"/>
      <c r="Z56" s="1117"/>
      <c r="AA56" s="1117"/>
      <c r="AB56" s="1117"/>
      <c r="AC56" s="1117"/>
      <c r="AD56" s="1117"/>
      <c r="AE56" s="1135"/>
      <c r="AF56" s="1113"/>
      <c r="AG56" s="1114"/>
      <c r="AH56" s="1114"/>
      <c r="AI56" s="1114"/>
      <c r="AJ56" s="1115"/>
      <c r="AK56" s="1116"/>
      <c r="AL56" s="1117"/>
      <c r="AM56" s="1117"/>
      <c r="AN56" s="1117"/>
      <c r="AO56" s="1117"/>
      <c r="AP56" s="1117"/>
      <c r="AQ56" s="1117"/>
      <c r="AR56" s="1117"/>
      <c r="AS56" s="1117"/>
      <c r="AT56" s="1117"/>
      <c r="AU56" s="1117"/>
      <c r="AV56" s="1117"/>
      <c r="AW56" s="1117"/>
      <c r="AX56" s="1117"/>
      <c r="AY56" s="1117"/>
      <c r="AZ56" s="1118"/>
      <c r="BA56" s="1118"/>
      <c r="BB56" s="1118"/>
      <c r="BC56" s="1118"/>
      <c r="BD56" s="1118"/>
      <c r="BE56" s="1126"/>
      <c r="BF56" s="1126"/>
      <c r="BG56" s="1126"/>
      <c r="BH56" s="1126"/>
      <c r="BI56" s="1127"/>
      <c r="BJ56" s="254"/>
      <c r="BK56" s="254"/>
      <c r="BL56" s="254"/>
      <c r="BM56" s="254"/>
      <c r="BN56" s="254"/>
      <c r="BO56" s="267"/>
      <c r="BP56" s="267"/>
      <c r="BQ56" s="264">
        <v>50</v>
      </c>
      <c r="BR56" s="265"/>
      <c r="BS56" s="1108"/>
      <c r="BT56" s="1109"/>
      <c r="BU56" s="1109"/>
      <c r="BV56" s="1109"/>
      <c r="BW56" s="1109"/>
      <c r="BX56" s="1109"/>
      <c r="BY56" s="1109"/>
      <c r="BZ56" s="1109"/>
      <c r="CA56" s="1109"/>
      <c r="CB56" s="1109"/>
      <c r="CC56" s="1109"/>
      <c r="CD56" s="1109"/>
      <c r="CE56" s="1109"/>
      <c r="CF56" s="1109"/>
      <c r="CG56" s="1110"/>
      <c r="CH56" s="1083"/>
      <c r="CI56" s="1084"/>
      <c r="CJ56" s="1084"/>
      <c r="CK56" s="1084"/>
      <c r="CL56" s="1085"/>
      <c r="CM56" s="1083"/>
      <c r="CN56" s="1084"/>
      <c r="CO56" s="1084"/>
      <c r="CP56" s="1084"/>
      <c r="CQ56" s="1085"/>
      <c r="CR56" s="1083"/>
      <c r="CS56" s="1084"/>
      <c r="CT56" s="1084"/>
      <c r="CU56" s="1084"/>
      <c r="CV56" s="1085"/>
      <c r="CW56" s="1083"/>
      <c r="CX56" s="1084"/>
      <c r="CY56" s="1084"/>
      <c r="CZ56" s="1084"/>
      <c r="DA56" s="1085"/>
      <c r="DB56" s="1083"/>
      <c r="DC56" s="1084"/>
      <c r="DD56" s="1084"/>
      <c r="DE56" s="1084"/>
      <c r="DF56" s="1085"/>
      <c r="DG56" s="1083"/>
      <c r="DH56" s="1084"/>
      <c r="DI56" s="1084"/>
      <c r="DJ56" s="1084"/>
      <c r="DK56" s="1085"/>
      <c r="DL56" s="1083"/>
      <c r="DM56" s="1084"/>
      <c r="DN56" s="1084"/>
      <c r="DO56" s="1084"/>
      <c r="DP56" s="1085"/>
      <c r="DQ56" s="1083"/>
      <c r="DR56" s="1084"/>
      <c r="DS56" s="1084"/>
      <c r="DT56" s="1084"/>
      <c r="DU56" s="1085"/>
      <c r="DV56" s="1086"/>
      <c r="DW56" s="1087"/>
      <c r="DX56" s="1087"/>
      <c r="DY56" s="1087"/>
      <c r="DZ56" s="1088"/>
      <c r="EA56" s="248"/>
    </row>
    <row r="57" spans="1:131" s="249" customFormat="1" ht="26.25" customHeight="1" x14ac:dyDescent="0.15">
      <c r="A57" s="263">
        <v>30</v>
      </c>
      <c r="B57" s="1131"/>
      <c r="C57" s="1132"/>
      <c r="D57" s="1132"/>
      <c r="E57" s="1132"/>
      <c r="F57" s="1132"/>
      <c r="G57" s="1132"/>
      <c r="H57" s="1132"/>
      <c r="I57" s="1132"/>
      <c r="J57" s="1132"/>
      <c r="K57" s="1132"/>
      <c r="L57" s="1132"/>
      <c r="M57" s="1132"/>
      <c r="N57" s="1132"/>
      <c r="O57" s="1132"/>
      <c r="P57" s="1133"/>
      <c r="Q57" s="1134"/>
      <c r="R57" s="1117"/>
      <c r="S57" s="1117"/>
      <c r="T57" s="1117"/>
      <c r="U57" s="1117"/>
      <c r="V57" s="1117"/>
      <c r="W57" s="1117"/>
      <c r="X57" s="1117"/>
      <c r="Y57" s="1117"/>
      <c r="Z57" s="1117"/>
      <c r="AA57" s="1117"/>
      <c r="AB57" s="1117"/>
      <c r="AC57" s="1117"/>
      <c r="AD57" s="1117"/>
      <c r="AE57" s="1135"/>
      <c r="AF57" s="1113"/>
      <c r="AG57" s="1114"/>
      <c r="AH57" s="1114"/>
      <c r="AI57" s="1114"/>
      <c r="AJ57" s="1115"/>
      <c r="AK57" s="1116"/>
      <c r="AL57" s="1117"/>
      <c r="AM57" s="1117"/>
      <c r="AN57" s="1117"/>
      <c r="AO57" s="1117"/>
      <c r="AP57" s="1117"/>
      <c r="AQ57" s="1117"/>
      <c r="AR57" s="1117"/>
      <c r="AS57" s="1117"/>
      <c r="AT57" s="1117"/>
      <c r="AU57" s="1117"/>
      <c r="AV57" s="1117"/>
      <c r="AW57" s="1117"/>
      <c r="AX57" s="1117"/>
      <c r="AY57" s="1117"/>
      <c r="AZ57" s="1118"/>
      <c r="BA57" s="1118"/>
      <c r="BB57" s="1118"/>
      <c r="BC57" s="1118"/>
      <c r="BD57" s="1118"/>
      <c r="BE57" s="1126"/>
      <c r="BF57" s="1126"/>
      <c r="BG57" s="1126"/>
      <c r="BH57" s="1126"/>
      <c r="BI57" s="1127"/>
      <c r="BJ57" s="254"/>
      <c r="BK57" s="254"/>
      <c r="BL57" s="254"/>
      <c r="BM57" s="254"/>
      <c r="BN57" s="254"/>
      <c r="BO57" s="267"/>
      <c r="BP57" s="267"/>
      <c r="BQ57" s="264">
        <v>51</v>
      </c>
      <c r="BR57" s="265"/>
      <c r="BS57" s="1108"/>
      <c r="BT57" s="1109"/>
      <c r="BU57" s="1109"/>
      <c r="BV57" s="1109"/>
      <c r="BW57" s="1109"/>
      <c r="BX57" s="1109"/>
      <c r="BY57" s="1109"/>
      <c r="BZ57" s="1109"/>
      <c r="CA57" s="1109"/>
      <c r="CB57" s="1109"/>
      <c r="CC57" s="1109"/>
      <c r="CD57" s="1109"/>
      <c r="CE57" s="1109"/>
      <c r="CF57" s="1109"/>
      <c r="CG57" s="1110"/>
      <c r="CH57" s="1083"/>
      <c r="CI57" s="1084"/>
      <c r="CJ57" s="1084"/>
      <c r="CK57" s="1084"/>
      <c r="CL57" s="1085"/>
      <c r="CM57" s="1083"/>
      <c r="CN57" s="1084"/>
      <c r="CO57" s="1084"/>
      <c r="CP57" s="1084"/>
      <c r="CQ57" s="1085"/>
      <c r="CR57" s="1083"/>
      <c r="CS57" s="1084"/>
      <c r="CT57" s="1084"/>
      <c r="CU57" s="1084"/>
      <c r="CV57" s="1085"/>
      <c r="CW57" s="1083"/>
      <c r="CX57" s="1084"/>
      <c r="CY57" s="1084"/>
      <c r="CZ57" s="1084"/>
      <c r="DA57" s="1085"/>
      <c r="DB57" s="1083"/>
      <c r="DC57" s="1084"/>
      <c r="DD57" s="1084"/>
      <c r="DE57" s="1084"/>
      <c r="DF57" s="1085"/>
      <c r="DG57" s="1083"/>
      <c r="DH57" s="1084"/>
      <c r="DI57" s="1084"/>
      <c r="DJ57" s="1084"/>
      <c r="DK57" s="1085"/>
      <c r="DL57" s="1083"/>
      <c r="DM57" s="1084"/>
      <c r="DN57" s="1084"/>
      <c r="DO57" s="1084"/>
      <c r="DP57" s="1085"/>
      <c r="DQ57" s="1083"/>
      <c r="DR57" s="1084"/>
      <c r="DS57" s="1084"/>
      <c r="DT57" s="1084"/>
      <c r="DU57" s="1085"/>
      <c r="DV57" s="1086"/>
      <c r="DW57" s="1087"/>
      <c r="DX57" s="1087"/>
      <c r="DY57" s="1087"/>
      <c r="DZ57" s="1088"/>
      <c r="EA57" s="248"/>
    </row>
    <row r="58" spans="1:131" s="249" customFormat="1" ht="26.25" customHeight="1" x14ac:dyDescent="0.15">
      <c r="A58" s="263">
        <v>31</v>
      </c>
      <c r="B58" s="1131"/>
      <c r="C58" s="1132"/>
      <c r="D58" s="1132"/>
      <c r="E58" s="1132"/>
      <c r="F58" s="1132"/>
      <c r="G58" s="1132"/>
      <c r="H58" s="1132"/>
      <c r="I58" s="1132"/>
      <c r="J58" s="1132"/>
      <c r="K58" s="1132"/>
      <c r="L58" s="1132"/>
      <c r="M58" s="1132"/>
      <c r="N58" s="1132"/>
      <c r="O58" s="1132"/>
      <c r="P58" s="1133"/>
      <c r="Q58" s="1134"/>
      <c r="R58" s="1117"/>
      <c r="S58" s="1117"/>
      <c r="T58" s="1117"/>
      <c r="U58" s="1117"/>
      <c r="V58" s="1117"/>
      <c r="W58" s="1117"/>
      <c r="X58" s="1117"/>
      <c r="Y58" s="1117"/>
      <c r="Z58" s="1117"/>
      <c r="AA58" s="1117"/>
      <c r="AB58" s="1117"/>
      <c r="AC58" s="1117"/>
      <c r="AD58" s="1117"/>
      <c r="AE58" s="1135"/>
      <c r="AF58" s="1113"/>
      <c r="AG58" s="1114"/>
      <c r="AH58" s="1114"/>
      <c r="AI58" s="1114"/>
      <c r="AJ58" s="1115"/>
      <c r="AK58" s="1116"/>
      <c r="AL58" s="1117"/>
      <c r="AM58" s="1117"/>
      <c r="AN58" s="1117"/>
      <c r="AO58" s="1117"/>
      <c r="AP58" s="1117"/>
      <c r="AQ58" s="1117"/>
      <c r="AR58" s="1117"/>
      <c r="AS58" s="1117"/>
      <c r="AT58" s="1117"/>
      <c r="AU58" s="1117"/>
      <c r="AV58" s="1117"/>
      <c r="AW58" s="1117"/>
      <c r="AX58" s="1117"/>
      <c r="AY58" s="1117"/>
      <c r="AZ58" s="1118"/>
      <c r="BA58" s="1118"/>
      <c r="BB58" s="1118"/>
      <c r="BC58" s="1118"/>
      <c r="BD58" s="1118"/>
      <c r="BE58" s="1126"/>
      <c r="BF58" s="1126"/>
      <c r="BG58" s="1126"/>
      <c r="BH58" s="1126"/>
      <c r="BI58" s="1127"/>
      <c r="BJ58" s="254"/>
      <c r="BK58" s="254"/>
      <c r="BL58" s="254"/>
      <c r="BM58" s="254"/>
      <c r="BN58" s="254"/>
      <c r="BO58" s="267"/>
      <c r="BP58" s="267"/>
      <c r="BQ58" s="264">
        <v>52</v>
      </c>
      <c r="BR58" s="265"/>
      <c r="BS58" s="1108"/>
      <c r="BT58" s="1109"/>
      <c r="BU58" s="1109"/>
      <c r="BV58" s="1109"/>
      <c r="BW58" s="1109"/>
      <c r="BX58" s="1109"/>
      <c r="BY58" s="1109"/>
      <c r="BZ58" s="1109"/>
      <c r="CA58" s="1109"/>
      <c r="CB58" s="1109"/>
      <c r="CC58" s="1109"/>
      <c r="CD58" s="1109"/>
      <c r="CE58" s="1109"/>
      <c r="CF58" s="1109"/>
      <c r="CG58" s="1110"/>
      <c r="CH58" s="1083"/>
      <c r="CI58" s="1084"/>
      <c r="CJ58" s="1084"/>
      <c r="CK58" s="1084"/>
      <c r="CL58" s="1085"/>
      <c r="CM58" s="1083"/>
      <c r="CN58" s="1084"/>
      <c r="CO58" s="1084"/>
      <c r="CP58" s="1084"/>
      <c r="CQ58" s="1085"/>
      <c r="CR58" s="1083"/>
      <c r="CS58" s="1084"/>
      <c r="CT58" s="1084"/>
      <c r="CU58" s="1084"/>
      <c r="CV58" s="1085"/>
      <c r="CW58" s="1083"/>
      <c r="CX58" s="1084"/>
      <c r="CY58" s="1084"/>
      <c r="CZ58" s="1084"/>
      <c r="DA58" s="1085"/>
      <c r="DB58" s="1083"/>
      <c r="DC58" s="1084"/>
      <c r="DD58" s="1084"/>
      <c r="DE58" s="1084"/>
      <c r="DF58" s="1085"/>
      <c r="DG58" s="1083"/>
      <c r="DH58" s="1084"/>
      <c r="DI58" s="1084"/>
      <c r="DJ58" s="1084"/>
      <c r="DK58" s="1085"/>
      <c r="DL58" s="1083"/>
      <c r="DM58" s="1084"/>
      <c r="DN58" s="1084"/>
      <c r="DO58" s="1084"/>
      <c r="DP58" s="1085"/>
      <c r="DQ58" s="1083"/>
      <c r="DR58" s="1084"/>
      <c r="DS58" s="1084"/>
      <c r="DT58" s="1084"/>
      <c r="DU58" s="1085"/>
      <c r="DV58" s="1086"/>
      <c r="DW58" s="1087"/>
      <c r="DX58" s="1087"/>
      <c r="DY58" s="1087"/>
      <c r="DZ58" s="1088"/>
      <c r="EA58" s="248"/>
    </row>
    <row r="59" spans="1:131" s="249" customFormat="1" ht="26.25" customHeight="1" x14ac:dyDescent="0.15">
      <c r="A59" s="263">
        <v>32</v>
      </c>
      <c r="B59" s="1131"/>
      <c r="C59" s="1132"/>
      <c r="D59" s="1132"/>
      <c r="E59" s="1132"/>
      <c r="F59" s="1132"/>
      <c r="G59" s="1132"/>
      <c r="H59" s="1132"/>
      <c r="I59" s="1132"/>
      <c r="J59" s="1132"/>
      <c r="K59" s="1132"/>
      <c r="L59" s="1132"/>
      <c r="M59" s="1132"/>
      <c r="N59" s="1132"/>
      <c r="O59" s="1132"/>
      <c r="P59" s="1133"/>
      <c r="Q59" s="1134"/>
      <c r="R59" s="1117"/>
      <c r="S59" s="1117"/>
      <c r="T59" s="1117"/>
      <c r="U59" s="1117"/>
      <c r="V59" s="1117"/>
      <c r="W59" s="1117"/>
      <c r="X59" s="1117"/>
      <c r="Y59" s="1117"/>
      <c r="Z59" s="1117"/>
      <c r="AA59" s="1117"/>
      <c r="AB59" s="1117"/>
      <c r="AC59" s="1117"/>
      <c r="AD59" s="1117"/>
      <c r="AE59" s="1135"/>
      <c r="AF59" s="1113"/>
      <c r="AG59" s="1114"/>
      <c r="AH59" s="1114"/>
      <c r="AI59" s="1114"/>
      <c r="AJ59" s="1115"/>
      <c r="AK59" s="1116"/>
      <c r="AL59" s="1117"/>
      <c r="AM59" s="1117"/>
      <c r="AN59" s="1117"/>
      <c r="AO59" s="1117"/>
      <c r="AP59" s="1117"/>
      <c r="AQ59" s="1117"/>
      <c r="AR59" s="1117"/>
      <c r="AS59" s="1117"/>
      <c r="AT59" s="1117"/>
      <c r="AU59" s="1117"/>
      <c r="AV59" s="1117"/>
      <c r="AW59" s="1117"/>
      <c r="AX59" s="1117"/>
      <c r="AY59" s="1117"/>
      <c r="AZ59" s="1118"/>
      <c r="BA59" s="1118"/>
      <c r="BB59" s="1118"/>
      <c r="BC59" s="1118"/>
      <c r="BD59" s="1118"/>
      <c r="BE59" s="1126"/>
      <c r="BF59" s="1126"/>
      <c r="BG59" s="1126"/>
      <c r="BH59" s="1126"/>
      <c r="BI59" s="1127"/>
      <c r="BJ59" s="254"/>
      <c r="BK59" s="254"/>
      <c r="BL59" s="254"/>
      <c r="BM59" s="254"/>
      <c r="BN59" s="254"/>
      <c r="BO59" s="267"/>
      <c r="BP59" s="267"/>
      <c r="BQ59" s="264">
        <v>53</v>
      </c>
      <c r="BR59" s="265"/>
      <c r="BS59" s="1108"/>
      <c r="BT59" s="1109"/>
      <c r="BU59" s="1109"/>
      <c r="BV59" s="1109"/>
      <c r="BW59" s="1109"/>
      <c r="BX59" s="1109"/>
      <c r="BY59" s="1109"/>
      <c r="BZ59" s="1109"/>
      <c r="CA59" s="1109"/>
      <c r="CB59" s="1109"/>
      <c r="CC59" s="1109"/>
      <c r="CD59" s="1109"/>
      <c r="CE59" s="1109"/>
      <c r="CF59" s="1109"/>
      <c r="CG59" s="1110"/>
      <c r="CH59" s="1083"/>
      <c r="CI59" s="1084"/>
      <c r="CJ59" s="1084"/>
      <c r="CK59" s="1084"/>
      <c r="CL59" s="1085"/>
      <c r="CM59" s="1083"/>
      <c r="CN59" s="1084"/>
      <c r="CO59" s="1084"/>
      <c r="CP59" s="1084"/>
      <c r="CQ59" s="1085"/>
      <c r="CR59" s="1083"/>
      <c r="CS59" s="1084"/>
      <c r="CT59" s="1084"/>
      <c r="CU59" s="1084"/>
      <c r="CV59" s="1085"/>
      <c r="CW59" s="1083"/>
      <c r="CX59" s="1084"/>
      <c r="CY59" s="1084"/>
      <c r="CZ59" s="1084"/>
      <c r="DA59" s="1085"/>
      <c r="DB59" s="1083"/>
      <c r="DC59" s="1084"/>
      <c r="DD59" s="1084"/>
      <c r="DE59" s="1084"/>
      <c r="DF59" s="1085"/>
      <c r="DG59" s="1083"/>
      <c r="DH59" s="1084"/>
      <c r="DI59" s="1084"/>
      <c r="DJ59" s="1084"/>
      <c r="DK59" s="1085"/>
      <c r="DL59" s="1083"/>
      <c r="DM59" s="1084"/>
      <c r="DN59" s="1084"/>
      <c r="DO59" s="1084"/>
      <c r="DP59" s="1085"/>
      <c r="DQ59" s="1083"/>
      <c r="DR59" s="1084"/>
      <c r="DS59" s="1084"/>
      <c r="DT59" s="1084"/>
      <c r="DU59" s="1085"/>
      <c r="DV59" s="1086"/>
      <c r="DW59" s="1087"/>
      <c r="DX59" s="1087"/>
      <c r="DY59" s="1087"/>
      <c r="DZ59" s="1088"/>
      <c r="EA59" s="248"/>
    </row>
    <row r="60" spans="1:131" s="249" customFormat="1" ht="26.25" customHeight="1" x14ac:dyDescent="0.15">
      <c r="A60" s="263">
        <v>33</v>
      </c>
      <c r="B60" s="1131"/>
      <c r="C60" s="1132"/>
      <c r="D60" s="1132"/>
      <c r="E60" s="1132"/>
      <c r="F60" s="1132"/>
      <c r="G60" s="1132"/>
      <c r="H60" s="1132"/>
      <c r="I60" s="1132"/>
      <c r="J60" s="1132"/>
      <c r="K60" s="1132"/>
      <c r="L60" s="1132"/>
      <c r="M60" s="1132"/>
      <c r="N60" s="1132"/>
      <c r="O60" s="1132"/>
      <c r="P60" s="1133"/>
      <c r="Q60" s="1134"/>
      <c r="R60" s="1117"/>
      <c r="S60" s="1117"/>
      <c r="T60" s="1117"/>
      <c r="U60" s="1117"/>
      <c r="V60" s="1117"/>
      <c r="W60" s="1117"/>
      <c r="X60" s="1117"/>
      <c r="Y60" s="1117"/>
      <c r="Z60" s="1117"/>
      <c r="AA60" s="1117"/>
      <c r="AB60" s="1117"/>
      <c r="AC60" s="1117"/>
      <c r="AD60" s="1117"/>
      <c r="AE60" s="1135"/>
      <c r="AF60" s="1113"/>
      <c r="AG60" s="1114"/>
      <c r="AH60" s="1114"/>
      <c r="AI60" s="1114"/>
      <c r="AJ60" s="1115"/>
      <c r="AK60" s="1116"/>
      <c r="AL60" s="1117"/>
      <c r="AM60" s="1117"/>
      <c r="AN60" s="1117"/>
      <c r="AO60" s="1117"/>
      <c r="AP60" s="1117"/>
      <c r="AQ60" s="1117"/>
      <c r="AR60" s="1117"/>
      <c r="AS60" s="1117"/>
      <c r="AT60" s="1117"/>
      <c r="AU60" s="1117"/>
      <c r="AV60" s="1117"/>
      <c r="AW60" s="1117"/>
      <c r="AX60" s="1117"/>
      <c r="AY60" s="1117"/>
      <c r="AZ60" s="1118"/>
      <c r="BA60" s="1118"/>
      <c r="BB60" s="1118"/>
      <c r="BC60" s="1118"/>
      <c r="BD60" s="1118"/>
      <c r="BE60" s="1126"/>
      <c r="BF60" s="1126"/>
      <c r="BG60" s="1126"/>
      <c r="BH60" s="1126"/>
      <c r="BI60" s="1127"/>
      <c r="BJ60" s="254"/>
      <c r="BK60" s="254"/>
      <c r="BL60" s="254"/>
      <c r="BM60" s="254"/>
      <c r="BN60" s="254"/>
      <c r="BO60" s="267"/>
      <c r="BP60" s="267"/>
      <c r="BQ60" s="264">
        <v>54</v>
      </c>
      <c r="BR60" s="265"/>
      <c r="BS60" s="1108"/>
      <c r="BT60" s="1109"/>
      <c r="BU60" s="1109"/>
      <c r="BV60" s="1109"/>
      <c r="BW60" s="1109"/>
      <c r="BX60" s="1109"/>
      <c r="BY60" s="1109"/>
      <c r="BZ60" s="1109"/>
      <c r="CA60" s="1109"/>
      <c r="CB60" s="1109"/>
      <c r="CC60" s="1109"/>
      <c r="CD60" s="1109"/>
      <c r="CE60" s="1109"/>
      <c r="CF60" s="1109"/>
      <c r="CG60" s="1110"/>
      <c r="CH60" s="1083"/>
      <c r="CI60" s="1084"/>
      <c r="CJ60" s="1084"/>
      <c r="CK60" s="1084"/>
      <c r="CL60" s="1085"/>
      <c r="CM60" s="1083"/>
      <c r="CN60" s="1084"/>
      <c r="CO60" s="1084"/>
      <c r="CP60" s="1084"/>
      <c r="CQ60" s="1085"/>
      <c r="CR60" s="1083"/>
      <c r="CS60" s="1084"/>
      <c r="CT60" s="1084"/>
      <c r="CU60" s="1084"/>
      <c r="CV60" s="1085"/>
      <c r="CW60" s="1083"/>
      <c r="CX60" s="1084"/>
      <c r="CY60" s="1084"/>
      <c r="CZ60" s="1084"/>
      <c r="DA60" s="1085"/>
      <c r="DB60" s="1083"/>
      <c r="DC60" s="1084"/>
      <c r="DD60" s="1084"/>
      <c r="DE60" s="1084"/>
      <c r="DF60" s="1085"/>
      <c r="DG60" s="1083"/>
      <c r="DH60" s="1084"/>
      <c r="DI60" s="1084"/>
      <c r="DJ60" s="1084"/>
      <c r="DK60" s="1085"/>
      <c r="DL60" s="1083"/>
      <c r="DM60" s="1084"/>
      <c r="DN60" s="1084"/>
      <c r="DO60" s="1084"/>
      <c r="DP60" s="1085"/>
      <c r="DQ60" s="1083"/>
      <c r="DR60" s="1084"/>
      <c r="DS60" s="1084"/>
      <c r="DT60" s="1084"/>
      <c r="DU60" s="1085"/>
      <c r="DV60" s="1086"/>
      <c r="DW60" s="1087"/>
      <c r="DX60" s="1087"/>
      <c r="DY60" s="1087"/>
      <c r="DZ60" s="1088"/>
      <c r="EA60" s="248"/>
    </row>
    <row r="61" spans="1:131" s="249" customFormat="1" ht="26.25" customHeight="1" thickBot="1" x14ac:dyDescent="0.2">
      <c r="A61" s="263">
        <v>34</v>
      </c>
      <c r="B61" s="1131"/>
      <c r="C61" s="1132"/>
      <c r="D61" s="1132"/>
      <c r="E61" s="1132"/>
      <c r="F61" s="1132"/>
      <c r="G61" s="1132"/>
      <c r="H61" s="1132"/>
      <c r="I61" s="1132"/>
      <c r="J61" s="1132"/>
      <c r="K61" s="1132"/>
      <c r="L61" s="1132"/>
      <c r="M61" s="1132"/>
      <c r="N61" s="1132"/>
      <c r="O61" s="1132"/>
      <c r="P61" s="1133"/>
      <c r="Q61" s="1134"/>
      <c r="R61" s="1117"/>
      <c r="S61" s="1117"/>
      <c r="T61" s="1117"/>
      <c r="U61" s="1117"/>
      <c r="V61" s="1117"/>
      <c r="W61" s="1117"/>
      <c r="X61" s="1117"/>
      <c r="Y61" s="1117"/>
      <c r="Z61" s="1117"/>
      <c r="AA61" s="1117"/>
      <c r="AB61" s="1117"/>
      <c r="AC61" s="1117"/>
      <c r="AD61" s="1117"/>
      <c r="AE61" s="1135"/>
      <c r="AF61" s="1113"/>
      <c r="AG61" s="1114"/>
      <c r="AH61" s="1114"/>
      <c r="AI61" s="1114"/>
      <c r="AJ61" s="1115"/>
      <c r="AK61" s="1116"/>
      <c r="AL61" s="1117"/>
      <c r="AM61" s="1117"/>
      <c r="AN61" s="1117"/>
      <c r="AO61" s="1117"/>
      <c r="AP61" s="1117"/>
      <c r="AQ61" s="1117"/>
      <c r="AR61" s="1117"/>
      <c r="AS61" s="1117"/>
      <c r="AT61" s="1117"/>
      <c r="AU61" s="1117"/>
      <c r="AV61" s="1117"/>
      <c r="AW61" s="1117"/>
      <c r="AX61" s="1117"/>
      <c r="AY61" s="1117"/>
      <c r="AZ61" s="1118"/>
      <c r="BA61" s="1118"/>
      <c r="BB61" s="1118"/>
      <c r="BC61" s="1118"/>
      <c r="BD61" s="1118"/>
      <c r="BE61" s="1126"/>
      <c r="BF61" s="1126"/>
      <c r="BG61" s="1126"/>
      <c r="BH61" s="1126"/>
      <c r="BI61" s="1127"/>
      <c r="BJ61" s="254"/>
      <c r="BK61" s="254"/>
      <c r="BL61" s="254"/>
      <c r="BM61" s="254"/>
      <c r="BN61" s="254"/>
      <c r="BO61" s="267"/>
      <c r="BP61" s="267"/>
      <c r="BQ61" s="264">
        <v>55</v>
      </c>
      <c r="BR61" s="265"/>
      <c r="BS61" s="1108"/>
      <c r="BT61" s="1109"/>
      <c r="BU61" s="1109"/>
      <c r="BV61" s="1109"/>
      <c r="BW61" s="1109"/>
      <c r="BX61" s="1109"/>
      <c r="BY61" s="1109"/>
      <c r="BZ61" s="1109"/>
      <c r="CA61" s="1109"/>
      <c r="CB61" s="1109"/>
      <c r="CC61" s="1109"/>
      <c r="CD61" s="1109"/>
      <c r="CE61" s="1109"/>
      <c r="CF61" s="1109"/>
      <c r="CG61" s="1110"/>
      <c r="CH61" s="1083"/>
      <c r="CI61" s="1084"/>
      <c r="CJ61" s="1084"/>
      <c r="CK61" s="1084"/>
      <c r="CL61" s="1085"/>
      <c r="CM61" s="1083"/>
      <c r="CN61" s="1084"/>
      <c r="CO61" s="1084"/>
      <c r="CP61" s="1084"/>
      <c r="CQ61" s="1085"/>
      <c r="CR61" s="1083"/>
      <c r="CS61" s="1084"/>
      <c r="CT61" s="1084"/>
      <c r="CU61" s="1084"/>
      <c r="CV61" s="1085"/>
      <c r="CW61" s="1083"/>
      <c r="CX61" s="1084"/>
      <c r="CY61" s="1084"/>
      <c r="CZ61" s="1084"/>
      <c r="DA61" s="1085"/>
      <c r="DB61" s="1083"/>
      <c r="DC61" s="1084"/>
      <c r="DD61" s="1084"/>
      <c r="DE61" s="1084"/>
      <c r="DF61" s="1085"/>
      <c r="DG61" s="1083"/>
      <c r="DH61" s="1084"/>
      <c r="DI61" s="1084"/>
      <c r="DJ61" s="1084"/>
      <c r="DK61" s="1085"/>
      <c r="DL61" s="1083"/>
      <c r="DM61" s="1084"/>
      <c r="DN61" s="1084"/>
      <c r="DO61" s="1084"/>
      <c r="DP61" s="1085"/>
      <c r="DQ61" s="1083"/>
      <c r="DR61" s="1084"/>
      <c r="DS61" s="1084"/>
      <c r="DT61" s="1084"/>
      <c r="DU61" s="1085"/>
      <c r="DV61" s="1086"/>
      <c r="DW61" s="1087"/>
      <c r="DX61" s="1087"/>
      <c r="DY61" s="1087"/>
      <c r="DZ61" s="1088"/>
      <c r="EA61" s="248"/>
    </row>
    <row r="62" spans="1:131" s="249" customFormat="1" ht="26.25" customHeight="1" x14ac:dyDescent="0.15">
      <c r="A62" s="263">
        <v>35</v>
      </c>
      <c r="B62" s="1131"/>
      <c r="C62" s="1132"/>
      <c r="D62" s="1132"/>
      <c r="E62" s="1132"/>
      <c r="F62" s="1132"/>
      <c r="G62" s="1132"/>
      <c r="H62" s="1132"/>
      <c r="I62" s="1132"/>
      <c r="J62" s="1132"/>
      <c r="K62" s="1132"/>
      <c r="L62" s="1132"/>
      <c r="M62" s="1132"/>
      <c r="N62" s="1132"/>
      <c r="O62" s="1132"/>
      <c r="P62" s="1133"/>
      <c r="Q62" s="1134"/>
      <c r="R62" s="1117"/>
      <c r="S62" s="1117"/>
      <c r="T62" s="1117"/>
      <c r="U62" s="1117"/>
      <c r="V62" s="1117"/>
      <c r="W62" s="1117"/>
      <c r="X62" s="1117"/>
      <c r="Y62" s="1117"/>
      <c r="Z62" s="1117"/>
      <c r="AA62" s="1117"/>
      <c r="AB62" s="1117"/>
      <c r="AC62" s="1117"/>
      <c r="AD62" s="1117"/>
      <c r="AE62" s="1135"/>
      <c r="AF62" s="1113"/>
      <c r="AG62" s="1114"/>
      <c r="AH62" s="1114"/>
      <c r="AI62" s="1114"/>
      <c r="AJ62" s="1115"/>
      <c r="AK62" s="1116"/>
      <c r="AL62" s="1117"/>
      <c r="AM62" s="1117"/>
      <c r="AN62" s="1117"/>
      <c r="AO62" s="1117"/>
      <c r="AP62" s="1117"/>
      <c r="AQ62" s="1117"/>
      <c r="AR62" s="1117"/>
      <c r="AS62" s="1117"/>
      <c r="AT62" s="1117"/>
      <c r="AU62" s="1117"/>
      <c r="AV62" s="1117"/>
      <c r="AW62" s="1117"/>
      <c r="AX62" s="1117"/>
      <c r="AY62" s="1117"/>
      <c r="AZ62" s="1118"/>
      <c r="BA62" s="1118"/>
      <c r="BB62" s="1118"/>
      <c r="BC62" s="1118"/>
      <c r="BD62" s="1118"/>
      <c r="BE62" s="1126"/>
      <c r="BF62" s="1126"/>
      <c r="BG62" s="1126"/>
      <c r="BH62" s="1126"/>
      <c r="BI62" s="1127"/>
      <c r="BJ62" s="1128" t="s">
        <v>419</v>
      </c>
      <c r="BK62" s="1129"/>
      <c r="BL62" s="1129"/>
      <c r="BM62" s="1129"/>
      <c r="BN62" s="1130"/>
      <c r="BO62" s="267"/>
      <c r="BP62" s="267"/>
      <c r="BQ62" s="264">
        <v>56</v>
      </c>
      <c r="BR62" s="265"/>
      <c r="BS62" s="1108"/>
      <c r="BT62" s="1109"/>
      <c r="BU62" s="1109"/>
      <c r="BV62" s="1109"/>
      <c r="BW62" s="1109"/>
      <c r="BX62" s="1109"/>
      <c r="BY62" s="1109"/>
      <c r="BZ62" s="1109"/>
      <c r="CA62" s="1109"/>
      <c r="CB62" s="1109"/>
      <c r="CC62" s="1109"/>
      <c r="CD62" s="1109"/>
      <c r="CE62" s="1109"/>
      <c r="CF62" s="1109"/>
      <c r="CG62" s="1110"/>
      <c r="CH62" s="1083"/>
      <c r="CI62" s="1084"/>
      <c r="CJ62" s="1084"/>
      <c r="CK62" s="1084"/>
      <c r="CL62" s="1085"/>
      <c r="CM62" s="1083"/>
      <c r="CN62" s="1084"/>
      <c r="CO62" s="1084"/>
      <c r="CP62" s="1084"/>
      <c r="CQ62" s="1085"/>
      <c r="CR62" s="1083"/>
      <c r="CS62" s="1084"/>
      <c r="CT62" s="1084"/>
      <c r="CU62" s="1084"/>
      <c r="CV62" s="1085"/>
      <c r="CW62" s="1083"/>
      <c r="CX62" s="1084"/>
      <c r="CY62" s="1084"/>
      <c r="CZ62" s="1084"/>
      <c r="DA62" s="1085"/>
      <c r="DB62" s="1083"/>
      <c r="DC62" s="1084"/>
      <c r="DD62" s="1084"/>
      <c r="DE62" s="1084"/>
      <c r="DF62" s="1085"/>
      <c r="DG62" s="1083"/>
      <c r="DH62" s="1084"/>
      <c r="DI62" s="1084"/>
      <c r="DJ62" s="1084"/>
      <c r="DK62" s="1085"/>
      <c r="DL62" s="1083"/>
      <c r="DM62" s="1084"/>
      <c r="DN62" s="1084"/>
      <c r="DO62" s="1084"/>
      <c r="DP62" s="1085"/>
      <c r="DQ62" s="1083"/>
      <c r="DR62" s="1084"/>
      <c r="DS62" s="1084"/>
      <c r="DT62" s="1084"/>
      <c r="DU62" s="1085"/>
      <c r="DV62" s="1086"/>
      <c r="DW62" s="1087"/>
      <c r="DX62" s="1087"/>
      <c r="DY62" s="1087"/>
      <c r="DZ62" s="1088"/>
      <c r="EA62" s="248"/>
    </row>
    <row r="63" spans="1:131" s="249" customFormat="1" ht="26.25" customHeight="1" thickBot="1" x14ac:dyDescent="0.2">
      <c r="A63" s="266" t="s">
        <v>395</v>
      </c>
      <c r="B63" s="1039" t="s">
        <v>420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2"/>
      <c r="AF63" s="1123">
        <v>1103</v>
      </c>
      <c r="AG63" s="1054"/>
      <c r="AH63" s="1054"/>
      <c r="AI63" s="1054"/>
      <c r="AJ63" s="1124"/>
      <c r="AK63" s="1125"/>
      <c r="AL63" s="1058"/>
      <c r="AM63" s="1058"/>
      <c r="AN63" s="1058"/>
      <c r="AO63" s="1058"/>
      <c r="AP63" s="1054"/>
      <c r="AQ63" s="1054"/>
      <c r="AR63" s="1054"/>
      <c r="AS63" s="1054"/>
      <c r="AT63" s="1054"/>
      <c r="AU63" s="1054"/>
      <c r="AV63" s="1054"/>
      <c r="AW63" s="1054"/>
      <c r="AX63" s="1054"/>
      <c r="AY63" s="1054"/>
      <c r="AZ63" s="1119"/>
      <c r="BA63" s="1119"/>
      <c r="BB63" s="1119"/>
      <c r="BC63" s="1119"/>
      <c r="BD63" s="1119"/>
      <c r="BE63" s="1055"/>
      <c r="BF63" s="1055"/>
      <c r="BG63" s="1055"/>
      <c r="BH63" s="1055"/>
      <c r="BI63" s="1056"/>
      <c r="BJ63" s="1120" t="s">
        <v>421</v>
      </c>
      <c r="BK63" s="1046"/>
      <c r="BL63" s="1046"/>
      <c r="BM63" s="1046"/>
      <c r="BN63" s="1121"/>
      <c r="BO63" s="267"/>
      <c r="BP63" s="267"/>
      <c r="BQ63" s="264">
        <v>57</v>
      </c>
      <c r="BR63" s="265"/>
      <c r="BS63" s="1108"/>
      <c r="BT63" s="1109"/>
      <c r="BU63" s="1109"/>
      <c r="BV63" s="1109"/>
      <c r="BW63" s="1109"/>
      <c r="BX63" s="1109"/>
      <c r="BY63" s="1109"/>
      <c r="BZ63" s="1109"/>
      <c r="CA63" s="1109"/>
      <c r="CB63" s="1109"/>
      <c r="CC63" s="1109"/>
      <c r="CD63" s="1109"/>
      <c r="CE63" s="1109"/>
      <c r="CF63" s="1109"/>
      <c r="CG63" s="1110"/>
      <c r="CH63" s="1083"/>
      <c r="CI63" s="1084"/>
      <c r="CJ63" s="1084"/>
      <c r="CK63" s="1084"/>
      <c r="CL63" s="1085"/>
      <c r="CM63" s="1083"/>
      <c r="CN63" s="1084"/>
      <c r="CO63" s="1084"/>
      <c r="CP63" s="1084"/>
      <c r="CQ63" s="1085"/>
      <c r="CR63" s="1083"/>
      <c r="CS63" s="1084"/>
      <c r="CT63" s="1084"/>
      <c r="CU63" s="1084"/>
      <c r="CV63" s="1085"/>
      <c r="CW63" s="1083"/>
      <c r="CX63" s="1084"/>
      <c r="CY63" s="1084"/>
      <c r="CZ63" s="1084"/>
      <c r="DA63" s="1085"/>
      <c r="DB63" s="1083"/>
      <c r="DC63" s="1084"/>
      <c r="DD63" s="1084"/>
      <c r="DE63" s="1084"/>
      <c r="DF63" s="1085"/>
      <c r="DG63" s="1083"/>
      <c r="DH63" s="1084"/>
      <c r="DI63" s="1084"/>
      <c r="DJ63" s="1084"/>
      <c r="DK63" s="1085"/>
      <c r="DL63" s="1083"/>
      <c r="DM63" s="1084"/>
      <c r="DN63" s="1084"/>
      <c r="DO63" s="1084"/>
      <c r="DP63" s="1085"/>
      <c r="DQ63" s="1083"/>
      <c r="DR63" s="1084"/>
      <c r="DS63" s="1084"/>
      <c r="DT63" s="1084"/>
      <c r="DU63" s="1085"/>
      <c r="DV63" s="1086"/>
      <c r="DW63" s="1087"/>
      <c r="DX63" s="1087"/>
      <c r="DY63" s="1087"/>
      <c r="DZ63" s="1088"/>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8"/>
      <c r="BT64" s="1109"/>
      <c r="BU64" s="1109"/>
      <c r="BV64" s="1109"/>
      <c r="BW64" s="1109"/>
      <c r="BX64" s="1109"/>
      <c r="BY64" s="1109"/>
      <c r="BZ64" s="1109"/>
      <c r="CA64" s="1109"/>
      <c r="CB64" s="1109"/>
      <c r="CC64" s="1109"/>
      <c r="CD64" s="1109"/>
      <c r="CE64" s="1109"/>
      <c r="CF64" s="1109"/>
      <c r="CG64" s="1110"/>
      <c r="CH64" s="1083"/>
      <c r="CI64" s="1084"/>
      <c r="CJ64" s="1084"/>
      <c r="CK64" s="1084"/>
      <c r="CL64" s="1085"/>
      <c r="CM64" s="1083"/>
      <c r="CN64" s="1084"/>
      <c r="CO64" s="1084"/>
      <c r="CP64" s="1084"/>
      <c r="CQ64" s="1085"/>
      <c r="CR64" s="1083"/>
      <c r="CS64" s="1084"/>
      <c r="CT64" s="1084"/>
      <c r="CU64" s="1084"/>
      <c r="CV64" s="1085"/>
      <c r="CW64" s="1083"/>
      <c r="CX64" s="1084"/>
      <c r="CY64" s="1084"/>
      <c r="CZ64" s="1084"/>
      <c r="DA64" s="1085"/>
      <c r="DB64" s="1083"/>
      <c r="DC64" s="1084"/>
      <c r="DD64" s="1084"/>
      <c r="DE64" s="1084"/>
      <c r="DF64" s="1085"/>
      <c r="DG64" s="1083"/>
      <c r="DH64" s="1084"/>
      <c r="DI64" s="1084"/>
      <c r="DJ64" s="1084"/>
      <c r="DK64" s="1085"/>
      <c r="DL64" s="1083"/>
      <c r="DM64" s="1084"/>
      <c r="DN64" s="1084"/>
      <c r="DO64" s="1084"/>
      <c r="DP64" s="1085"/>
      <c r="DQ64" s="1083"/>
      <c r="DR64" s="1084"/>
      <c r="DS64" s="1084"/>
      <c r="DT64" s="1084"/>
      <c r="DU64" s="1085"/>
      <c r="DV64" s="1086"/>
      <c r="DW64" s="1087"/>
      <c r="DX64" s="1087"/>
      <c r="DY64" s="1087"/>
      <c r="DZ64" s="1088"/>
      <c r="EA64" s="248"/>
    </row>
    <row r="65" spans="1:131" s="249" customFormat="1" ht="26.25" customHeight="1" thickBot="1" x14ac:dyDescent="0.2">
      <c r="A65" s="254" t="s">
        <v>422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8"/>
      <c r="BT65" s="1109"/>
      <c r="BU65" s="1109"/>
      <c r="BV65" s="1109"/>
      <c r="BW65" s="1109"/>
      <c r="BX65" s="1109"/>
      <c r="BY65" s="1109"/>
      <c r="BZ65" s="1109"/>
      <c r="CA65" s="1109"/>
      <c r="CB65" s="1109"/>
      <c r="CC65" s="1109"/>
      <c r="CD65" s="1109"/>
      <c r="CE65" s="1109"/>
      <c r="CF65" s="1109"/>
      <c r="CG65" s="1110"/>
      <c r="CH65" s="1083"/>
      <c r="CI65" s="1084"/>
      <c r="CJ65" s="1084"/>
      <c r="CK65" s="1084"/>
      <c r="CL65" s="1085"/>
      <c r="CM65" s="1083"/>
      <c r="CN65" s="1084"/>
      <c r="CO65" s="1084"/>
      <c r="CP65" s="1084"/>
      <c r="CQ65" s="1085"/>
      <c r="CR65" s="1083"/>
      <c r="CS65" s="1084"/>
      <c r="CT65" s="1084"/>
      <c r="CU65" s="1084"/>
      <c r="CV65" s="1085"/>
      <c r="CW65" s="1083"/>
      <c r="CX65" s="1084"/>
      <c r="CY65" s="1084"/>
      <c r="CZ65" s="1084"/>
      <c r="DA65" s="1085"/>
      <c r="DB65" s="1083"/>
      <c r="DC65" s="1084"/>
      <c r="DD65" s="1084"/>
      <c r="DE65" s="1084"/>
      <c r="DF65" s="1085"/>
      <c r="DG65" s="1083"/>
      <c r="DH65" s="1084"/>
      <c r="DI65" s="1084"/>
      <c r="DJ65" s="1084"/>
      <c r="DK65" s="1085"/>
      <c r="DL65" s="1083"/>
      <c r="DM65" s="1084"/>
      <c r="DN65" s="1084"/>
      <c r="DO65" s="1084"/>
      <c r="DP65" s="1085"/>
      <c r="DQ65" s="1083"/>
      <c r="DR65" s="1084"/>
      <c r="DS65" s="1084"/>
      <c r="DT65" s="1084"/>
      <c r="DU65" s="1085"/>
      <c r="DV65" s="1086"/>
      <c r="DW65" s="1087"/>
      <c r="DX65" s="1087"/>
      <c r="DY65" s="1087"/>
      <c r="DZ65" s="1088"/>
      <c r="EA65" s="248"/>
    </row>
    <row r="66" spans="1:131" s="249" customFormat="1" ht="26.25" customHeight="1" x14ac:dyDescent="0.15">
      <c r="A66" s="1089" t="s">
        <v>423</v>
      </c>
      <c r="B66" s="1090"/>
      <c r="C66" s="1090"/>
      <c r="D66" s="1090"/>
      <c r="E66" s="1090"/>
      <c r="F66" s="1090"/>
      <c r="G66" s="1090"/>
      <c r="H66" s="1090"/>
      <c r="I66" s="1090"/>
      <c r="J66" s="1090"/>
      <c r="K66" s="1090"/>
      <c r="L66" s="1090"/>
      <c r="M66" s="1090"/>
      <c r="N66" s="1090"/>
      <c r="O66" s="1090"/>
      <c r="P66" s="1091"/>
      <c r="Q66" s="1095" t="s">
        <v>424</v>
      </c>
      <c r="R66" s="1096"/>
      <c r="S66" s="1096"/>
      <c r="T66" s="1096"/>
      <c r="U66" s="1097"/>
      <c r="V66" s="1095" t="s">
        <v>425</v>
      </c>
      <c r="W66" s="1096"/>
      <c r="X66" s="1096"/>
      <c r="Y66" s="1096"/>
      <c r="Z66" s="1097"/>
      <c r="AA66" s="1095" t="s">
        <v>426</v>
      </c>
      <c r="AB66" s="1096"/>
      <c r="AC66" s="1096"/>
      <c r="AD66" s="1096"/>
      <c r="AE66" s="1097"/>
      <c r="AF66" s="1101" t="s">
        <v>427</v>
      </c>
      <c r="AG66" s="1102"/>
      <c r="AH66" s="1102"/>
      <c r="AI66" s="1102"/>
      <c r="AJ66" s="1103"/>
      <c r="AK66" s="1095" t="s">
        <v>428</v>
      </c>
      <c r="AL66" s="1090"/>
      <c r="AM66" s="1090"/>
      <c r="AN66" s="1090"/>
      <c r="AO66" s="1091"/>
      <c r="AP66" s="1095" t="s">
        <v>429</v>
      </c>
      <c r="AQ66" s="1096"/>
      <c r="AR66" s="1096"/>
      <c r="AS66" s="1096"/>
      <c r="AT66" s="1097"/>
      <c r="AU66" s="1095" t="s">
        <v>430</v>
      </c>
      <c r="AV66" s="1096"/>
      <c r="AW66" s="1096"/>
      <c r="AX66" s="1096"/>
      <c r="AY66" s="1097"/>
      <c r="AZ66" s="1095" t="s">
        <v>381</v>
      </c>
      <c r="BA66" s="1096"/>
      <c r="BB66" s="1096"/>
      <c r="BC66" s="1096"/>
      <c r="BD66" s="1111"/>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2"/>
      <c r="B67" s="1093"/>
      <c r="C67" s="1093"/>
      <c r="D67" s="1093"/>
      <c r="E67" s="1093"/>
      <c r="F67" s="1093"/>
      <c r="G67" s="1093"/>
      <c r="H67" s="1093"/>
      <c r="I67" s="1093"/>
      <c r="J67" s="1093"/>
      <c r="K67" s="1093"/>
      <c r="L67" s="1093"/>
      <c r="M67" s="1093"/>
      <c r="N67" s="1093"/>
      <c r="O67" s="1093"/>
      <c r="P67" s="1094"/>
      <c r="Q67" s="1098"/>
      <c r="R67" s="1099"/>
      <c r="S67" s="1099"/>
      <c r="T67" s="1099"/>
      <c r="U67" s="1100"/>
      <c r="V67" s="1098"/>
      <c r="W67" s="1099"/>
      <c r="X67" s="1099"/>
      <c r="Y67" s="1099"/>
      <c r="Z67" s="1100"/>
      <c r="AA67" s="1098"/>
      <c r="AB67" s="1099"/>
      <c r="AC67" s="1099"/>
      <c r="AD67" s="1099"/>
      <c r="AE67" s="1100"/>
      <c r="AF67" s="1104"/>
      <c r="AG67" s="1105"/>
      <c r="AH67" s="1105"/>
      <c r="AI67" s="1105"/>
      <c r="AJ67" s="1106"/>
      <c r="AK67" s="1107"/>
      <c r="AL67" s="1093"/>
      <c r="AM67" s="1093"/>
      <c r="AN67" s="1093"/>
      <c r="AO67" s="1094"/>
      <c r="AP67" s="1098"/>
      <c r="AQ67" s="1099"/>
      <c r="AR67" s="1099"/>
      <c r="AS67" s="1099"/>
      <c r="AT67" s="1100"/>
      <c r="AU67" s="1098"/>
      <c r="AV67" s="1099"/>
      <c r="AW67" s="1099"/>
      <c r="AX67" s="1099"/>
      <c r="AY67" s="1100"/>
      <c r="AZ67" s="1098"/>
      <c r="BA67" s="1099"/>
      <c r="BB67" s="1099"/>
      <c r="BC67" s="1099"/>
      <c r="BD67" s="1112"/>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610</v>
      </c>
      <c r="C68" s="1081"/>
      <c r="D68" s="1081"/>
      <c r="E68" s="1081"/>
      <c r="F68" s="1081"/>
      <c r="G68" s="1081"/>
      <c r="H68" s="1081"/>
      <c r="I68" s="1081"/>
      <c r="J68" s="1081"/>
      <c r="K68" s="1081"/>
      <c r="L68" s="1081"/>
      <c r="M68" s="1081"/>
      <c r="N68" s="1081"/>
      <c r="O68" s="1081"/>
      <c r="P68" s="1082"/>
      <c r="Q68" s="1072">
        <v>600</v>
      </c>
      <c r="R68" s="1066"/>
      <c r="S68" s="1066"/>
      <c r="T68" s="1066"/>
      <c r="U68" s="1066"/>
      <c r="V68" s="1066">
        <v>537</v>
      </c>
      <c r="W68" s="1066"/>
      <c r="X68" s="1066"/>
      <c r="Y68" s="1066"/>
      <c r="Z68" s="1066"/>
      <c r="AA68" s="1066">
        <v>63</v>
      </c>
      <c r="AB68" s="1066"/>
      <c r="AC68" s="1066"/>
      <c r="AD68" s="1066"/>
      <c r="AE68" s="1066"/>
      <c r="AF68" s="1077">
        <v>63</v>
      </c>
      <c r="AG68" s="1077"/>
      <c r="AH68" s="1077"/>
      <c r="AI68" s="1077"/>
      <c r="AJ68" s="1077"/>
      <c r="AK68" s="1066">
        <v>127</v>
      </c>
      <c r="AL68" s="1066"/>
      <c r="AM68" s="1066"/>
      <c r="AN68" s="1066"/>
      <c r="AO68" s="1066"/>
      <c r="AP68" s="1077" t="s">
        <v>619</v>
      </c>
      <c r="AQ68" s="1077"/>
      <c r="AR68" s="1077"/>
      <c r="AS68" s="1077"/>
      <c r="AT68" s="1077"/>
      <c r="AU68" s="1077" t="s">
        <v>532</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611</v>
      </c>
      <c r="C69" s="1070"/>
      <c r="D69" s="1070"/>
      <c r="E69" s="1070"/>
      <c r="F69" s="1070"/>
      <c r="G69" s="1070"/>
      <c r="H69" s="1070"/>
      <c r="I69" s="1070"/>
      <c r="J69" s="1070"/>
      <c r="K69" s="1070"/>
      <c r="L69" s="1070"/>
      <c r="M69" s="1070"/>
      <c r="N69" s="1070"/>
      <c r="O69" s="1070"/>
      <c r="P69" s="1071"/>
      <c r="Q69" s="1072">
        <v>296986</v>
      </c>
      <c r="R69" s="1066"/>
      <c r="S69" s="1066"/>
      <c r="T69" s="1066"/>
      <c r="U69" s="1066"/>
      <c r="V69" s="1066">
        <v>274820</v>
      </c>
      <c r="W69" s="1066"/>
      <c r="X69" s="1066"/>
      <c r="Y69" s="1066"/>
      <c r="Z69" s="1066"/>
      <c r="AA69" s="1066">
        <v>22166</v>
      </c>
      <c r="AB69" s="1066"/>
      <c r="AC69" s="1066"/>
      <c r="AD69" s="1066"/>
      <c r="AE69" s="1066"/>
      <c r="AF69" s="1066">
        <v>22166</v>
      </c>
      <c r="AG69" s="1066"/>
      <c r="AH69" s="1066"/>
      <c r="AI69" s="1066"/>
      <c r="AJ69" s="1066"/>
      <c r="AK69" s="1066">
        <v>255</v>
      </c>
      <c r="AL69" s="1066"/>
      <c r="AM69" s="1066"/>
      <c r="AN69" s="1066"/>
      <c r="AO69" s="1066"/>
      <c r="AP69" s="1066" t="s">
        <v>619</v>
      </c>
      <c r="AQ69" s="1066"/>
      <c r="AR69" s="1066"/>
      <c r="AS69" s="1066"/>
      <c r="AT69" s="1066"/>
      <c r="AU69" s="1066" t="s">
        <v>619</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601</v>
      </c>
      <c r="C70" s="1070"/>
      <c r="D70" s="1070"/>
      <c r="E70" s="1070"/>
      <c r="F70" s="1070"/>
      <c r="G70" s="1070"/>
      <c r="H70" s="1070"/>
      <c r="I70" s="1070"/>
      <c r="J70" s="1070"/>
      <c r="K70" s="1070"/>
      <c r="L70" s="1070"/>
      <c r="M70" s="1070"/>
      <c r="N70" s="1070"/>
      <c r="O70" s="1070"/>
      <c r="P70" s="1071"/>
      <c r="Q70" s="1072">
        <v>3161</v>
      </c>
      <c r="R70" s="1066"/>
      <c r="S70" s="1066"/>
      <c r="T70" s="1066"/>
      <c r="U70" s="1066"/>
      <c r="V70" s="1066">
        <v>2305</v>
      </c>
      <c r="W70" s="1066"/>
      <c r="X70" s="1066"/>
      <c r="Y70" s="1066"/>
      <c r="Z70" s="1066"/>
      <c r="AA70" s="1066">
        <v>856</v>
      </c>
      <c r="AB70" s="1066"/>
      <c r="AC70" s="1066"/>
      <c r="AD70" s="1066"/>
      <c r="AE70" s="1066"/>
      <c r="AF70" s="1066">
        <v>6397</v>
      </c>
      <c r="AG70" s="1066"/>
      <c r="AH70" s="1066"/>
      <c r="AI70" s="1066"/>
      <c r="AJ70" s="1066"/>
      <c r="AK70" s="1066"/>
      <c r="AL70" s="1066"/>
      <c r="AM70" s="1066"/>
      <c r="AN70" s="1066"/>
      <c r="AO70" s="1066"/>
      <c r="AP70" s="1066">
        <v>2469</v>
      </c>
      <c r="AQ70" s="1066"/>
      <c r="AR70" s="1066"/>
      <c r="AS70" s="1066"/>
      <c r="AT70" s="1066"/>
      <c r="AU70" s="1066">
        <v>17</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602</v>
      </c>
      <c r="C71" s="1070"/>
      <c r="D71" s="1070"/>
      <c r="E71" s="1070"/>
      <c r="F71" s="1070"/>
      <c r="G71" s="1070"/>
      <c r="H71" s="1070"/>
      <c r="I71" s="1070"/>
      <c r="J71" s="1070"/>
      <c r="K71" s="1070"/>
      <c r="L71" s="1070"/>
      <c r="M71" s="1070"/>
      <c r="N71" s="1070"/>
      <c r="O71" s="1070"/>
      <c r="P71" s="1071"/>
      <c r="Q71" s="1072">
        <v>333</v>
      </c>
      <c r="R71" s="1066"/>
      <c r="S71" s="1066"/>
      <c r="T71" s="1066"/>
      <c r="U71" s="1066"/>
      <c r="V71" s="1066">
        <v>201</v>
      </c>
      <c r="W71" s="1066"/>
      <c r="X71" s="1066"/>
      <c r="Y71" s="1066"/>
      <c r="Z71" s="1066"/>
      <c r="AA71" s="1066">
        <v>132</v>
      </c>
      <c r="AB71" s="1066"/>
      <c r="AC71" s="1066"/>
      <c r="AD71" s="1066"/>
      <c r="AE71" s="1066"/>
      <c r="AF71" s="1066">
        <v>886</v>
      </c>
      <c r="AG71" s="1066"/>
      <c r="AH71" s="1066"/>
      <c r="AI71" s="1066"/>
      <c r="AJ71" s="1066"/>
      <c r="AK71" s="1066"/>
      <c r="AL71" s="1066"/>
      <c r="AM71" s="1066"/>
      <c r="AN71" s="1066"/>
      <c r="AO71" s="1066"/>
      <c r="AP71" s="1066">
        <v>457</v>
      </c>
      <c r="AQ71" s="1066"/>
      <c r="AR71" s="1066"/>
      <c r="AS71" s="1066"/>
      <c r="AT71" s="1066"/>
      <c r="AU71" s="1066" t="s">
        <v>619</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603</v>
      </c>
      <c r="C72" s="1070"/>
      <c r="D72" s="1070"/>
      <c r="E72" s="1070"/>
      <c r="F72" s="1070"/>
      <c r="G72" s="1070"/>
      <c r="H72" s="1070"/>
      <c r="I72" s="1070"/>
      <c r="J72" s="1070"/>
      <c r="K72" s="1070"/>
      <c r="L72" s="1070"/>
      <c r="M72" s="1070"/>
      <c r="N72" s="1070"/>
      <c r="O72" s="1070"/>
      <c r="P72" s="1071"/>
      <c r="Q72" s="1072">
        <v>3411</v>
      </c>
      <c r="R72" s="1066"/>
      <c r="S72" s="1066"/>
      <c r="T72" s="1066"/>
      <c r="U72" s="1066"/>
      <c r="V72" s="1066">
        <v>3313</v>
      </c>
      <c r="W72" s="1066"/>
      <c r="X72" s="1066"/>
      <c r="Y72" s="1066"/>
      <c r="Z72" s="1066"/>
      <c r="AA72" s="1066">
        <v>98</v>
      </c>
      <c r="AB72" s="1066"/>
      <c r="AC72" s="1066"/>
      <c r="AD72" s="1066"/>
      <c r="AE72" s="1066"/>
      <c r="AF72" s="1066">
        <v>98</v>
      </c>
      <c r="AG72" s="1066"/>
      <c r="AH72" s="1066"/>
      <c r="AI72" s="1066"/>
      <c r="AJ72" s="1066"/>
      <c r="AK72" s="1066">
        <v>0</v>
      </c>
      <c r="AL72" s="1066"/>
      <c r="AM72" s="1066"/>
      <c r="AN72" s="1066"/>
      <c r="AO72" s="1066"/>
      <c r="AP72" s="1066">
        <v>5354</v>
      </c>
      <c r="AQ72" s="1066"/>
      <c r="AR72" s="1066"/>
      <c r="AS72" s="1066"/>
      <c r="AT72" s="1066"/>
      <c r="AU72" s="1066">
        <v>369</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604</v>
      </c>
      <c r="C73" s="1070"/>
      <c r="D73" s="1070"/>
      <c r="E73" s="1070"/>
      <c r="F73" s="1070"/>
      <c r="G73" s="1070"/>
      <c r="H73" s="1070"/>
      <c r="I73" s="1070"/>
      <c r="J73" s="1070"/>
      <c r="K73" s="1070"/>
      <c r="L73" s="1070"/>
      <c r="M73" s="1070"/>
      <c r="N73" s="1070"/>
      <c r="O73" s="1070"/>
      <c r="P73" s="1071"/>
      <c r="Q73" s="1072">
        <v>763</v>
      </c>
      <c r="R73" s="1066"/>
      <c r="S73" s="1066"/>
      <c r="T73" s="1066"/>
      <c r="U73" s="1066"/>
      <c r="V73" s="1066">
        <v>702</v>
      </c>
      <c r="W73" s="1066"/>
      <c r="X73" s="1066"/>
      <c r="Y73" s="1066"/>
      <c r="Z73" s="1066"/>
      <c r="AA73" s="1066">
        <v>61</v>
      </c>
      <c r="AB73" s="1066"/>
      <c r="AC73" s="1066"/>
      <c r="AD73" s="1066"/>
      <c r="AE73" s="1066"/>
      <c r="AF73" s="1066">
        <v>61</v>
      </c>
      <c r="AG73" s="1066"/>
      <c r="AH73" s="1066"/>
      <c r="AI73" s="1066"/>
      <c r="AJ73" s="1066"/>
      <c r="AK73" s="1066">
        <v>0</v>
      </c>
      <c r="AL73" s="1066"/>
      <c r="AM73" s="1066"/>
      <c r="AN73" s="1066"/>
      <c r="AO73" s="1066"/>
      <c r="AP73" s="1066">
        <v>20</v>
      </c>
      <c r="AQ73" s="1066"/>
      <c r="AR73" s="1066"/>
      <c r="AS73" s="1066"/>
      <c r="AT73" s="1066"/>
      <c r="AU73" s="1066">
        <v>3</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605</v>
      </c>
      <c r="C74" s="1070"/>
      <c r="D74" s="1070"/>
      <c r="E74" s="1070"/>
      <c r="F74" s="1070"/>
      <c r="G74" s="1070"/>
      <c r="H74" s="1070"/>
      <c r="I74" s="1070"/>
      <c r="J74" s="1070"/>
      <c r="K74" s="1070"/>
      <c r="L74" s="1070"/>
      <c r="M74" s="1070"/>
      <c r="N74" s="1070"/>
      <c r="O74" s="1070"/>
      <c r="P74" s="1071"/>
      <c r="Q74" s="1073">
        <v>1291</v>
      </c>
      <c r="R74" s="1074"/>
      <c r="S74" s="1074"/>
      <c r="T74" s="1074"/>
      <c r="U74" s="1075"/>
      <c r="V74" s="1076">
        <v>1258</v>
      </c>
      <c r="W74" s="1074"/>
      <c r="X74" s="1074"/>
      <c r="Y74" s="1074"/>
      <c r="Z74" s="1075"/>
      <c r="AA74" s="1076">
        <v>33</v>
      </c>
      <c r="AB74" s="1074"/>
      <c r="AC74" s="1074"/>
      <c r="AD74" s="1074"/>
      <c r="AE74" s="1075"/>
      <c r="AF74" s="1066">
        <v>33</v>
      </c>
      <c r="AG74" s="1066"/>
      <c r="AH74" s="1066"/>
      <c r="AI74" s="1066"/>
      <c r="AJ74" s="1066"/>
      <c r="AK74" s="1066">
        <v>95</v>
      </c>
      <c r="AL74" s="1066"/>
      <c r="AM74" s="1066"/>
      <c r="AN74" s="1066"/>
      <c r="AO74" s="1066"/>
      <c r="AP74" s="1066" t="s">
        <v>532</v>
      </c>
      <c r="AQ74" s="1066"/>
      <c r="AR74" s="1066"/>
      <c r="AS74" s="1066"/>
      <c r="AT74" s="1066"/>
      <c r="AU74" s="1066" t="s">
        <v>532</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606</v>
      </c>
      <c r="C75" s="1070"/>
      <c r="D75" s="1070"/>
      <c r="E75" s="1070"/>
      <c r="F75" s="1070"/>
      <c r="G75" s="1070"/>
      <c r="H75" s="1070"/>
      <c r="I75" s="1070"/>
      <c r="J75" s="1070"/>
      <c r="K75" s="1070"/>
      <c r="L75" s="1070"/>
      <c r="M75" s="1070"/>
      <c r="N75" s="1070"/>
      <c r="O75" s="1070"/>
      <c r="P75" s="1071"/>
      <c r="Q75" s="1072">
        <v>280</v>
      </c>
      <c r="R75" s="1066"/>
      <c r="S75" s="1066"/>
      <c r="T75" s="1066"/>
      <c r="U75" s="1066"/>
      <c r="V75" s="1066">
        <v>249</v>
      </c>
      <c r="W75" s="1066"/>
      <c r="X75" s="1066"/>
      <c r="Y75" s="1066"/>
      <c r="Z75" s="1066"/>
      <c r="AA75" s="1066">
        <v>31</v>
      </c>
      <c r="AB75" s="1066"/>
      <c r="AC75" s="1066"/>
      <c r="AD75" s="1066"/>
      <c r="AE75" s="1066"/>
      <c r="AF75" s="1076">
        <v>31</v>
      </c>
      <c r="AG75" s="1074"/>
      <c r="AH75" s="1074"/>
      <c r="AI75" s="1074"/>
      <c r="AJ75" s="1075"/>
      <c r="AK75" s="1076">
        <v>25</v>
      </c>
      <c r="AL75" s="1074"/>
      <c r="AM75" s="1074"/>
      <c r="AN75" s="1074"/>
      <c r="AO75" s="1075"/>
      <c r="AP75" s="1076">
        <v>70</v>
      </c>
      <c r="AQ75" s="1074"/>
      <c r="AR75" s="1074"/>
      <c r="AS75" s="1074"/>
      <c r="AT75" s="1075"/>
      <c r="AU75" s="1076">
        <v>12</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612</v>
      </c>
      <c r="C76" s="1070"/>
      <c r="D76" s="1070"/>
      <c r="E76" s="1070"/>
      <c r="F76" s="1070"/>
      <c r="G76" s="1070"/>
      <c r="H76" s="1070"/>
      <c r="I76" s="1070"/>
      <c r="J76" s="1070"/>
      <c r="K76" s="1070"/>
      <c r="L76" s="1070"/>
      <c r="M76" s="1070"/>
      <c r="N76" s="1070"/>
      <c r="O76" s="1070"/>
      <c r="P76" s="1071"/>
      <c r="Q76" s="1073">
        <v>751</v>
      </c>
      <c r="R76" s="1074"/>
      <c r="S76" s="1074"/>
      <c r="T76" s="1074"/>
      <c r="U76" s="1075"/>
      <c r="V76" s="1076">
        <v>750</v>
      </c>
      <c r="W76" s="1074"/>
      <c r="X76" s="1074"/>
      <c r="Y76" s="1074"/>
      <c r="Z76" s="1075"/>
      <c r="AA76" s="1076">
        <v>1</v>
      </c>
      <c r="AB76" s="1074"/>
      <c r="AC76" s="1074"/>
      <c r="AD76" s="1074"/>
      <c r="AE76" s="1075"/>
      <c r="AF76" s="1076">
        <v>1</v>
      </c>
      <c r="AG76" s="1074"/>
      <c r="AH76" s="1074"/>
      <c r="AI76" s="1074"/>
      <c r="AJ76" s="1075"/>
      <c r="AK76" s="1076">
        <v>35</v>
      </c>
      <c r="AL76" s="1074"/>
      <c r="AM76" s="1074"/>
      <c r="AN76" s="1074"/>
      <c r="AO76" s="1075"/>
      <c r="AP76" s="1076" t="s">
        <v>532</v>
      </c>
      <c r="AQ76" s="1074"/>
      <c r="AR76" s="1074"/>
      <c r="AS76" s="1074"/>
      <c r="AT76" s="1075"/>
      <c r="AU76" s="1076" t="s">
        <v>532</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613</v>
      </c>
      <c r="C77" s="1070"/>
      <c r="D77" s="1070"/>
      <c r="E77" s="1070"/>
      <c r="F77" s="1070"/>
      <c r="G77" s="1070"/>
      <c r="H77" s="1070"/>
      <c r="I77" s="1070"/>
      <c r="J77" s="1070"/>
      <c r="K77" s="1070"/>
      <c r="L77" s="1070"/>
      <c r="M77" s="1070"/>
      <c r="N77" s="1070"/>
      <c r="O77" s="1070"/>
      <c r="P77" s="1071"/>
      <c r="Q77" s="1073">
        <v>2198</v>
      </c>
      <c r="R77" s="1074"/>
      <c r="S77" s="1074"/>
      <c r="T77" s="1074"/>
      <c r="U77" s="1075"/>
      <c r="V77" s="1076">
        <v>2195</v>
      </c>
      <c r="W77" s="1074"/>
      <c r="X77" s="1074"/>
      <c r="Y77" s="1074"/>
      <c r="Z77" s="1075"/>
      <c r="AA77" s="1076">
        <v>3</v>
      </c>
      <c r="AB77" s="1074"/>
      <c r="AC77" s="1074"/>
      <c r="AD77" s="1074"/>
      <c r="AE77" s="1075"/>
      <c r="AF77" s="1076">
        <v>3</v>
      </c>
      <c r="AG77" s="1074"/>
      <c r="AH77" s="1074"/>
      <c r="AI77" s="1074"/>
      <c r="AJ77" s="1075"/>
      <c r="AK77" s="1076">
        <v>43</v>
      </c>
      <c r="AL77" s="1074"/>
      <c r="AM77" s="1074"/>
      <c r="AN77" s="1074"/>
      <c r="AO77" s="1075"/>
      <c r="AP77" s="1076">
        <v>4</v>
      </c>
      <c r="AQ77" s="1074"/>
      <c r="AR77" s="1074"/>
      <c r="AS77" s="1074"/>
      <c r="AT77" s="1075"/>
      <c r="AU77" s="1076">
        <v>0</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614</v>
      </c>
      <c r="C78" s="1070"/>
      <c r="D78" s="1070"/>
      <c r="E78" s="1070"/>
      <c r="F78" s="1070"/>
      <c r="G78" s="1070"/>
      <c r="H78" s="1070"/>
      <c r="I78" s="1070"/>
      <c r="J78" s="1070"/>
      <c r="K78" s="1070"/>
      <c r="L78" s="1070"/>
      <c r="M78" s="1070"/>
      <c r="N78" s="1070"/>
      <c r="O78" s="1070"/>
      <c r="P78" s="1071"/>
      <c r="Q78" s="1073">
        <v>550</v>
      </c>
      <c r="R78" s="1074"/>
      <c r="S78" s="1074"/>
      <c r="T78" s="1074"/>
      <c r="U78" s="1075"/>
      <c r="V78" s="1076">
        <v>548</v>
      </c>
      <c r="W78" s="1074"/>
      <c r="X78" s="1074"/>
      <c r="Y78" s="1074"/>
      <c r="Z78" s="1075"/>
      <c r="AA78" s="1076">
        <v>2</v>
      </c>
      <c r="AB78" s="1074"/>
      <c r="AC78" s="1074"/>
      <c r="AD78" s="1074"/>
      <c r="AE78" s="1075"/>
      <c r="AF78" s="1066">
        <v>2</v>
      </c>
      <c r="AG78" s="1066"/>
      <c r="AH78" s="1066"/>
      <c r="AI78" s="1066"/>
      <c r="AJ78" s="1066"/>
      <c r="AK78" s="1076">
        <v>151</v>
      </c>
      <c r="AL78" s="1074"/>
      <c r="AM78" s="1074"/>
      <c r="AN78" s="1074"/>
      <c r="AO78" s="1075"/>
      <c r="AP78" s="1066" t="s">
        <v>532</v>
      </c>
      <c r="AQ78" s="1066"/>
      <c r="AR78" s="1066"/>
      <c r="AS78" s="1066"/>
      <c r="AT78" s="1066"/>
      <c r="AU78" s="1066" t="s">
        <v>532</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615</v>
      </c>
      <c r="C79" s="1070"/>
      <c r="D79" s="1070"/>
      <c r="E79" s="1070"/>
      <c r="F79" s="1070"/>
      <c r="G79" s="1070"/>
      <c r="H79" s="1070"/>
      <c r="I79" s="1070"/>
      <c r="J79" s="1070"/>
      <c r="K79" s="1070"/>
      <c r="L79" s="1070"/>
      <c r="M79" s="1070"/>
      <c r="N79" s="1070"/>
      <c r="O79" s="1070"/>
      <c r="P79" s="1071"/>
      <c r="Q79" s="1073">
        <v>219</v>
      </c>
      <c r="R79" s="1074"/>
      <c r="S79" s="1074"/>
      <c r="T79" s="1074"/>
      <c r="U79" s="1075"/>
      <c r="V79" s="1076">
        <v>218</v>
      </c>
      <c r="W79" s="1074"/>
      <c r="X79" s="1074"/>
      <c r="Y79" s="1074"/>
      <c r="Z79" s="1075"/>
      <c r="AA79" s="1076">
        <v>1</v>
      </c>
      <c r="AB79" s="1074"/>
      <c r="AC79" s="1074"/>
      <c r="AD79" s="1074"/>
      <c r="AE79" s="1075"/>
      <c r="AF79" s="1066">
        <v>1</v>
      </c>
      <c r="AG79" s="1066"/>
      <c r="AH79" s="1066"/>
      <c r="AI79" s="1066"/>
      <c r="AJ79" s="1066"/>
      <c r="AK79" s="1076">
        <v>1</v>
      </c>
      <c r="AL79" s="1074"/>
      <c r="AM79" s="1074"/>
      <c r="AN79" s="1074"/>
      <c r="AO79" s="1075"/>
      <c r="AP79" s="1066" t="s">
        <v>532</v>
      </c>
      <c r="AQ79" s="1066"/>
      <c r="AR79" s="1066"/>
      <c r="AS79" s="1066"/>
      <c r="AT79" s="1066"/>
      <c r="AU79" s="1066" t="s">
        <v>532</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616</v>
      </c>
      <c r="C80" s="1070"/>
      <c r="D80" s="1070"/>
      <c r="E80" s="1070"/>
      <c r="F80" s="1070"/>
      <c r="G80" s="1070"/>
      <c r="H80" s="1070"/>
      <c r="I80" s="1070"/>
      <c r="J80" s="1070"/>
      <c r="K80" s="1070"/>
      <c r="L80" s="1070"/>
      <c r="M80" s="1070"/>
      <c r="N80" s="1070"/>
      <c r="O80" s="1070"/>
      <c r="P80" s="1071"/>
      <c r="Q80" s="1073">
        <v>118</v>
      </c>
      <c r="R80" s="1074"/>
      <c r="S80" s="1074"/>
      <c r="T80" s="1074"/>
      <c r="U80" s="1075"/>
      <c r="V80" s="1076">
        <v>118</v>
      </c>
      <c r="W80" s="1074"/>
      <c r="X80" s="1074"/>
      <c r="Y80" s="1074"/>
      <c r="Z80" s="1075"/>
      <c r="AA80" s="1076">
        <v>0</v>
      </c>
      <c r="AB80" s="1074"/>
      <c r="AC80" s="1074"/>
      <c r="AD80" s="1074"/>
      <c r="AE80" s="1075"/>
      <c r="AF80" s="1066">
        <v>0</v>
      </c>
      <c r="AG80" s="1066"/>
      <c r="AH80" s="1066"/>
      <c r="AI80" s="1066"/>
      <c r="AJ80" s="1066"/>
      <c r="AK80" s="1076">
        <v>67</v>
      </c>
      <c r="AL80" s="1074"/>
      <c r="AM80" s="1074"/>
      <c r="AN80" s="1074"/>
      <c r="AO80" s="1075"/>
      <c r="AP80" s="1066">
        <v>0</v>
      </c>
      <c r="AQ80" s="1066"/>
      <c r="AR80" s="1066"/>
      <c r="AS80" s="1066"/>
      <c r="AT80" s="1066"/>
      <c r="AU80" s="1066">
        <v>0</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t="s">
        <v>607</v>
      </c>
      <c r="C81" s="1070"/>
      <c r="D81" s="1070"/>
      <c r="E81" s="1070"/>
      <c r="F81" s="1070"/>
      <c r="G81" s="1070"/>
      <c r="H81" s="1070"/>
      <c r="I81" s="1070"/>
      <c r="J81" s="1070"/>
      <c r="K81" s="1070"/>
      <c r="L81" s="1070"/>
      <c r="M81" s="1070"/>
      <c r="N81" s="1070"/>
      <c r="O81" s="1070"/>
      <c r="P81" s="1071"/>
      <c r="Q81" s="1072">
        <v>80</v>
      </c>
      <c r="R81" s="1066"/>
      <c r="S81" s="1066"/>
      <c r="T81" s="1066"/>
      <c r="U81" s="1066"/>
      <c r="V81" s="1066">
        <v>64</v>
      </c>
      <c r="W81" s="1066"/>
      <c r="X81" s="1066"/>
      <c r="Y81" s="1066"/>
      <c r="Z81" s="1066"/>
      <c r="AA81" s="1066">
        <v>16</v>
      </c>
      <c r="AB81" s="1066"/>
      <c r="AC81" s="1066"/>
      <c r="AD81" s="1066"/>
      <c r="AE81" s="1066"/>
      <c r="AF81" s="1066">
        <v>13</v>
      </c>
      <c r="AG81" s="1066"/>
      <c r="AH81" s="1066"/>
      <c r="AI81" s="1066"/>
      <c r="AJ81" s="1066"/>
      <c r="AK81" s="1066">
        <v>0</v>
      </c>
      <c r="AL81" s="1066"/>
      <c r="AM81" s="1066"/>
      <c r="AN81" s="1066"/>
      <c r="AO81" s="1066"/>
      <c r="AP81" s="1066" t="s">
        <v>532</v>
      </c>
      <c r="AQ81" s="1066"/>
      <c r="AR81" s="1066"/>
      <c r="AS81" s="1066"/>
      <c r="AT81" s="1066"/>
      <c r="AU81" s="1066" t="s">
        <v>532</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t="s">
        <v>608</v>
      </c>
      <c r="C82" s="1070"/>
      <c r="D82" s="1070"/>
      <c r="E82" s="1070"/>
      <c r="F82" s="1070"/>
      <c r="G82" s="1070"/>
      <c r="H82" s="1070"/>
      <c r="I82" s="1070"/>
      <c r="J82" s="1070"/>
      <c r="K82" s="1070"/>
      <c r="L82" s="1070"/>
      <c r="M82" s="1070"/>
      <c r="N82" s="1070"/>
      <c r="O82" s="1070"/>
      <c r="P82" s="1071"/>
      <c r="Q82" s="1072">
        <v>195</v>
      </c>
      <c r="R82" s="1066"/>
      <c r="S82" s="1066"/>
      <c r="T82" s="1066"/>
      <c r="U82" s="1066"/>
      <c r="V82" s="1066">
        <v>186</v>
      </c>
      <c r="W82" s="1066"/>
      <c r="X82" s="1066"/>
      <c r="Y82" s="1066"/>
      <c r="Z82" s="1066"/>
      <c r="AA82" s="1066">
        <v>9</v>
      </c>
      <c r="AB82" s="1066"/>
      <c r="AC82" s="1066"/>
      <c r="AD82" s="1066"/>
      <c r="AE82" s="1066"/>
      <c r="AF82" s="1066">
        <v>9</v>
      </c>
      <c r="AG82" s="1066"/>
      <c r="AH82" s="1066"/>
      <c r="AI82" s="1066"/>
      <c r="AJ82" s="1066"/>
      <c r="AK82" s="1066" t="s">
        <v>621</v>
      </c>
      <c r="AL82" s="1066"/>
      <c r="AM82" s="1066"/>
      <c r="AN82" s="1066"/>
      <c r="AO82" s="1066"/>
      <c r="AP82" s="1066" t="s">
        <v>532</v>
      </c>
      <c r="AQ82" s="1066"/>
      <c r="AR82" s="1066"/>
      <c r="AS82" s="1066"/>
      <c r="AT82" s="1066"/>
      <c r="AU82" s="1066" t="s">
        <v>532</v>
      </c>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t="s">
        <v>609</v>
      </c>
      <c r="C83" s="1070"/>
      <c r="D83" s="1070"/>
      <c r="E83" s="1070"/>
      <c r="F83" s="1070"/>
      <c r="G83" s="1070"/>
      <c r="H83" s="1070"/>
      <c r="I83" s="1070"/>
      <c r="J83" s="1070"/>
      <c r="K83" s="1070"/>
      <c r="L83" s="1070"/>
      <c r="M83" s="1070"/>
      <c r="N83" s="1070"/>
      <c r="O83" s="1070"/>
      <c r="P83" s="1071"/>
      <c r="Q83" s="1073">
        <v>26</v>
      </c>
      <c r="R83" s="1074"/>
      <c r="S83" s="1074"/>
      <c r="T83" s="1074"/>
      <c r="U83" s="1075"/>
      <c r="V83" s="1076">
        <v>19</v>
      </c>
      <c r="W83" s="1074"/>
      <c r="X83" s="1074"/>
      <c r="Y83" s="1074"/>
      <c r="Z83" s="1075"/>
      <c r="AA83" s="1076">
        <v>7</v>
      </c>
      <c r="AB83" s="1074"/>
      <c r="AC83" s="1074"/>
      <c r="AD83" s="1074"/>
      <c r="AE83" s="1075"/>
      <c r="AF83" s="1066">
        <v>6</v>
      </c>
      <c r="AG83" s="1066"/>
      <c r="AH83" s="1066"/>
      <c r="AI83" s="1066"/>
      <c r="AJ83" s="1066"/>
      <c r="AK83" s="1066" t="s">
        <v>621</v>
      </c>
      <c r="AL83" s="1066"/>
      <c r="AM83" s="1066"/>
      <c r="AN83" s="1066"/>
      <c r="AO83" s="1066"/>
      <c r="AP83" s="1066" t="s">
        <v>532</v>
      </c>
      <c r="AQ83" s="1066"/>
      <c r="AR83" s="1066"/>
      <c r="AS83" s="1066"/>
      <c r="AT83" s="1066"/>
      <c r="AU83" s="1066" t="s">
        <v>532</v>
      </c>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t="s">
        <v>617</v>
      </c>
      <c r="C84" s="1070"/>
      <c r="D84" s="1070"/>
      <c r="E84" s="1070"/>
      <c r="F84" s="1070"/>
      <c r="G84" s="1070"/>
      <c r="H84" s="1070"/>
      <c r="I84" s="1070"/>
      <c r="J84" s="1070"/>
      <c r="K84" s="1070"/>
      <c r="L84" s="1070"/>
      <c r="M84" s="1070"/>
      <c r="N84" s="1070"/>
      <c r="O84" s="1070"/>
      <c r="P84" s="1071"/>
      <c r="Q84" s="1073">
        <v>6467</v>
      </c>
      <c r="R84" s="1074"/>
      <c r="S84" s="1074"/>
      <c r="T84" s="1074"/>
      <c r="U84" s="1075"/>
      <c r="V84" s="1076">
        <v>5925</v>
      </c>
      <c r="W84" s="1074"/>
      <c r="X84" s="1074"/>
      <c r="Y84" s="1074"/>
      <c r="Z84" s="1075"/>
      <c r="AA84" s="1076">
        <v>542</v>
      </c>
      <c r="AB84" s="1074"/>
      <c r="AC84" s="1074"/>
      <c r="AD84" s="1074"/>
      <c r="AE84" s="1075"/>
      <c r="AF84" s="1066">
        <v>550</v>
      </c>
      <c r="AG84" s="1066"/>
      <c r="AH84" s="1066"/>
      <c r="AI84" s="1066"/>
      <c r="AJ84" s="1066"/>
      <c r="AK84" s="1066">
        <v>0</v>
      </c>
      <c r="AL84" s="1066"/>
      <c r="AM84" s="1066"/>
      <c r="AN84" s="1066"/>
      <c r="AO84" s="1066"/>
      <c r="AP84" s="1066" t="s">
        <v>532</v>
      </c>
      <c r="AQ84" s="1066"/>
      <c r="AR84" s="1066"/>
      <c r="AS84" s="1066"/>
      <c r="AT84" s="1066"/>
      <c r="AU84" s="1066" t="s">
        <v>532</v>
      </c>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t="s">
        <v>618</v>
      </c>
      <c r="C85" s="1070"/>
      <c r="D85" s="1070"/>
      <c r="E85" s="1070"/>
      <c r="F85" s="1070"/>
      <c r="G85" s="1070"/>
      <c r="H85" s="1070"/>
      <c r="I85" s="1070"/>
      <c r="J85" s="1070"/>
      <c r="K85" s="1070"/>
      <c r="L85" s="1070"/>
      <c r="M85" s="1070"/>
      <c r="N85" s="1070"/>
      <c r="O85" s="1070"/>
      <c r="P85" s="1071"/>
      <c r="Q85" s="1073">
        <v>15</v>
      </c>
      <c r="R85" s="1074"/>
      <c r="S85" s="1074"/>
      <c r="T85" s="1074"/>
      <c r="U85" s="1075"/>
      <c r="V85" s="1076">
        <v>6</v>
      </c>
      <c r="W85" s="1074"/>
      <c r="X85" s="1074"/>
      <c r="Y85" s="1074"/>
      <c r="Z85" s="1075"/>
      <c r="AA85" s="1076">
        <v>9</v>
      </c>
      <c r="AB85" s="1074"/>
      <c r="AC85" s="1074"/>
      <c r="AD85" s="1074"/>
      <c r="AE85" s="1075"/>
      <c r="AF85" s="1066">
        <v>1</v>
      </c>
      <c r="AG85" s="1066"/>
      <c r="AH85" s="1066"/>
      <c r="AI85" s="1066"/>
      <c r="AJ85" s="1066"/>
      <c r="AK85" s="1066">
        <v>10</v>
      </c>
      <c r="AL85" s="1066"/>
      <c r="AM85" s="1066"/>
      <c r="AN85" s="1066"/>
      <c r="AO85" s="1066"/>
      <c r="AP85" s="1066" t="s">
        <v>532</v>
      </c>
      <c r="AQ85" s="1066"/>
      <c r="AR85" s="1066"/>
      <c r="AS85" s="1066"/>
      <c r="AT85" s="1066"/>
      <c r="AU85" s="1066" t="s">
        <v>532</v>
      </c>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395</v>
      </c>
      <c r="B88" s="1039" t="s">
        <v>431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39" t="s">
        <v>432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440</v>
      </c>
      <c r="AB109" s="989"/>
      <c r="AC109" s="989"/>
      <c r="AD109" s="989"/>
      <c r="AE109" s="990"/>
      <c r="AF109" s="991" t="s">
        <v>441</v>
      </c>
      <c r="AG109" s="989"/>
      <c r="AH109" s="989"/>
      <c r="AI109" s="989"/>
      <c r="AJ109" s="990"/>
      <c r="AK109" s="991" t="s">
        <v>309</v>
      </c>
      <c r="AL109" s="989"/>
      <c r="AM109" s="989"/>
      <c r="AN109" s="989"/>
      <c r="AO109" s="990"/>
      <c r="AP109" s="991" t="s">
        <v>442</v>
      </c>
      <c r="AQ109" s="989"/>
      <c r="AR109" s="989"/>
      <c r="AS109" s="989"/>
      <c r="AT109" s="1020"/>
      <c r="AU109" s="988" t="s">
        <v>439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440</v>
      </c>
      <c r="BR109" s="989"/>
      <c r="BS109" s="989"/>
      <c r="BT109" s="989"/>
      <c r="BU109" s="990"/>
      <c r="BV109" s="991" t="s">
        <v>441</v>
      </c>
      <c r="BW109" s="989"/>
      <c r="BX109" s="989"/>
      <c r="BY109" s="989"/>
      <c r="BZ109" s="990"/>
      <c r="CA109" s="991" t="s">
        <v>309</v>
      </c>
      <c r="CB109" s="989"/>
      <c r="CC109" s="989"/>
      <c r="CD109" s="989"/>
      <c r="CE109" s="990"/>
      <c r="CF109" s="1027" t="s">
        <v>442</v>
      </c>
      <c r="CG109" s="1027"/>
      <c r="CH109" s="1027"/>
      <c r="CI109" s="1027"/>
      <c r="CJ109" s="1027"/>
      <c r="CK109" s="991" t="s">
        <v>443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440</v>
      </c>
      <c r="DH109" s="989"/>
      <c r="DI109" s="989"/>
      <c r="DJ109" s="989"/>
      <c r="DK109" s="990"/>
      <c r="DL109" s="991" t="s">
        <v>441</v>
      </c>
      <c r="DM109" s="989"/>
      <c r="DN109" s="989"/>
      <c r="DO109" s="989"/>
      <c r="DP109" s="990"/>
      <c r="DQ109" s="991" t="s">
        <v>309</v>
      </c>
      <c r="DR109" s="989"/>
      <c r="DS109" s="989"/>
      <c r="DT109" s="989"/>
      <c r="DU109" s="990"/>
      <c r="DV109" s="991" t="s">
        <v>442</v>
      </c>
      <c r="DW109" s="989"/>
      <c r="DX109" s="989"/>
      <c r="DY109" s="989"/>
      <c r="DZ109" s="1020"/>
    </row>
    <row r="110" spans="1:131" s="248" customFormat="1" ht="26.25" customHeight="1" x14ac:dyDescent="0.15">
      <c r="A110" s="891" t="s">
        <v>444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931492</v>
      </c>
      <c r="AB110" s="982"/>
      <c r="AC110" s="982"/>
      <c r="AD110" s="982"/>
      <c r="AE110" s="983"/>
      <c r="AF110" s="984">
        <v>898561</v>
      </c>
      <c r="AG110" s="982"/>
      <c r="AH110" s="982"/>
      <c r="AI110" s="982"/>
      <c r="AJ110" s="983"/>
      <c r="AK110" s="984">
        <v>870124</v>
      </c>
      <c r="AL110" s="982"/>
      <c r="AM110" s="982"/>
      <c r="AN110" s="982"/>
      <c r="AO110" s="983"/>
      <c r="AP110" s="985">
        <v>24</v>
      </c>
      <c r="AQ110" s="986"/>
      <c r="AR110" s="986"/>
      <c r="AS110" s="986"/>
      <c r="AT110" s="987"/>
      <c r="AU110" s="1021" t="s">
        <v>73</v>
      </c>
      <c r="AV110" s="1022"/>
      <c r="AW110" s="1022"/>
      <c r="AX110" s="1022"/>
      <c r="AY110" s="1022"/>
      <c r="AZ110" s="947" t="s">
        <v>445</v>
      </c>
      <c r="BA110" s="892"/>
      <c r="BB110" s="892"/>
      <c r="BC110" s="892"/>
      <c r="BD110" s="892"/>
      <c r="BE110" s="892"/>
      <c r="BF110" s="892"/>
      <c r="BG110" s="892"/>
      <c r="BH110" s="892"/>
      <c r="BI110" s="892"/>
      <c r="BJ110" s="892"/>
      <c r="BK110" s="892"/>
      <c r="BL110" s="892"/>
      <c r="BM110" s="892"/>
      <c r="BN110" s="892"/>
      <c r="BO110" s="892"/>
      <c r="BP110" s="893"/>
      <c r="BQ110" s="948">
        <v>6423365</v>
      </c>
      <c r="BR110" s="929"/>
      <c r="BS110" s="929"/>
      <c r="BT110" s="929"/>
      <c r="BU110" s="929"/>
      <c r="BV110" s="929">
        <v>5992250</v>
      </c>
      <c r="BW110" s="929"/>
      <c r="BX110" s="929"/>
      <c r="BY110" s="929"/>
      <c r="BZ110" s="929"/>
      <c r="CA110" s="929">
        <v>5590759</v>
      </c>
      <c r="CB110" s="929"/>
      <c r="CC110" s="929"/>
      <c r="CD110" s="929"/>
      <c r="CE110" s="929"/>
      <c r="CF110" s="953">
        <v>154.1</v>
      </c>
      <c r="CG110" s="954"/>
      <c r="CH110" s="954"/>
      <c r="CI110" s="954"/>
      <c r="CJ110" s="954"/>
      <c r="CK110" s="1017" t="s">
        <v>446</v>
      </c>
      <c r="CL110" s="903"/>
      <c r="CM110" s="978" t="s">
        <v>447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448</v>
      </c>
      <c r="DH110" s="929"/>
      <c r="DI110" s="929"/>
      <c r="DJ110" s="929"/>
      <c r="DK110" s="929"/>
      <c r="DL110" s="929" t="s">
        <v>448</v>
      </c>
      <c r="DM110" s="929"/>
      <c r="DN110" s="929"/>
      <c r="DO110" s="929"/>
      <c r="DP110" s="929"/>
      <c r="DQ110" s="929" t="s">
        <v>449</v>
      </c>
      <c r="DR110" s="929"/>
      <c r="DS110" s="929"/>
      <c r="DT110" s="929"/>
      <c r="DU110" s="929"/>
      <c r="DV110" s="930" t="s">
        <v>449</v>
      </c>
      <c r="DW110" s="930"/>
      <c r="DX110" s="930"/>
      <c r="DY110" s="930"/>
      <c r="DZ110" s="931"/>
    </row>
    <row r="111" spans="1:131" s="248" customFormat="1" ht="26.25" customHeight="1" x14ac:dyDescent="0.15">
      <c r="A111" s="858" t="s">
        <v>450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448</v>
      </c>
      <c r="AB111" s="1010"/>
      <c r="AC111" s="1010"/>
      <c r="AD111" s="1010"/>
      <c r="AE111" s="1011"/>
      <c r="AF111" s="1012" t="s">
        <v>448</v>
      </c>
      <c r="AG111" s="1010"/>
      <c r="AH111" s="1010"/>
      <c r="AI111" s="1010"/>
      <c r="AJ111" s="1011"/>
      <c r="AK111" s="1012" t="s">
        <v>451</v>
      </c>
      <c r="AL111" s="1010"/>
      <c r="AM111" s="1010"/>
      <c r="AN111" s="1010"/>
      <c r="AO111" s="1011"/>
      <c r="AP111" s="1013" t="s">
        <v>448</v>
      </c>
      <c r="AQ111" s="1014"/>
      <c r="AR111" s="1014"/>
      <c r="AS111" s="1014"/>
      <c r="AT111" s="1015"/>
      <c r="AU111" s="1023"/>
      <c r="AV111" s="1024"/>
      <c r="AW111" s="1024"/>
      <c r="AX111" s="1024"/>
      <c r="AY111" s="1024"/>
      <c r="AZ111" s="899" t="s">
        <v>452</v>
      </c>
      <c r="BA111" s="834"/>
      <c r="BB111" s="834"/>
      <c r="BC111" s="834"/>
      <c r="BD111" s="834"/>
      <c r="BE111" s="834"/>
      <c r="BF111" s="834"/>
      <c r="BG111" s="834"/>
      <c r="BH111" s="834"/>
      <c r="BI111" s="834"/>
      <c r="BJ111" s="834"/>
      <c r="BK111" s="834"/>
      <c r="BL111" s="834"/>
      <c r="BM111" s="834"/>
      <c r="BN111" s="834"/>
      <c r="BO111" s="834"/>
      <c r="BP111" s="835"/>
      <c r="BQ111" s="900" t="s">
        <v>449</v>
      </c>
      <c r="BR111" s="901"/>
      <c r="BS111" s="901"/>
      <c r="BT111" s="901"/>
      <c r="BU111" s="901"/>
      <c r="BV111" s="901" t="s">
        <v>453</v>
      </c>
      <c r="BW111" s="901"/>
      <c r="BX111" s="901"/>
      <c r="BY111" s="901"/>
      <c r="BZ111" s="901"/>
      <c r="CA111" s="901" t="s">
        <v>397</v>
      </c>
      <c r="CB111" s="901"/>
      <c r="CC111" s="901"/>
      <c r="CD111" s="901"/>
      <c r="CE111" s="901"/>
      <c r="CF111" s="962" t="s">
        <v>397</v>
      </c>
      <c r="CG111" s="963"/>
      <c r="CH111" s="963"/>
      <c r="CI111" s="963"/>
      <c r="CJ111" s="963"/>
      <c r="CK111" s="1018"/>
      <c r="CL111" s="905"/>
      <c r="CM111" s="908" t="s">
        <v>454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449</v>
      </c>
      <c r="DH111" s="901"/>
      <c r="DI111" s="901"/>
      <c r="DJ111" s="901"/>
      <c r="DK111" s="901"/>
      <c r="DL111" s="901" t="s">
        <v>130</v>
      </c>
      <c r="DM111" s="901"/>
      <c r="DN111" s="901"/>
      <c r="DO111" s="901"/>
      <c r="DP111" s="901"/>
      <c r="DQ111" s="901" t="s">
        <v>397</v>
      </c>
      <c r="DR111" s="901"/>
      <c r="DS111" s="901"/>
      <c r="DT111" s="901"/>
      <c r="DU111" s="901"/>
      <c r="DV111" s="878" t="s">
        <v>453</v>
      </c>
      <c r="DW111" s="878"/>
      <c r="DX111" s="878"/>
      <c r="DY111" s="878"/>
      <c r="DZ111" s="879"/>
    </row>
    <row r="112" spans="1:131" s="248" customFormat="1" ht="26.25" customHeight="1" x14ac:dyDescent="0.15">
      <c r="A112" s="1003" t="s">
        <v>455</v>
      </c>
      <c r="B112" s="1004"/>
      <c r="C112" s="834" t="s">
        <v>456</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453</v>
      </c>
      <c r="AB112" s="864"/>
      <c r="AC112" s="864"/>
      <c r="AD112" s="864"/>
      <c r="AE112" s="865"/>
      <c r="AF112" s="866" t="s">
        <v>397</v>
      </c>
      <c r="AG112" s="864"/>
      <c r="AH112" s="864"/>
      <c r="AI112" s="864"/>
      <c r="AJ112" s="865"/>
      <c r="AK112" s="866" t="s">
        <v>397</v>
      </c>
      <c r="AL112" s="864"/>
      <c r="AM112" s="864"/>
      <c r="AN112" s="864"/>
      <c r="AO112" s="865"/>
      <c r="AP112" s="911" t="s">
        <v>130</v>
      </c>
      <c r="AQ112" s="912"/>
      <c r="AR112" s="912"/>
      <c r="AS112" s="912"/>
      <c r="AT112" s="913"/>
      <c r="AU112" s="1023"/>
      <c r="AV112" s="1024"/>
      <c r="AW112" s="1024"/>
      <c r="AX112" s="1024"/>
      <c r="AY112" s="1024"/>
      <c r="AZ112" s="899" t="s">
        <v>457</v>
      </c>
      <c r="BA112" s="834"/>
      <c r="BB112" s="834"/>
      <c r="BC112" s="834"/>
      <c r="BD112" s="834"/>
      <c r="BE112" s="834"/>
      <c r="BF112" s="834"/>
      <c r="BG112" s="834"/>
      <c r="BH112" s="834"/>
      <c r="BI112" s="834"/>
      <c r="BJ112" s="834"/>
      <c r="BK112" s="834"/>
      <c r="BL112" s="834"/>
      <c r="BM112" s="834"/>
      <c r="BN112" s="834"/>
      <c r="BO112" s="834"/>
      <c r="BP112" s="835"/>
      <c r="BQ112" s="900">
        <v>3203502</v>
      </c>
      <c r="BR112" s="901"/>
      <c r="BS112" s="901"/>
      <c r="BT112" s="901"/>
      <c r="BU112" s="901"/>
      <c r="BV112" s="901">
        <v>3118771</v>
      </c>
      <c r="BW112" s="901"/>
      <c r="BX112" s="901"/>
      <c r="BY112" s="901"/>
      <c r="BZ112" s="901"/>
      <c r="CA112" s="901">
        <v>2754313</v>
      </c>
      <c r="CB112" s="901"/>
      <c r="CC112" s="901"/>
      <c r="CD112" s="901"/>
      <c r="CE112" s="901"/>
      <c r="CF112" s="962">
        <v>75.900000000000006</v>
      </c>
      <c r="CG112" s="963"/>
      <c r="CH112" s="963"/>
      <c r="CI112" s="963"/>
      <c r="CJ112" s="963"/>
      <c r="CK112" s="1018"/>
      <c r="CL112" s="905"/>
      <c r="CM112" s="908" t="s">
        <v>458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397</v>
      </c>
      <c r="DH112" s="901"/>
      <c r="DI112" s="901"/>
      <c r="DJ112" s="901"/>
      <c r="DK112" s="901"/>
      <c r="DL112" s="901" t="s">
        <v>397</v>
      </c>
      <c r="DM112" s="901"/>
      <c r="DN112" s="901"/>
      <c r="DO112" s="901"/>
      <c r="DP112" s="901"/>
      <c r="DQ112" s="901" t="s">
        <v>397</v>
      </c>
      <c r="DR112" s="901"/>
      <c r="DS112" s="901"/>
      <c r="DT112" s="901"/>
      <c r="DU112" s="901"/>
      <c r="DV112" s="878" t="s">
        <v>397</v>
      </c>
      <c r="DW112" s="878"/>
      <c r="DX112" s="878"/>
      <c r="DY112" s="878"/>
      <c r="DZ112" s="879"/>
    </row>
    <row r="113" spans="1:130" s="248" customFormat="1" ht="26.25" customHeight="1" x14ac:dyDescent="0.15">
      <c r="A113" s="1005"/>
      <c r="B113" s="1006"/>
      <c r="C113" s="834" t="s">
        <v>459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271707</v>
      </c>
      <c r="AB113" s="1010"/>
      <c r="AC113" s="1010"/>
      <c r="AD113" s="1010"/>
      <c r="AE113" s="1011"/>
      <c r="AF113" s="1012">
        <v>233910</v>
      </c>
      <c r="AG113" s="1010"/>
      <c r="AH113" s="1010"/>
      <c r="AI113" s="1010"/>
      <c r="AJ113" s="1011"/>
      <c r="AK113" s="1012">
        <v>189175</v>
      </c>
      <c r="AL113" s="1010"/>
      <c r="AM113" s="1010"/>
      <c r="AN113" s="1010"/>
      <c r="AO113" s="1011"/>
      <c r="AP113" s="1013">
        <v>5.2</v>
      </c>
      <c r="AQ113" s="1014"/>
      <c r="AR113" s="1014"/>
      <c r="AS113" s="1014"/>
      <c r="AT113" s="1015"/>
      <c r="AU113" s="1023"/>
      <c r="AV113" s="1024"/>
      <c r="AW113" s="1024"/>
      <c r="AX113" s="1024"/>
      <c r="AY113" s="1024"/>
      <c r="AZ113" s="899" t="s">
        <v>460</v>
      </c>
      <c r="BA113" s="834"/>
      <c r="BB113" s="834"/>
      <c r="BC113" s="834"/>
      <c r="BD113" s="834"/>
      <c r="BE113" s="834"/>
      <c r="BF113" s="834"/>
      <c r="BG113" s="834"/>
      <c r="BH113" s="834"/>
      <c r="BI113" s="834"/>
      <c r="BJ113" s="834"/>
      <c r="BK113" s="834"/>
      <c r="BL113" s="834"/>
      <c r="BM113" s="834"/>
      <c r="BN113" s="834"/>
      <c r="BO113" s="834"/>
      <c r="BP113" s="835"/>
      <c r="BQ113" s="900">
        <v>166843</v>
      </c>
      <c r="BR113" s="901"/>
      <c r="BS113" s="901"/>
      <c r="BT113" s="901"/>
      <c r="BU113" s="901"/>
      <c r="BV113" s="901">
        <v>321249</v>
      </c>
      <c r="BW113" s="901"/>
      <c r="BX113" s="901"/>
      <c r="BY113" s="901"/>
      <c r="BZ113" s="901"/>
      <c r="CA113" s="901">
        <v>401128</v>
      </c>
      <c r="CB113" s="901"/>
      <c r="CC113" s="901"/>
      <c r="CD113" s="901"/>
      <c r="CE113" s="901"/>
      <c r="CF113" s="962">
        <v>11.1</v>
      </c>
      <c r="CG113" s="963"/>
      <c r="CH113" s="963"/>
      <c r="CI113" s="963"/>
      <c r="CJ113" s="963"/>
      <c r="CK113" s="1018"/>
      <c r="CL113" s="905"/>
      <c r="CM113" s="908" t="s">
        <v>461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462</v>
      </c>
      <c r="DH113" s="864"/>
      <c r="DI113" s="864"/>
      <c r="DJ113" s="864"/>
      <c r="DK113" s="865"/>
      <c r="DL113" s="866" t="s">
        <v>397</v>
      </c>
      <c r="DM113" s="864"/>
      <c r="DN113" s="864"/>
      <c r="DO113" s="864"/>
      <c r="DP113" s="865"/>
      <c r="DQ113" s="866" t="s">
        <v>397</v>
      </c>
      <c r="DR113" s="864"/>
      <c r="DS113" s="864"/>
      <c r="DT113" s="864"/>
      <c r="DU113" s="865"/>
      <c r="DV113" s="911" t="s">
        <v>397</v>
      </c>
      <c r="DW113" s="912"/>
      <c r="DX113" s="912"/>
      <c r="DY113" s="912"/>
      <c r="DZ113" s="913"/>
    </row>
    <row r="114" spans="1:130" s="248" customFormat="1" ht="26.25" customHeight="1" x14ac:dyDescent="0.15">
      <c r="A114" s="1005"/>
      <c r="B114" s="1006"/>
      <c r="C114" s="834" t="s">
        <v>463</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34866</v>
      </c>
      <c r="AB114" s="864"/>
      <c r="AC114" s="864"/>
      <c r="AD114" s="864"/>
      <c r="AE114" s="865"/>
      <c r="AF114" s="866">
        <v>27783</v>
      </c>
      <c r="AG114" s="864"/>
      <c r="AH114" s="864"/>
      <c r="AI114" s="864"/>
      <c r="AJ114" s="865"/>
      <c r="AK114" s="866">
        <v>35831</v>
      </c>
      <c r="AL114" s="864"/>
      <c r="AM114" s="864"/>
      <c r="AN114" s="864"/>
      <c r="AO114" s="865"/>
      <c r="AP114" s="911">
        <v>1</v>
      </c>
      <c r="AQ114" s="912"/>
      <c r="AR114" s="912"/>
      <c r="AS114" s="912"/>
      <c r="AT114" s="913"/>
      <c r="AU114" s="1023"/>
      <c r="AV114" s="1024"/>
      <c r="AW114" s="1024"/>
      <c r="AX114" s="1024"/>
      <c r="AY114" s="1024"/>
      <c r="AZ114" s="899" t="s">
        <v>464</v>
      </c>
      <c r="BA114" s="834"/>
      <c r="BB114" s="834"/>
      <c r="BC114" s="834"/>
      <c r="BD114" s="834"/>
      <c r="BE114" s="834"/>
      <c r="BF114" s="834"/>
      <c r="BG114" s="834"/>
      <c r="BH114" s="834"/>
      <c r="BI114" s="834"/>
      <c r="BJ114" s="834"/>
      <c r="BK114" s="834"/>
      <c r="BL114" s="834"/>
      <c r="BM114" s="834"/>
      <c r="BN114" s="834"/>
      <c r="BO114" s="834"/>
      <c r="BP114" s="835"/>
      <c r="BQ114" s="900">
        <v>612570</v>
      </c>
      <c r="BR114" s="901"/>
      <c r="BS114" s="901"/>
      <c r="BT114" s="901"/>
      <c r="BU114" s="901"/>
      <c r="BV114" s="901">
        <v>673297</v>
      </c>
      <c r="BW114" s="901"/>
      <c r="BX114" s="901"/>
      <c r="BY114" s="901"/>
      <c r="BZ114" s="901"/>
      <c r="CA114" s="901">
        <v>723039</v>
      </c>
      <c r="CB114" s="901"/>
      <c r="CC114" s="901"/>
      <c r="CD114" s="901"/>
      <c r="CE114" s="901"/>
      <c r="CF114" s="962">
        <v>19.899999999999999</v>
      </c>
      <c r="CG114" s="963"/>
      <c r="CH114" s="963"/>
      <c r="CI114" s="963"/>
      <c r="CJ114" s="963"/>
      <c r="CK114" s="1018"/>
      <c r="CL114" s="905"/>
      <c r="CM114" s="908" t="s">
        <v>465</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397</v>
      </c>
      <c r="DH114" s="864"/>
      <c r="DI114" s="864"/>
      <c r="DJ114" s="864"/>
      <c r="DK114" s="865"/>
      <c r="DL114" s="866" t="s">
        <v>397</v>
      </c>
      <c r="DM114" s="864"/>
      <c r="DN114" s="864"/>
      <c r="DO114" s="864"/>
      <c r="DP114" s="865"/>
      <c r="DQ114" s="866" t="s">
        <v>397</v>
      </c>
      <c r="DR114" s="864"/>
      <c r="DS114" s="864"/>
      <c r="DT114" s="864"/>
      <c r="DU114" s="865"/>
      <c r="DV114" s="911" t="s">
        <v>397</v>
      </c>
      <c r="DW114" s="912"/>
      <c r="DX114" s="912"/>
      <c r="DY114" s="912"/>
      <c r="DZ114" s="913"/>
    </row>
    <row r="115" spans="1:130" s="248" customFormat="1" ht="26.25" customHeight="1" x14ac:dyDescent="0.15">
      <c r="A115" s="1005"/>
      <c r="B115" s="1006"/>
      <c r="C115" s="834" t="s">
        <v>466</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489</v>
      </c>
      <c r="AB115" s="1010"/>
      <c r="AC115" s="1010"/>
      <c r="AD115" s="1010"/>
      <c r="AE115" s="1011"/>
      <c r="AF115" s="1012">
        <v>501</v>
      </c>
      <c r="AG115" s="1010"/>
      <c r="AH115" s="1010"/>
      <c r="AI115" s="1010"/>
      <c r="AJ115" s="1011"/>
      <c r="AK115" s="1012">
        <v>253</v>
      </c>
      <c r="AL115" s="1010"/>
      <c r="AM115" s="1010"/>
      <c r="AN115" s="1010"/>
      <c r="AO115" s="1011"/>
      <c r="AP115" s="1013">
        <v>0</v>
      </c>
      <c r="AQ115" s="1014"/>
      <c r="AR115" s="1014"/>
      <c r="AS115" s="1014"/>
      <c r="AT115" s="1015"/>
      <c r="AU115" s="1023"/>
      <c r="AV115" s="1024"/>
      <c r="AW115" s="1024"/>
      <c r="AX115" s="1024"/>
      <c r="AY115" s="1024"/>
      <c r="AZ115" s="899" t="s">
        <v>467</v>
      </c>
      <c r="BA115" s="834"/>
      <c r="BB115" s="834"/>
      <c r="BC115" s="834"/>
      <c r="BD115" s="834"/>
      <c r="BE115" s="834"/>
      <c r="BF115" s="834"/>
      <c r="BG115" s="834"/>
      <c r="BH115" s="834"/>
      <c r="BI115" s="834"/>
      <c r="BJ115" s="834"/>
      <c r="BK115" s="834"/>
      <c r="BL115" s="834"/>
      <c r="BM115" s="834"/>
      <c r="BN115" s="834"/>
      <c r="BO115" s="834"/>
      <c r="BP115" s="835"/>
      <c r="BQ115" s="900" t="s">
        <v>397</v>
      </c>
      <c r="BR115" s="901"/>
      <c r="BS115" s="901"/>
      <c r="BT115" s="901"/>
      <c r="BU115" s="901"/>
      <c r="BV115" s="901" t="s">
        <v>130</v>
      </c>
      <c r="BW115" s="901"/>
      <c r="BX115" s="901"/>
      <c r="BY115" s="901"/>
      <c r="BZ115" s="901"/>
      <c r="CA115" s="901" t="s">
        <v>397</v>
      </c>
      <c r="CB115" s="901"/>
      <c r="CC115" s="901"/>
      <c r="CD115" s="901"/>
      <c r="CE115" s="901"/>
      <c r="CF115" s="962" t="s">
        <v>397</v>
      </c>
      <c r="CG115" s="963"/>
      <c r="CH115" s="963"/>
      <c r="CI115" s="963"/>
      <c r="CJ115" s="963"/>
      <c r="CK115" s="1018"/>
      <c r="CL115" s="905"/>
      <c r="CM115" s="899" t="s">
        <v>468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448</v>
      </c>
      <c r="DH115" s="864"/>
      <c r="DI115" s="864"/>
      <c r="DJ115" s="864"/>
      <c r="DK115" s="865"/>
      <c r="DL115" s="866" t="s">
        <v>397</v>
      </c>
      <c r="DM115" s="864"/>
      <c r="DN115" s="864"/>
      <c r="DO115" s="864"/>
      <c r="DP115" s="865"/>
      <c r="DQ115" s="866" t="s">
        <v>397</v>
      </c>
      <c r="DR115" s="864"/>
      <c r="DS115" s="864"/>
      <c r="DT115" s="864"/>
      <c r="DU115" s="865"/>
      <c r="DV115" s="911" t="s">
        <v>448</v>
      </c>
      <c r="DW115" s="912"/>
      <c r="DX115" s="912"/>
      <c r="DY115" s="912"/>
      <c r="DZ115" s="913"/>
    </row>
    <row r="116" spans="1:130" s="248" customFormat="1" ht="26.25" customHeight="1" x14ac:dyDescent="0.15">
      <c r="A116" s="1007"/>
      <c r="B116" s="1008"/>
      <c r="C116" s="967" t="s">
        <v>469</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448</v>
      </c>
      <c r="AB116" s="864"/>
      <c r="AC116" s="864"/>
      <c r="AD116" s="864"/>
      <c r="AE116" s="865"/>
      <c r="AF116" s="866" t="s">
        <v>397</v>
      </c>
      <c r="AG116" s="864"/>
      <c r="AH116" s="864"/>
      <c r="AI116" s="864"/>
      <c r="AJ116" s="865"/>
      <c r="AK116" s="866" t="s">
        <v>397</v>
      </c>
      <c r="AL116" s="864"/>
      <c r="AM116" s="864"/>
      <c r="AN116" s="864"/>
      <c r="AO116" s="865"/>
      <c r="AP116" s="911" t="s">
        <v>397</v>
      </c>
      <c r="AQ116" s="912"/>
      <c r="AR116" s="912"/>
      <c r="AS116" s="912"/>
      <c r="AT116" s="913"/>
      <c r="AU116" s="1023"/>
      <c r="AV116" s="1024"/>
      <c r="AW116" s="1024"/>
      <c r="AX116" s="1024"/>
      <c r="AY116" s="1024"/>
      <c r="AZ116" s="950" t="s">
        <v>470</v>
      </c>
      <c r="BA116" s="951"/>
      <c r="BB116" s="951"/>
      <c r="BC116" s="951"/>
      <c r="BD116" s="951"/>
      <c r="BE116" s="951"/>
      <c r="BF116" s="951"/>
      <c r="BG116" s="951"/>
      <c r="BH116" s="951"/>
      <c r="BI116" s="951"/>
      <c r="BJ116" s="951"/>
      <c r="BK116" s="951"/>
      <c r="BL116" s="951"/>
      <c r="BM116" s="951"/>
      <c r="BN116" s="951"/>
      <c r="BO116" s="951"/>
      <c r="BP116" s="952"/>
      <c r="BQ116" s="900" t="s">
        <v>397</v>
      </c>
      <c r="BR116" s="901"/>
      <c r="BS116" s="901"/>
      <c r="BT116" s="901"/>
      <c r="BU116" s="901"/>
      <c r="BV116" s="901" t="s">
        <v>448</v>
      </c>
      <c r="BW116" s="901"/>
      <c r="BX116" s="901"/>
      <c r="BY116" s="901"/>
      <c r="BZ116" s="901"/>
      <c r="CA116" s="901" t="s">
        <v>448</v>
      </c>
      <c r="CB116" s="901"/>
      <c r="CC116" s="901"/>
      <c r="CD116" s="901"/>
      <c r="CE116" s="901"/>
      <c r="CF116" s="962" t="s">
        <v>448</v>
      </c>
      <c r="CG116" s="963"/>
      <c r="CH116" s="963"/>
      <c r="CI116" s="963"/>
      <c r="CJ116" s="963"/>
      <c r="CK116" s="1018"/>
      <c r="CL116" s="905"/>
      <c r="CM116" s="908" t="s">
        <v>471</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397</v>
      </c>
      <c r="DH116" s="864"/>
      <c r="DI116" s="864"/>
      <c r="DJ116" s="864"/>
      <c r="DK116" s="865"/>
      <c r="DL116" s="866" t="s">
        <v>462</v>
      </c>
      <c r="DM116" s="864"/>
      <c r="DN116" s="864"/>
      <c r="DO116" s="864"/>
      <c r="DP116" s="865"/>
      <c r="DQ116" s="866" t="s">
        <v>397</v>
      </c>
      <c r="DR116" s="864"/>
      <c r="DS116" s="864"/>
      <c r="DT116" s="864"/>
      <c r="DU116" s="865"/>
      <c r="DV116" s="911" t="s">
        <v>397</v>
      </c>
      <c r="DW116" s="912"/>
      <c r="DX116" s="912"/>
      <c r="DY116" s="912"/>
      <c r="DZ116" s="913"/>
    </row>
    <row r="117" spans="1:130" s="248" customFormat="1" ht="26.25" customHeight="1" x14ac:dyDescent="0.15">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472</v>
      </c>
      <c r="Z117" s="990"/>
      <c r="AA117" s="995">
        <v>1238554</v>
      </c>
      <c r="AB117" s="996"/>
      <c r="AC117" s="996"/>
      <c r="AD117" s="996"/>
      <c r="AE117" s="997"/>
      <c r="AF117" s="998">
        <v>1160755</v>
      </c>
      <c r="AG117" s="996"/>
      <c r="AH117" s="996"/>
      <c r="AI117" s="996"/>
      <c r="AJ117" s="997"/>
      <c r="AK117" s="998">
        <v>1095383</v>
      </c>
      <c r="AL117" s="996"/>
      <c r="AM117" s="996"/>
      <c r="AN117" s="996"/>
      <c r="AO117" s="997"/>
      <c r="AP117" s="999"/>
      <c r="AQ117" s="1000"/>
      <c r="AR117" s="1000"/>
      <c r="AS117" s="1000"/>
      <c r="AT117" s="1001"/>
      <c r="AU117" s="1023"/>
      <c r="AV117" s="1024"/>
      <c r="AW117" s="1024"/>
      <c r="AX117" s="1024"/>
      <c r="AY117" s="1024"/>
      <c r="AZ117" s="950" t="s">
        <v>473</v>
      </c>
      <c r="BA117" s="951"/>
      <c r="BB117" s="951"/>
      <c r="BC117" s="951"/>
      <c r="BD117" s="951"/>
      <c r="BE117" s="951"/>
      <c r="BF117" s="951"/>
      <c r="BG117" s="951"/>
      <c r="BH117" s="951"/>
      <c r="BI117" s="951"/>
      <c r="BJ117" s="951"/>
      <c r="BK117" s="951"/>
      <c r="BL117" s="951"/>
      <c r="BM117" s="951"/>
      <c r="BN117" s="951"/>
      <c r="BO117" s="951"/>
      <c r="BP117" s="952"/>
      <c r="BQ117" s="900" t="s">
        <v>453</v>
      </c>
      <c r="BR117" s="901"/>
      <c r="BS117" s="901"/>
      <c r="BT117" s="901"/>
      <c r="BU117" s="901"/>
      <c r="BV117" s="901" t="s">
        <v>453</v>
      </c>
      <c r="BW117" s="901"/>
      <c r="BX117" s="901"/>
      <c r="BY117" s="901"/>
      <c r="BZ117" s="901"/>
      <c r="CA117" s="901" t="s">
        <v>451</v>
      </c>
      <c r="CB117" s="901"/>
      <c r="CC117" s="901"/>
      <c r="CD117" s="901"/>
      <c r="CE117" s="901"/>
      <c r="CF117" s="962" t="s">
        <v>453</v>
      </c>
      <c r="CG117" s="963"/>
      <c r="CH117" s="963"/>
      <c r="CI117" s="963"/>
      <c r="CJ117" s="963"/>
      <c r="CK117" s="1018"/>
      <c r="CL117" s="905"/>
      <c r="CM117" s="908" t="s">
        <v>474</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453</v>
      </c>
      <c r="DH117" s="864"/>
      <c r="DI117" s="864"/>
      <c r="DJ117" s="864"/>
      <c r="DK117" s="865"/>
      <c r="DL117" s="866" t="s">
        <v>453</v>
      </c>
      <c r="DM117" s="864"/>
      <c r="DN117" s="864"/>
      <c r="DO117" s="864"/>
      <c r="DP117" s="865"/>
      <c r="DQ117" s="866" t="s">
        <v>453</v>
      </c>
      <c r="DR117" s="864"/>
      <c r="DS117" s="864"/>
      <c r="DT117" s="864"/>
      <c r="DU117" s="865"/>
      <c r="DV117" s="911" t="s">
        <v>453</v>
      </c>
      <c r="DW117" s="912"/>
      <c r="DX117" s="912"/>
      <c r="DY117" s="912"/>
      <c r="DZ117" s="913"/>
    </row>
    <row r="118" spans="1:130" s="248" customFormat="1" ht="26.25" customHeight="1" x14ac:dyDescent="0.15">
      <c r="A118" s="988" t="s">
        <v>443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440</v>
      </c>
      <c r="AB118" s="989"/>
      <c r="AC118" s="989"/>
      <c r="AD118" s="989"/>
      <c r="AE118" s="990"/>
      <c r="AF118" s="991" t="s">
        <v>441</v>
      </c>
      <c r="AG118" s="989"/>
      <c r="AH118" s="989"/>
      <c r="AI118" s="989"/>
      <c r="AJ118" s="990"/>
      <c r="AK118" s="991" t="s">
        <v>309</v>
      </c>
      <c r="AL118" s="989"/>
      <c r="AM118" s="989"/>
      <c r="AN118" s="989"/>
      <c r="AO118" s="990"/>
      <c r="AP118" s="992" t="s">
        <v>442</v>
      </c>
      <c r="AQ118" s="993"/>
      <c r="AR118" s="993"/>
      <c r="AS118" s="993"/>
      <c r="AT118" s="994"/>
      <c r="AU118" s="1023"/>
      <c r="AV118" s="1024"/>
      <c r="AW118" s="1024"/>
      <c r="AX118" s="1024"/>
      <c r="AY118" s="1024"/>
      <c r="AZ118" s="966" t="s">
        <v>475</v>
      </c>
      <c r="BA118" s="967"/>
      <c r="BB118" s="967"/>
      <c r="BC118" s="967"/>
      <c r="BD118" s="967"/>
      <c r="BE118" s="967"/>
      <c r="BF118" s="967"/>
      <c r="BG118" s="967"/>
      <c r="BH118" s="967"/>
      <c r="BI118" s="967"/>
      <c r="BJ118" s="967"/>
      <c r="BK118" s="967"/>
      <c r="BL118" s="967"/>
      <c r="BM118" s="967"/>
      <c r="BN118" s="967"/>
      <c r="BO118" s="967"/>
      <c r="BP118" s="968"/>
      <c r="BQ118" s="969" t="s">
        <v>130</v>
      </c>
      <c r="BR118" s="932"/>
      <c r="BS118" s="932"/>
      <c r="BT118" s="932"/>
      <c r="BU118" s="932"/>
      <c r="BV118" s="932" t="s">
        <v>130</v>
      </c>
      <c r="BW118" s="932"/>
      <c r="BX118" s="932"/>
      <c r="BY118" s="932"/>
      <c r="BZ118" s="932"/>
      <c r="CA118" s="932" t="s">
        <v>453</v>
      </c>
      <c r="CB118" s="932"/>
      <c r="CC118" s="932"/>
      <c r="CD118" s="932"/>
      <c r="CE118" s="932"/>
      <c r="CF118" s="962" t="s">
        <v>130</v>
      </c>
      <c r="CG118" s="963"/>
      <c r="CH118" s="963"/>
      <c r="CI118" s="963"/>
      <c r="CJ118" s="963"/>
      <c r="CK118" s="1018"/>
      <c r="CL118" s="905"/>
      <c r="CM118" s="908" t="s">
        <v>476</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130</v>
      </c>
      <c r="DH118" s="864"/>
      <c r="DI118" s="864"/>
      <c r="DJ118" s="864"/>
      <c r="DK118" s="865"/>
      <c r="DL118" s="866" t="s">
        <v>130</v>
      </c>
      <c r="DM118" s="864"/>
      <c r="DN118" s="864"/>
      <c r="DO118" s="864"/>
      <c r="DP118" s="865"/>
      <c r="DQ118" s="866" t="s">
        <v>130</v>
      </c>
      <c r="DR118" s="864"/>
      <c r="DS118" s="864"/>
      <c r="DT118" s="864"/>
      <c r="DU118" s="865"/>
      <c r="DV118" s="911" t="s">
        <v>130</v>
      </c>
      <c r="DW118" s="912"/>
      <c r="DX118" s="912"/>
      <c r="DY118" s="912"/>
      <c r="DZ118" s="913"/>
    </row>
    <row r="119" spans="1:130" s="248" customFormat="1" ht="26.25" customHeight="1" x14ac:dyDescent="0.15">
      <c r="A119" s="902" t="s">
        <v>446</v>
      </c>
      <c r="B119" s="903"/>
      <c r="C119" s="978" t="s">
        <v>447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130</v>
      </c>
      <c r="AB119" s="982"/>
      <c r="AC119" s="982"/>
      <c r="AD119" s="982"/>
      <c r="AE119" s="983"/>
      <c r="AF119" s="984" t="s">
        <v>130</v>
      </c>
      <c r="AG119" s="982"/>
      <c r="AH119" s="982"/>
      <c r="AI119" s="982"/>
      <c r="AJ119" s="983"/>
      <c r="AK119" s="984" t="s">
        <v>130</v>
      </c>
      <c r="AL119" s="982"/>
      <c r="AM119" s="982"/>
      <c r="AN119" s="982"/>
      <c r="AO119" s="983"/>
      <c r="AP119" s="985" t="s">
        <v>453</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477</v>
      </c>
      <c r="BP119" s="965"/>
      <c r="BQ119" s="969">
        <v>10406280</v>
      </c>
      <c r="BR119" s="932"/>
      <c r="BS119" s="932"/>
      <c r="BT119" s="932"/>
      <c r="BU119" s="932"/>
      <c r="BV119" s="932">
        <v>10105567</v>
      </c>
      <c r="BW119" s="932"/>
      <c r="BX119" s="932"/>
      <c r="BY119" s="932"/>
      <c r="BZ119" s="932"/>
      <c r="CA119" s="932">
        <v>9469239</v>
      </c>
      <c r="CB119" s="932"/>
      <c r="CC119" s="932"/>
      <c r="CD119" s="932"/>
      <c r="CE119" s="932"/>
      <c r="CF119" s="830"/>
      <c r="CG119" s="831"/>
      <c r="CH119" s="831"/>
      <c r="CI119" s="831"/>
      <c r="CJ119" s="921"/>
      <c r="CK119" s="1019"/>
      <c r="CL119" s="907"/>
      <c r="CM119" s="925" t="s">
        <v>478</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479</v>
      </c>
      <c r="DH119" s="847"/>
      <c r="DI119" s="847"/>
      <c r="DJ119" s="847"/>
      <c r="DK119" s="848"/>
      <c r="DL119" s="849" t="s">
        <v>480</v>
      </c>
      <c r="DM119" s="847"/>
      <c r="DN119" s="847"/>
      <c r="DO119" s="847"/>
      <c r="DP119" s="848"/>
      <c r="DQ119" s="849" t="s">
        <v>130</v>
      </c>
      <c r="DR119" s="847"/>
      <c r="DS119" s="847"/>
      <c r="DT119" s="847"/>
      <c r="DU119" s="848"/>
      <c r="DV119" s="935" t="s">
        <v>449</v>
      </c>
      <c r="DW119" s="936"/>
      <c r="DX119" s="936"/>
      <c r="DY119" s="936"/>
      <c r="DZ119" s="937"/>
    </row>
    <row r="120" spans="1:130" s="248" customFormat="1" ht="26.25" customHeight="1" x14ac:dyDescent="0.15">
      <c r="A120" s="904"/>
      <c r="B120" s="905"/>
      <c r="C120" s="908" t="s">
        <v>454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481</v>
      </c>
      <c r="AB120" s="864"/>
      <c r="AC120" s="864"/>
      <c r="AD120" s="864"/>
      <c r="AE120" s="865"/>
      <c r="AF120" s="866" t="s">
        <v>130</v>
      </c>
      <c r="AG120" s="864"/>
      <c r="AH120" s="864"/>
      <c r="AI120" s="864"/>
      <c r="AJ120" s="865"/>
      <c r="AK120" s="866" t="s">
        <v>130</v>
      </c>
      <c r="AL120" s="864"/>
      <c r="AM120" s="864"/>
      <c r="AN120" s="864"/>
      <c r="AO120" s="865"/>
      <c r="AP120" s="911" t="s">
        <v>421</v>
      </c>
      <c r="AQ120" s="912"/>
      <c r="AR120" s="912"/>
      <c r="AS120" s="912"/>
      <c r="AT120" s="913"/>
      <c r="AU120" s="970" t="s">
        <v>482</v>
      </c>
      <c r="AV120" s="971"/>
      <c r="AW120" s="971"/>
      <c r="AX120" s="971"/>
      <c r="AY120" s="972"/>
      <c r="AZ120" s="947" t="s">
        <v>483</v>
      </c>
      <c r="BA120" s="892"/>
      <c r="BB120" s="892"/>
      <c r="BC120" s="892"/>
      <c r="BD120" s="892"/>
      <c r="BE120" s="892"/>
      <c r="BF120" s="892"/>
      <c r="BG120" s="892"/>
      <c r="BH120" s="892"/>
      <c r="BI120" s="892"/>
      <c r="BJ120" s="892"/>
      <c r="BK120" s="892"/>
      <c r="BL120" s="892"/>
      <c r="BM120" s="892"/>
      <c r="BN120" s="892"/>
      <c r="BO120" s="892"/>
      <c r="BP120" s="893"/>
      <c r="BQ120" s="948">
        <v>4477029</v>
      </c>
      <c r="BR120" s="929"/>
      <c r="BS120" s="929"/>
      <c r="BT120" s="929"/>
      <c r="BU120" s="929"/>
      <c r="BV120" s="929">
        <v>4632178</v>
      </c>
      <c r="BW120" s="929"/>
      <c r="BX120" s="929"/>
      <c r="BY120" s="929"/>
      <c r="BZ120" s="929"/>
      <c r="CA120" s="929">
        <v>4288180</v>
      </c>
      <c r="CB120" s="929"/>
      <c r="CC120" s="929"/>
      <c r="CD120" s="929"/>
      <c r="CE120" s="929"/>
      <c r="CF120" s="953">
        <v>118.2</v>
      </c>
      <c r="CG120" s="954"/>
      <c r="CH120" s="954"/>
      <c r="CI120" s="954"/>
      <c r="CJ120" s="954"/>
      <c r="CK120" s="955" t="s">
        <v>484</v>
      </c>
      <c r="CL120" s="939"/>
      <c r="CM120" s="939"/>
      <c r="CN120" s="939"/>
      <c r="CO120" s="940"/>
      <c r="CP120" s="959" t="s">
        <v>485</v>
      </c>
      <c r="CQ120" s="960"/>
      <c r="CR120" s="960"/>
      <c r="CS120" s="960"/>
      <c r="CT120" s="960"/>
      <c r="CU120" s="960"/>
      <c r="CV120" s="960"/>
      <c r="CW120" s="960"/>
      <c r="CX120" s="960"/>
      <c r="CY120" s="960"/>
      <c r="CZ120" s="960"/>
      <c r="DA120" s="960"/>
      <c r="DB120" s="960"/>
      <c r="DC120" s="960"/>
      <c r="DD120" s="960"/>
      <c r="DE120" s="960"/>
      <c r="DF120" s="961"/>
      <c r="DG120" s="948">
        <v>3005187</v>
      </c>
      <c r="DH120" s="929"/>
      <c r="DI120" s="929"/>
      <c r="DJ120" s="929"/>
      <c r="DK120" s="929"/>
      <c r="DL120" s="929">
        <v>2941829</v>
      </c>
      <c r="DM120" s="929"/>
      <c r="DN120" s="929"/>
      <c r="DO120" s="929"/>
      <c r="DP120" s="929"/>
      <c r="DQ120" s="929">
        <v>2597518</v>
      </c>
      <c r="DR120" s="929"/>
      <c r="DS120" s="929"/>
      <c r="DT120" s="929"/>
      <c r="DU120" s="929"/>
      <c r="DV120" s="930">
        <v>71.599999999999994</v>
      </c>
      <c r="DW120" s="930"/>
      <c r="DX120" s="930"/>
      <c r="DY120" s="930"/>
      <c r="DZ120" s="931"/>
    </row>
    <row r="121" spans="1:130" s="248" customFormat="1" ht="26.25" customHeight="1" x14ac:dyDescent="0.15">
      <c r="A121" s="904"/>
      <c r="B121" s="905"/>
      <c r="C121" s="950" t="s">
        <v>486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449</v>
      </c>
      <c r="AB121" s="864"/>
      <c r="AC121" s="864"/>
      <c r="AD121" s="864"/>
      <c r="AE121" s="865"/>
      <c r="AF121" s="866" t="s">
        <v>130</v>
      </c>
      <c r="AG121" s="864"/>
      <c r="AH121" s="864"/>
      <c r="AI121" s="864"/>
      <c r="AJ121" s="865"/>
      <c r="AK121" s="866" t="s">
        <v>397</v>
      </c>
      <c r="AL121" s="864"/>
      <c r="AM121" s="864"/>
      <c r="AN121" s="864"/>
      <c r="AO121" s="865"/>
      <c r="AP121" s="911" t="s">
        <v>130</v>
      </c>
      <c r="AQ121" s="912"/>
      <c r="AR121" s="912"/>
      <c r="AS121" s="912"/>
      <c r="AT121" s="913"/>
      <c r="AU121" s="973"/>
      <c r="AV121" s="974"/>
      <c r="AW121" s="974"/>
      <c r="AX121" s="974"/>
      <c r="AY121" s="975"/>
      <c r="AZ121" s="899" t="s">
        <v>487</v>
      </c>
      <c r="BA121" s="834"/>
      <c r="BB121" s="834"/>
      <c r="BC121" s="834"/>
      <c r="BD121" s="834"/>
      <c r="BE121" s="834"/>
      <c r="BF121" s="834"/>
      <c r="BG121" s="834"/>
      <c r="BH121" s="834"/>
      <c r="BI121" s="834"/>
      <c r="BJ121" s="834"/>
      <c r="BK121" s="834"/>
      <c r="BL121" s="834"/>
      <c r="BM121" s="834"/>
      <c r="BN121" s="834"/>
      <c r="BO121" s="834"/>
      <c r="BP121" s="835"/>
      <c r="BQ121" s="900">
        <v>1697877</v>
      </c>
      <c r="BR121" s="901"/>
      <c r="BS121" s="901"/>
      <c r="BT121" s="901"/>
      <c r="BU121" s="901"/>
      <c r="BV121" s="901">
        <v>1614208</v>
      </c>
      <c r="BW121" s="901"/>
      <c r="BX121" s="901"/>
      <c r="BY121" s="901"/>
      <c r="BZ121" s="901"/>
      <c r="CA121" s="901">
        <v>1870367</v>
      </c>
      <c r="CB121" s="901"/>
      <c r="CC121" s="901"/>
      <c r="CD121" s="901"/>
      <c r="CE121" s="901"/>
      <c r="CF121" s="962">
        <v>51.5</v>
      </c>
      <c r="CG121" s="963"/>
      <c r="CH121" s="963"/>
      <c r="CI121" s="963"/>
      <c r="CJ121" s="963"/>
      <c r="CK121" s="956"/>
      <c r="CL121" s="942"/>
      <c r="CM121" s="942"/>
      <c r="CN121" s="942"/>
      <c r="CO121" s="943"/>
      <c r="CP121" s="922" t="s">
        <v>488</v>
      </c>
      <c r="CQ121" s="923"/>
      <c r="CR121" s="923"/>
      <c r="CS121" s="923"/>
      <c r="CT121" s="923"/>
      <c r="CU121" s="923"/>
      <c r="CV121" s="923"/>
      <c r="CW121" s="923"/>
      <c r="CX121" s="923"/>
      <c r="CY121" s="923"/>
      <c r="CZ121" s="923"/>
      <c r="DA121" s="923"/>
      <c r="DB121" s="923"/>
      <c r="DC121" s="923"/>
      <c r="DD121" s="923"/>
      <c r="DE121" s="923"/>
      <c r="DF121" s="924"/>
      <c r="DG121" s="900">
        <v>118640</v>
      </c>
      <c r="DH121" s="901"/>
      <c r="DI121" s="901"/>
      <c r="DJ121" s="901"/>
      <c r="DK121" s="901"/>
      <c r="DL121" s="901">
        <v>104232</v>
      </c>
      <c r="DM121" s="901"/>
      <c r="DN121" s="901"/>
      <c r="DO121" s="901"/>
      <c r="DP121" s="901"/>
      <c r="DQ121" s="901">
        <v>89428</v>
      </c>
      <c r="DR121" s="901"/>
      <c r="DS121" s="901"/>
      <c r="DT121" s="901"/>
      <c r="DU121" s="901"/>
      <c r="DV121" s="878">
        <v>2.5</v>
      </c>
      <c r="DW121" s="878"/>
      <c r="DX121" s="878"/>
      <c r="DY121" s="878"/>
      <c r="DZ121" s="879"/>
    </row>
    <row r="122" spans="1:130" s="248" customFormat="1" ht="26.25" customHeight="1" x14ac:dyDescent="0.15">
      <c r="A122" s="904"/>
      <c r="B122" s="905"/>
      <c r="C122" s="908" t="s">
        <v>465</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130</v>
      </c>
      <c r="AB122" s="864"/>
      <c r="AC122" s="864"/>
      <c r="AD122" s="864"/>
      <c r="AE122" s="865"/>
      <c r="AF122" s="866" t="s">
        <v>130</v>
      </c>
      <c r="AG122" s="864"/>
      <c r="AH122" s="864"/>
      <c r="AI122" s="864"/>
      <c r="AJ122" s="865"/>
      <c r="AK122" s="866" t="s">
        <v>130</v>
      </c>
      <c r="AL122" s="864"/>
      <c r="AM122" s="864"/>
      <c r="AN122" s="864"/>
      <c r="AO122" s="865"/>
      <c r="AP122" s="911" t="s">
        <v>489</v>
      </c>
      <c r="AQ122" s="912"/>
      <c r="AR122" s="912"/>
      <c r="AS122" s="912"/>
      <c r="AT122" s="913"/>
      <c r="AU122" s="973"/>
      <c r="AV122" s="974"/>
      <c r="AW122" s="974"/>
      <c r="AX122" s="974"/>
      <c r="AY122" s="975"/>
      <c r="AZ122" s="966" t="s">
        <v>490</v>
      </c>
      <c r="BA122" s="967"/>
      <c r="BB122" s="967"/>
      <c r="BC122" s="967"/>
      <c r="BD122" s="967"/>
      <c r="BE122" s="967"/>
      <c r="BF122" s="967"/>
      <c r="BG122" s="967"/>
      <c r="BH122" s="967"/>
      <c r="BI122" s="967"/>
      <c r="BJ122" s="967"/>
      <c r="BK122" s="967"/>
      <c r="BL122" s="967"/>
      <c r="BM122" s="967"/>
      <c r="BN122" s="967"/>
      <c r="BO122" s="967"/>
      <c r="BP122" s="968"/>
      <c r="BQ122" s="969">
        <v>7609681</v>
      </c>
      <c r="BR122" s="932"/>
      <c r="BS122" s="932"/>
      <c r="BT122" s="932"/>
      <c r="BU122" s="932"/>
      <c r="BV122" s="932">
        <v>7542390</v>
      </c>
      <c r="BW122" s="932"/>
      <c r="BX122" s="932"/>
      <c r="BY122" s="932"/>
      <c r="BZ122" s="932"/>
      <c r="CA122" s="932">
        <v>7438948</v>
      </c>
      <c r="CB122" s="932"/>
      <c r="CC122" s="932"/>
      <c r="CD122" s="932"/>
      <c r="CE122" s="932"/>
      <c r="CF122" s="933">
        <v>205</v>
      </c>
      <c r="CG122" s="934"/>
      <c r="CH122" s="934"/>
      <c r="CI122" s="934"/>
      <c r="CJ122" s="934"/>
      <c r="CK122" s="956"/>
      <c r="CL122" s="942"/>
      <c r="CM122" s="942"/>
      <c r="CN122" s="942"/>
      <c r="CO122" s="943"/>
      <c r="CP122" s="922" t="s">
        <v>491</v>
      </c>
      <c r="CQ122" s="923"/>
      <c r="CR122" s="923"/>
      <c r="CS122" s="923"/>
      <c r="CT122" s="923"/>
      <c r="CU122" s="923"/>
      <c r="CV122" s="923"/>
      <c r="CW122" s="923"/>
      <c r="CX122" s="923"/>
      <c r="CY122" s="923"/>
      <c r="CZ122" s="923"/>
      <c r="DA122" s="923"/>
      <c r="DB122" s="923"/>
      <c r="DC122" s="923"/>
      <c r="DD122" s="923"/>
      <c r="DE122" s="923"/>
      <c r="DF122" s="924"/>
      <c r="DG122" s="900">
        <v>46274</v>
      </c>
      <c r="DH122" s="901"/>
      <c r="DI122" s="901"/>
      <c r="DJ122" s="901"/>
      <c r="DK122" s="901"/>
      <c r="DL122" s="901">
        <v>42003</v>
      </c>
      <c r="DM122" s="901"/>
      <c r="DN122" s="901"/>
      <c r="DO122" s="901"/>
      <c r="DP122" s="901"/>
      <c r="DQ122" s="901">
        <v>39393</v>
      </c>
      <c r="DR122" s="901"/>
      <c r="DS122" s="901"/>
      <c r="DT122" s="901"/>
      <c r="DU122" s="901"/>
      <c r="DV122" s="878">
        <v>1.1000000000000001</v>
      </c>
      <c r="DW122" s="878"/>
      <c r="DX122" s="878"/>
      <c r="DY122" s="878"/>
      <c r="DZ122" s="879"/>
    </row>
    <row r="123" spans="1:130" s="248" customFormat="1" ht="26.25" customHeight="1" x14ac:dyDescent="0.15">
      <c r="A123" s="904"/>
      <c r="B123" s="905"/>
      <c r="C123" s="908" t="s">
        <v>471</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130</v>
      </c>
      <c r="AB123" s="864"/>
      <c r="AC123" s="864"/>
      <c r="AD123" s="864"/>
      <c r="AE123" s="865"/>
      <c r="AF123" s="866" t="s">
        <v>449</v>
      </c>
      <c r="AG123" s="864"/>
      <c r="AH123" s="864"/>
      <c r="AI123" s="864"/>
      <c r="AJ123" s="865"/>
      <c r="AK123" s="866" t="s">
        <v>130</v>
      </c>
      <c r="AL123" s="864"/>
      <c r="AM123" s="864"/>
      <c r="AN123" s="864"/>
      <c r="AO123" s="865"/>
      <c r="AP123" s="911" t="s">
        <v>130</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492</v>
      </c>
      <c r="BP123" s="965"/>
      <c r="BQ123" s="919">
        <v>13784587</v>
      </c>
      <c r="BR123" s="920"/>
      <c r="BS123" s="920"/>
      <c r="BT123" s="920"/>
      <c r="BU123" s="920"/>
      <c r="BV123" s="920">
        <v>13788776</v>
      </c>
      <c r="BW123" s="920"/>
      <c r="BX123" s="920"/>
      <c r="BY123" s="920"/>
      <c r="BZ123" s="920"/>
      <c r="CA123" s="920">
        <v>13597495</v>
      </c>
      <c r="CB123" s="920"/>
      <c r="CC123" s="920"/>
      <c r="CD123" s="920"/>
      <c r="CE123" s="920"/>
      <c r="CF123" s="830"/>
      <c r="CG123" s="831"/>
      <c r="CH123" s="831"/>
      <c r="CI123" s="831"/>
      <c r="CJ123" s="921"/>
      <c r="CK123" s="956"/>
      <c r="CL123" s="942"/>
      <c r="CM123" s="942"/>
      <c r="CN123" s="942"/>
      <c r="CO123" s="943"/>
      <c r="CP123" s="922" t="s">
        <v>493</v>
      </c>
      <c r="CQ123" s="923"/>
      <c r="CR123" s="923"/>
      <c r="CS123" s="923"/>
      <c r="CT123" s="923"/>
      <c r="CU123" s="923"/>
      <c r="CV123" s="923"/>
      <c r="CW123" s="923"/>
      <c r="CX123" s="923"/>
      <c r="CY123" s="923"/>
      <c r="CZ123" s="923"/>
      <c r="DA123" s="923"/>
      <c r="DB123" s="923"/>
      <c r="DC123" s="923"/>
      <c r="DD123" s="923"/>
      <c r="DE123" s="923"/>
      <c r="DF123" s="924"/>
      <c r="DG123" s="863">
        <v>33401</v>
      </c>
      <c r="DH123" s="864"/>
      <c r="DI123" s="864"/>
      <c r="DJ123" s="864"/>
      <c r="DK123" s="865"/>
      <c r="DL123" s="866">
        <v>30707</v>
      </c>
      <c r="DM123" s="864"/>
      <c r="DN123" s="864"/>
      <c r="DO123" s="864"/>
      <c r="DP123" s="865"/>
      <c r="DQ123" s="866">
        <v>27974</v>
      </c>
      <c r="DR123" s="864"/>
      <c r="DS123" s="864"/>
      <c r="DT123" s="864"/>
      <c r="DU123" s="865"/>
      <c r="DV123" s="911">
        <v>0.8</v>
      </c>
      <c r="DW123" s="912"/>
      <c r="DX123" s="912"/>
      <c r="DY123" s="912"/>
      <c r="DZ123" s="913"/>
    </row>
    <row r="124" spans="1:130" s="248" customFormat="1" ht="26.25" customHeight="1" thickBot="1" x14ac:dyDescent="0.2">
      <c r="A124" s="904"/>
      <c r="B124" s="905"/>
      <c r="C124" s="908" t="s">
        <v>474</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421</v>
      </c>
      <c r="AB124" s="864"/>
      <c r="AC124" s="864"/>
      <c r="AD124" s="864"/>
      <c r="AE124" s="865"/>
      <c r="AF124" s="866" t="s">
        <v>130</v>
      </c>
      <c r="AG124" s="864"/>
      <c r="AH124" s="864"/>
      <c r="AI124" s="864"/>
      <c r="AJ124" s="865"/>
      <c r="AK124" s="866" t="s">
        <v>130</v>
      </c>
      <c r="AL124" s="864"/>
      <c r="AM124" s="864"/>
      <c r="AN124" s="864"/>
      <c r="AO124" s="865"/>
      <c r="AP124" s="911" t="s">
        <v>397</v>
      </c>
      <c r="AQ124" s="912"/>
      <c r="AR124" s="912"/>
      <c r="AS124" s="912"/>
      <c r="AT124" s="913"/>
      <c r="AU124" s="914" t="s">
        <v>494</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449</v>
      </c>
      <c r="BR124" s="918"/>
      <c r="BS124" s="918"/>
      <c r="BT124" s="918"/>
      <c r="BU124" s="918"/>
      <c r="BV124" s="918" t="s">
        <v>495</v>
      </c>
      <c r="BW124" s="918"/>
      <c r="BX124" s="918"/>
      <c r="BY124" s="918"/>
      <c r="BZ124" s="918"/>
      <c r="CA124" s="918" t="s">
        <v>130</v>
      </c>
      <c r="CB124" s="918"/>
      <c r="CC124" s="918"/>
      <c r="CD124" s="918"/>
      <c r="CE124" s="918"/>
      <c r="CF124" s="808"/>
      <c r="CG124" s="809"/>
      <c r="CH124" s="809"/>
      <c r="CI124" s="809"/>
      <c r="CJ124" s="949"/>
      <c r="CK124" s="957"/>
      <c r="CL124" s="957"/>
      <c r="CM124" s="957"/>
      <c r="CN124" s="957"/>
      <c r="CO124" s="958"/>
      <c r="CP124" s="922" t="s">
        <v>496</v>
      </c>
      <c r="CQ124" s="923"/>
      <c r="CR124" s="923"/>
      <c r="CS124" s="923"/>
      <c r="CT124" s="923"/>
      <c r="CU124" s="923"/>
      <c r="CV124" s="923"/>
      <c r="CW124" s="923"/>
      <c r="CX124" s="923"/>
      <c r="CY124" s="923"/>
      <c r="CZ124" s="923"/>
      <c r="DA124" s="923"/>
      <c r="DB124" s="923"/>
      <c r="DC124" s="923"/>
      <c r="DD124" s="923"/>
      <c r="DE124" s="923"/>
      <c r="DF124" s="924"/>
      <c r="DG124" s="846" t="s">
        <v>130</v>
      </c>
      <c r="DH124" s="847"/>
      <c r="DI124" s="847"/>
      <c r="DJ124" s="847"/>
      <c r="DK124" s="848"/>
      <c r="DL124" s="849" t="s">
        <v>130</v>
      </c>
      <c r="DM124" s="847"/>
      <c r="DN124" s="847"/>
      <c r="DO124" s="847"/>
      <c r="DP124" s="848"/>
      <c r="DQ124" s="849" t="s">
        <v>421</v>
      </c>
      <c r="DR124" s="847"/>
      <c r="DS124" s="847"/>
      <c r="DT124" s="847"/>
      <c r="DU124" s="848"/>
      <c r="DV124" s="935" t="s">
        <v>130</v>
      </c>
      <c r="DW124" s="936"/>
      <c r="DX124" s="936"/>
      <c r="DY124" s="936"/>
      <c r="DZ124" s="937"/>
    </row>
    <row r="125" spans="1:130" s="248" customFormat="1" ht="26.25" customHeight="1" x14ac:dyDescent="0.15">
      <c r="A125" s="904"/>
      <c r="B125" s="905"/>
      <c r="C125" s="908" t="s">
        <v>476</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449</v>
      </c>
      <c r="AB125" s="864"/>
      <c r="AC125" s="864"/>
      <c r="AD125" s="864"/>
      <c r="AE125" s="865"/>
      <c r="AF125" s="866" t="s">
        <v>130</v>
      </c>
      <c r="AG125" s="864"/>
      <c r="AH125" s="864"/>
      <c r="AI125" s="864"/>
      <c r="AJ125" s="865"/>
      <c r="AK125" s="866" t="s">
        <v>130</v>
      </c>
      <c r="AL125" s="864"/>
      <c r="AM125" s="864"/>
      <c r="AN125" s="864"/>
      <c r="AO125" s="865"/>
      <c r="AP125" s="911" t="s">
        <v>130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497</v>
      </c>
      <c r="CL125" s="939"/>
      <c r="CM125" s="939"/>
      <c r="CN125" s="939"/>
      <c r="CO125" s="940"/>
      <c r="CP125" s="947" t="s">
        <v>498</v>
      </c>
      <c r="CQ125" s="892"/>
      <c r="CR125" s="892"/>
      <c r="CS125" s="892"/>
      <c r="CT125" s="892"/>
      <c r="CU125" s="892"/>
      <c r="CV125" s="892"/>
      <c r="CW125" s="892"/>
      <c r="CX125" s="892"/>
      <c r="CY125" s="892"/>
      <c r="CZ125" s="892"/>
      <c r="DA125" s="892"/>
      <c r="DB125" s="892"/>
      <c r="DC125" s="892"/>
      <c r="DD125" s="892"/>
      <c r="DE125" s="892"/>
      <c r="DF125" s="893"/>
      <c r="DG125" s="948" t="s">
        <v>130</v>
      </c>
      <c r="DH125" s="929"/>
      <c r="DI125" s="929"/>
      <c r="DJ125" s="929"/>
      <c r="DK125" s="929"/>
      <c r="DL125" s="929" t="s">
        <v>130</v>
      </c>
      <c r="DM125" s="929"/>
      <c r="DN125" s="929"/>
      <c r="DO125" s="929"/>
      <c r="DP125" s="929"/>
      <c r="DQ125" s="929" t="s">
        <v>495</v>
      </c>
      <c r="DR125" s="929"/>
      <c r="DS125" s="929"/>
      <c r="DT125" s="929"/>
      <c r="DU125" s="929"/>
      <c r="DV125" s="930" t="s">
        <v>130</v>
      </c>
      <c r="DW125" s="930"/>
      <c r="DX125" s="930"/>
      <c r="DY125" s="930"/>
      <c r="DZ125" s="931"/>
    </row>
    <row r="126" spans="1:130" s="248" customFormat="1" ht="26.25" customHeight="1" thickBot="1" x14ac:dyDescent="0.2">
      <c r="A126" s="904"/>
      <c r="B126" s="905"/>
      <c r="C126" s="908" t="s">
        <v>478</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130</v>
      </c>
      <c r="AB126" s="864"/>
      <c r="AC126" s="864"/>
      <c r="AD126" s="864"/>
      <c r="AE126" s="865"/>
      <c r="AF126" s="866" t="s">
        <v>449</v>
      </c>
      <c r="AG126" s="864"/>
      <c r="AH126" s="864"/>
      <c r="AI126" s="864"/>
      <c r="AJ126" s="865"/>
      <c r="AK126" s="866" t="s">
        <v>480</v>
      </c>
      <c r="AL126" s="864"/>
      <c r="AM126" s="864"/>
      <c r="AN126" s="864"/>
      <c r="AO126" s="865"/>
      <c r="AP126" s="911" t="s">
        <v>130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499</v>
      </c>
      <c r="CQ126" s="834"/>
      <c r="CR126" s="834"/>
      <c r="CS126" s="834"/>
      <c r="CT126" s="834"/>
      <c r="CU126" s="834"/>
      <c r="CV126" s="834"/>
      <c r="CW126" s="834"/>
      <c r="CX126" s="834"/>
      <c r="CY126" s="834"/>
      <c r="CZ126" s="834"/>
      <c r="DA126" s="834"/>
      <c r="DB126" s="834"/>
      <c r="DC126" s="834"/>
      <c r="DD126" s="834"/>
      <c r="DE126" s="834"/>
      <c r="DF126" s="835"/>
      <c r="DG126" s="900" t="s">
        <v>130</v>
      </c>
      <c r="DH126" s="901"/>
      <c r="DI126" s="901"/>
      <c r="DJ126" s="901"/>
      <c r="DK126" s="901"/>
      <c r="DL126" s="901" t="s">
        <v>421</v>
      </c>
      <c r="DM126" s="901"/>
      <c r="DN126" s="901"/>
      <c r="DO126" s="901"/>
      <c r="DP126" s="901"/>
      <c r="DQ126" s="901" t="s">
        <v>130</v>
      </c>
      <c r="DR126" s="901"/>
      <c r="DS126" s="901"/>
      <c r="DT126" s="901"/>
      <c r="DU126" s="901"/>
      <c r="DV126" s="878" t="s">
        <v>480</v>
      </c>
      <c r="DW126" s="878"/>
      <c r="DX126" s="878"/>
      <c r="DY126" s="878"/>
      <c r="DZ126" s="879"/>
    </row>
    <row r="127" spans="1:130" s="248" customFormat="1" ht="26.25" customHeight="1" x14ac:dyDescent="0.15">
      <c r="A127" s="906"/>
      <c r="B127" s="907"/>
      <c r="C127" s="925" t="s">
        <v>500</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489</v>
      </c>
      <c r="AB127" s="864"/>
      <c r="AC127" s="864"/>
      <c r="AD127" s="864"/>
      <c r="AE127" s="865"/>
      <c r="AF127" s="866">
        <v>501</v>
      </c>
      <c r="AG127" s="864"/>
      <c r="AH127" s="864"/>
      <c r="AI127" s="864"/>
      <c r="AJ127" s="865"/>
      <c r="AK127" s="866">
        <v>253</v>
      </c>
      <c r="AL127" s="864"/>
      <c r="AM127" s="864"/>
      <c r="AN127" s="864"/>
      <c r="AO127" s="865"/>
      <c r="AP127" s="911">
        <v>0</v>
      </c>
      <c r="AQ127" s="912"/>
      <c r="AR127" s="912"/>
      <c r="AS127" s="912"/>
      <c r="AT127" s="913"/>
      <c r="AU127" s="284"/>
      <c r="AV127" s="284"/>
      <c r="AW127" s="284"/>
      <c r="AX127" s="928" t="s">
        <v>501</v>
      </c>
      <c r="AY127" s="896"/>
      <c r="AZ127" s="896"/>
      <c r="BA127" s="896"/>
      <c r="BB127" s="896"/>
      <c r="BC127" s="896"/>
      <c r="BD127" s="896"/>
      <c r="BE127" s="897"/>
      <c r="BF127" s="895" t="s">
        <v>502</v>
      </c>
      <c r="BG127" s="896"/>
      <c r="BH127" s="896"/>
      <c r="BI127" s="896"/>
      <c r="BJ127" s="896"/>
      <c r="BK127" s="896"/>
      <c r="BL127" s="897"/>
      <c r="BM127" s="895" t="s">
        <v>503</v>
      </c>
      <c r="BN127" s="896"/>
      <c r="BO127" s="896"/>
      <c r="BP127" s="896"/>
      <c r="BQ127" s="896"/>
      <c r="BR127" s="896"/>
      <c r="BS127" s="897"/>
      <c r="BT127" s="895" t="s">
        <v>504</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505</v>
      </c>
      <c r="CQ127" s="834"/>
      <c r="CR127" s="834"/>
      <c r="CS127" s="834"/>
      <c r="CT127" s="834"/>
      <c r="CU127" s="834"/>
      <c r="CV127" s="834"/>
      <c r="CW127" s="834"/>
      <c r="CX127" s="834"/>
      <c r="CY127" s="834"/>
      <c r="CZ127" s="834"/>
      <c r="DA127" s="834"/>
      <c r="DB127" s="834"/>
      <c r="DC127" s="834"/>
      <c r="DD127" s="834"/>
      <c r="DE127" s="834"/>
      <c r="DF127" s="835"/>
      <c r="DG127" s="900" t="s">
        <v>130</v>
      </c>
      <c r="DH127" s="901"/>
      <c r="DI127" s="901"/>
      <c r="DJ127" s="901"/>
      <c r="DK127" s="901"/>
      <c r="DL127" s="901" t="s">
        <v>421</v>
      </c>
      <c r="DM127" s="901"/>
      <c r="DN127" s="901"/>
      <c r="DO127" s="901"/>
      <c r="DP127" s="901"/>
      <c r="DQ127" s="901" t="s">
        <v>130</v>
      </c>
      <c r="DR127" s="901"/>
      <c r="DS127" s="901"/>
      <c r="DT127" s="901"/>
      <c r="DU127" s="901"/>
      <c r="DV127" s="878" t="s">
        <v>130</v>
      </c>
      <c r="DW127" s="878"/>
      <c r="DX127" s="878"/>
      <c r="DY127" s="878"/>
      <c r="DZ127" s="879"/>
    </row>
    <row r="128" spans="1:130" s="248" customFormat="1" ht="26.25" customHeight="1" thickBot="1" x14ac:dyDescent="0.2">
      <c r="A128" s="880" t="s">
        <v>506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507</v>
      </c>
      <c r="X128" s="882"/>
      <c r="Y128" s="882"/>
      <c r="Z128" s="883"/>
      <c r="AA128" s="884">
        <v>132208</v>
      </c>
      <c r="AB128" s="885"/>
      <c r="AC128" s="885"/>
      <c r="AD128" s="885"/>
      <c r="AE128" s="886"/>
      <c r="AF128" s="887">
        <v>139345</v>
      </c>
      <c r="AG128" s="885"/>
      <c r="AH128" s="885"/>
      <c r="AI128" s="885"/>
      <c r="AJ128" s="886"/>
      <c r="AK128" s="887">
        <v>138091</v>
      </c>
      <c r="AL128" s="885"/>
      <c r="AM128" s="885"/>
      <c r="AN128" s="885"/>
      <c r="AO128" s="886"/>
      <c r="AP128" s="888"/>
      <c r="AQ128" s="889"/>
      <c r="AR128" s="889"/>
      <c r="AS128" s="889"/>
      <c r="AT128" s="890"/>
      <c r="AU128" s="284"/>
      <c r="AV128" s="284"/>
      <c r="AW128" s="284"/>
      <c r="AX128" s="891" t="s">
        <v>508</v>
      </c>
      <c r="AY128" s="892"/>
      <c r="AZ128" s="892"/>
      <c r="BA128" s="892"/>
      <c r="BB128" s="892"/>
      <c r="BC128" s="892"/>
      <c r="BD128" s="892"/>
      <c r="BE128" s="893"/>
      <c r="BF128" s="870" t="s">
        <v>130</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509</v>
      </c>
      <c r="CQ128" s="812"/>
      <c r="CR128" s="812"/>
      <c r="CS128" s="812"/>
      <c r="CT128" s="812"/>
      <c r="CU128" s="812"/>
      <c r="CV128" s="812"/>
      <c r="CW128" s="812"/>
      <c r="CX128" s="812"/>
      <c r="CY128" s="812"/>
      <c r="CZ128" s="812"/>
      <c r="DA128" s="812"/>
      <c r="DB128" s="812"/>
      <c r="DC128" s="812"/>
      <c r="DD128" s="812"/>
      <c r="DE128" s="812"/>
      <c r="DF128" s="813"/>
      <c r="DG128" s="874" t="s">
        <v>480</v>
      </c>
      <c r="DH128" s="875"/>
      <c r="DI128" s="875"/>
      <c r="DJ128" s="875"/>
      <c r="DK128" s="875"/>
      <c r="DL128" s="875" t="s">
        <v>130</v>
      </c>
      <c r="DM128" s="875"/>
      <c r="DN128" s="875"/>
      <c r="DO128" s="875"/>
      <c r="DP128" s="875"/>
      <c r="DQ128" s="875" t="s">
        <v>130</v>
      </c>
      <c r="DR128" s="875"/>
      <c r="DS128" s="875"/>
      <c r="DT128" s="875"/>
      <c r="DU128" s="875"/>
      <c r="DV128" s="876" t="s">
        <v>130</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510</v>
      </c>
      <c r="X129" s="861"/>
      <c r="Y129" s="861"/>
      <c r="Z129" s="862"/>
      <c r="AA129" s="863">
        <v>3955310</v>
      </c>
      <c r="AB129" s="864"/>
      <c r="AC129" s="864"/>
      <c r="AD129" s="864"/>
      <c r="AE129" s="865"/>
      <c r="AF129" s="866">
        <v>3931411</v>
      </c>
      <c r="AG129" s="864"/>
      <c r="AH129" s="864"/>
      <c r="AI129" s="864"/>
      <c r="AJ129" s="865"/>
      <c r="AK129" s="866">
        <v>4206963</v>
      </c>
      <c r="AL129" s="864"/>
      <c r="AM129" s="864"/>
      <c r="AN129" s="864"/>
      <c r="AO129" s="865"/>
      <c r="AP129" s="867"/>
      <c r="AQ129" s="868"/>
      <c r="AR129" s="868"/>
      <c r="AS129" s="868"/>
      <c r="AT129" s="869"/>
      <c r="AU129" s="286"/>
      <c r="AV129" s="286"/>
      <c r="AW129" s="286"/>
      <c r="AX129" s="833" t="s">
        <v>511</v>
      </c>
      <c r="AY129" s="834"/>
      <c r="AZ129" s="834"/>
      <c r="BA129" s="834"/>
      <c r="BB129" s="834"/>
      <c r="BC129" s="834"/>
      <c r="BD129" s="834"/>
      <c r="BE129" s="835"/>
      <c r="BF129" s="853" t="s">
        <v>512</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513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514</v>
      </c>
      <c r="X130" s="861"/>
      <c r="Y130" s="861"/>
      <c r="Z130" s="862"/>
      <c r="AA130" s="863">
        <v>613308</v>
      </c>
      <c r="AB130" s="864"/>
      <c r="AC130" s="864"/>
      <c r="AD130" s="864"/>
      <c r="AE130" s="865"/>
      <c r="AF130" s="866">
        <v>592843</v>
      </c>
      <c r="AG130" s="864"/>
      <c r="AH130" s="864"/>
      <c r="AI130" s="864"/>
      <c r="AJ130" s="865"/>
      <c r="AK130" s="866">
        <v>578056</v>
      </c>
      <c r="AL130" s="864"/>
      <c r="AM130" s="864"/>
      <c r="AN130" s="864"/>
      <c r="AO130" s="865"/>
      <c r="AP130" s="867"/>
      <c r="AQ130" s="868"/>
      <c r="AR130" s="868"/>
      <c r="AS130" s="868"/>
      <c r="AT130" s="869"/>
      <c r="AU130" s="286"/>
      <c r="AV130" s="286"/>
      <c r="AW130" s="286"/>
      <c r="AX130" s="833" t="s">
        <v>515</v>
      </c>
      <c r="AY130" s="834"/>
      <c r="AZ130" s="834"/>
      <c r="BA130" s="834"/>
      <c r="BB130" s="834"/>
      <c r="BC130" s="834"/>
      <c r="BD130" s="834"/>
      <c r="BE130" s="835"/>
      <c r="BF130" s="836">
        <v>12.6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516</v>
      </c>
      <c r="X131" s="844"/>
      <c r="Y131" s="844"/>
      <c r="Z131" s="845"/>
      <c r="AA131" s="846">
        <v>3342002</v>
      </c>
      <c r="AB131" s="847"/>
      <c r="AC131" s="847"/>
      <c r="AD131" s="847"/>
      <c r="AE131" s="848"/>
      <c r="AF131" s="849">
        <v>3338568</v>
      </c>
      <c r="AG131" s="847"/>
      <c r="AH131" s="847"/>
      <c r="AI131" s="847"/>
      <c r="AJ131" s="848"/>
      <c r="AK131" s="849">
        <v>3628907</v>
      </c>
      <c r="AL131" s="847"/>
      <c r="AM131" s="847"/>
      <c r="AN131" s="847"/>
      <c r="AO131" s="848"/>
      <c r="AP131" s="850"/>
      <c r="AQ131" s="851"/>
      <c r="AR131" s="851"/>
      <c r="AS131" s="851"/>
      <c r="AT131" s="852"/>
      <c r="AU131" s="286"/>
      <c r="AV131" s="286"/>
      <c r="AW131" s="286"/>
      <c r="AX131" s="811" t="s">
        <v>517</v>
      </c>
      <c r="AY131" s="812"/>
      <c r="AZ131" s="812"/>
      <c r="BA131" s="812"/>
      <c r="BB131" s="812"/>
      <c r="BC131" s="812"/>
      <c r="BD131" s="812"/>
      <c r="BE131" s="813"/>
      <c r="BF131" s="814" t="s">
        <v>512</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519</v>
      </c>
      <c r="W132" s="824"/>
      <c r="X132" s="824"/>
      <c r="Y132" s="824"/>
      <c r="Z132" s="825"/>
      <c r="AA132" s="826">
        <v>14.752773940000001</v>
      </c>
      <c r="AB132" s="827"/>
      <c r="AC132" s="827"/>
      <c r="AD132" s="827"/>
      <c r="AE132" s="828"/>
      <c r="AF132" s="829">
        <v>12.83685101</v>
      </c>
      <c r="AG132" s="827"/>
      <c r="AH132" s="827"/>
      <c r="AI132" s="827"/>
      <c r="AJ132" s="828"/>
      <c r="AK132" s="829">
        <v>10.450419370000001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520</v>
      </c>
      <c r="W133" s="803"/>
      <c r="X133" s="803"/>
      <c r="Y133" s="803"/>
      <c r="Z133" s="804"/>
      <c r="AA133" s="805">
        <v>11.7</v>
      </c>
      <c r="AB133" s="806"/>
      <c r="AC133" s="806"/>
      <c r="AD133" s="806"/>
      <c r="AE133" s="807"/>
      <c r="AF133" s="805">
        <v>13.4</v>
      </c>
      <c r="AG133" s="806"/>
      <c r="AH133" s="806"/>
      <c r="AI133" s="806"/>
      <c r="AJ133" s="807"/>
      <c r="AK133" s="805">
        <v>12.6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DtdjoPlk5Ped541FO6jurznY/YQIIhE9oQe2n3LsKhN7UDIJHGWMH1i4WikPklhJRF8KOSrdVnzv4A5cFOFofQ==" saltValue="Vdina0qLmWnQbzAaCNa4A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70:P70"/>
    <mergeCell ref="B69:P69"/>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E1uGOoNdF3jI1+sFuwfYW9D5FB9UCHoYornc9iRVJoncfDYVYv4d82Km7GLEcXSxCM1yKP5V2G2ALJCm9IQFUA==" saltValue="yhN5FKjqlhTtPZ7acpKxzA=="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Be8n/EBM3n9Nr91+a4D466SF8wHegPRp5mrx04tSbEz6egoDJjFg+j4CSINhIacF5DW2KL9FG6IIQ6Z+ub84g==" saltValue="3vBXVeEDZ/FbfyKmC3cSS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4" t="s">
        <v>524</v>
      </c>
      <c r="AP7" s="305"/>
      <c r="AQ7" s="306" t="s">
        <v>525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5"/>
      <c r="AP8" s="311" t="s">
        <v>526</v>
      </c>
      <c r="AQ8" s="312" t="s">
        <v>527</v>
      </c>
      <c r="AR8" s="313" t="s">
        <v>528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5" t="s">
        <v>529</v>
      </c>
      <c r="AL9" s="1226"/>
      <c r="AM9" s="1226"/>
      <c r="AN9" s="1227"/>
      <c r="AO9" s="314">
        <v>1194245</v>
      </c>
      <c r="AP9" s="314">
        <v>75204</v>
      </c>
      <c r="AQ9" s="315">
        <v>92289</v>
      </c>
      <c r="AR9" s="316">
        <v>-18.5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5" t="s">
        <v>530</v>
      </c>
      <c r="AL10" s="1226"/>
      <c r="AM10" s="1226"/>
      <c r="AN10" s="1227"/>
      <c r="AO10" s="317">
        <v>195573</v>
      </c>
      <c r="AP10" s="317">
        <v>12316</v>
      </c>
      <c r="AQ10" s="318">
        <v>11808</v>
      </c>
      <c r="AR10" s="319">
        <v>4.3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5" t="s">
        <v>531</v>
      </c>
      <c r="AL11" s="1226"/>
      <c r="AM11" s="1226"/>
      <c r="AN11" s="1227"/>
      <c r="AO11" s="317" t="s">
        <v>532</v>
      </c>
      <c r="AP11" s="317" t="s">
        <v>532</v>
      </c>
      <c r="AQ11" s="318">
        <v>701</v>
      </c>
      <c r="AR11" s="319" t="s">
        <v>532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5" t="s">
        <v>533</v>
      </c>
      <c r="AL12" s="1226"/>
      <c r="AM12" s="1226"/>
      <c r="AN12" s="1227"/>
      <c r="AO12" s="317" t="s">
        <v>532</v>
      </c>
      <c r="AP12" s="317" t="s">
        <v>532</v>
      </c>
      <c r="AQ12" s="318">
        <v>15</v>
      </c>
      <c r="AR12" s="319" t="s">
        <v>532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5" t="s">
        <v>534</v>
      </c>
      <c r="AL13" s="1226"/>
      <c r="AM13" s="1226"/>
      <c r="AN13" s="1227"/>
      <c r="AO13" s="317">
        <v>34885</v>
      </c>
      <c r="AP13" s="317">
        <v>2197</v>
      </c>
      <c r="AQ13" s="318">
        <v>3431</v>
      </c>
      <c r="AR13" s="319">
        <v>-36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5" t="s">
        <v>535</v>
      </c>
      <c r="AL14" s="1226"/>
      <c r="AM14" s="1226"/>
      <c r="AN14" s="1227"/>
      <c r="AO14" s="317" t="s">
        <v>532</v>
      </c>
      <c r="AP14" s="317" t="s">
        <v>532</v>
      </c>
      <c r="AQ14" s="318">
        <v>2100</v>
      </c>
      <c r="AR14" s="319" t="s">
        <v>532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8" t="s">
        <v>536</v>
      </c>
      <c r="AL15" s="1229"/>
      <c r="AM15" s="1229"/>
      <c r="AN15" s="1230"/>
      <c r="AO15" s="317">
        <v>-84818</v>
      </c>
      <c r="AP15" s="317">
        <v>-5341</v>
      </c>
      <c r="AQ15" s="318">
        <v>-6802</v>
      </c>
      <c r="AR15" s="319">
        <v>-21.5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8" t="s">
        <v>188</v>
      </c>
      <c r="AL16" s="1229"/>
      <c r="AM16" s="1229"/>
      <c r="AN16" s="1230"/>
      <c r="AO16" s="317">
        <v>1339885</v>
      </c>
      <c r="AP16" s="317">
        <v>84376</v>
      </c>
      <c r="AQ16" s="318">
        <v>103540</v>
      </c>
      <c r="AR16" s="319">
        <v>-18.5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538</v>
      </c>
      <c r="AP20" s="326" t="s">
        <v>539</v>
      </c>
      <c r="AQ20" s="327" t="s">
        <v>540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1" t="s">
        <v>541</v>
      </c>
      <c r="AL21" s="1232"/>
      <c r="AM21" s="1232"/>
      <c r="AN21" s="1233"/>
      <c r="AO21" s="330">
        <v>8.6300000000000008</v>
      </c>
      <c r="AP21" s="331">
        <v>9.4700000000000006</v>
      </c>
      <c r="AQ21" s="332">
        <v>-0.84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1" t="s">
        <v>542</v>
      </c>
      <c r="AL22" s="1232"/>
      <c r="AM22" s="1232"/>
      <c r="AN22" s="1233"/>
      <c r="AO22" s="335">
        <v>97.2</v>
      </c>
      <c r="AP22" s="336">
        <v>96.3</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4" t="s">
        <v>524</v>
      </c>
      <c r="AP30" s="305"/>
      <c r="AQ30" s="306" t="s">
        <v>525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5"/>
      <c r="AP31" s="311" t="s">
        <v>526</v>
      </c>
      <c r="AQ31" s="312" t="s">
        <v>527</v>
      </c>
      <c r="AR31" s="313" t="s">
        <v>528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4" t="s">
        <v>546</v>
      </c>
      <c r="AL32" s="1215"/>
      <c r="AM32" s="1215"/>
      <c r="AN32" s="1216"/>
      <c r="AO32" s="345">
        <v>870124</v>
      </c>
      <c r="AP32" s="345">
        <v>54794</v>
      </c>
      <c r="AQ32" s="346">
        <v>55103</v>
      </c>
      <c r="AR32" s="347">
        <v>-0.6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4" t="s">
        <v>547</v>
      </c>
      <c r="AL33" s="1215"/>
      <c r="AM33" s="1215"/>
      <c r="AN33" s="1216"/>
      <c r="AO33" s="345" t="s">
        <v>532</v>
      </c>
      <c r="AP33" s="345" t="s">
        <v>532</v>
      </c>
      <c r="AQ33" s="346" t="s">
        <v>532</v>
      </c>
      <c r="AR33" s="347" t="s">
        <v>532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4" t="s">
        <v>548</v>
      </c>
      <c r="AL34" s="1215"/>
      <c r="AM34" s="1215"/>
      <c r="AN34" s="1216"/>
      <c r="AO34" s="345" t="s">
        <v>532</v>
      </c>
      <c r="AP34" s="345" t="s">
        <v>532</v>
      </c>
      <c r="AQ34" s="346">
        <v>63</v>
      </c>
      <c r="AR34" s="347" t="s">
        <v>532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4" t="s">
        <v>549</v>
      </c>
      <c r="AL35" s="1215"/>
      <c r="AM35" s="1215"/>
      <c r="AN35" s="1216"/>
      <c r="AO35" s="345">
        <v>189175</v>
      </c>
      <c r="AP35" s="345">
        <v>11913</v>
      </c>
      <c r="AQ35" s="346">
        <v>21337</v>
      </c>
      <c r="AR35" s="347">
        <v>-44.2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4" t="s">
        <v>550</v>
      </c>
      <c r="AL36" s="1215"/>
      <c r="AM36" s="1215"/>
      <c r="AN36" s="1216"/>
      <c r="AO36" s="345">
        <v>35831</v>
      </c>
      <c r="AP36" s="345">
        <v>2256</v>
      </c>
      <c r="AQ36" s="346">
        <v>3097</v>
      </c>
      <c r="AR36" s="347">
        <v>-27.2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4" t="s">
        <v>551</v>
      </c>
      <c r="AL37" s="1215"/>
      <c r="AM37" s="1215"/>
      <c r="AN37" s="1216"/>
      <c r="AO37" s="345">
        <v>253</v>
      </c>
      <c r="AP37" s="345">
        <v>16</v>
      </c>
      <c r="AQ37" s="346">
        <v>611</v>
      </c>
      <c r="AR37" s="347">
        <v>-97.4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1" t="s">
        <v>552</v>
      </c>
      <c r="AL38" s="1212"/>
      <c r="AM38" s="1212"/>
      <c r="AN38" s="1213"/>
      <c r="AO38" s="348" t="s">
        <v>532</v>
      </c>
      <c r="AP38" s="348" t="s">
        <v>532</v>
      </c>
      <c r="AQ38" s="349">
        <v>1</v>
      </c>
      <c r="AR38" s="337" t="s">
        <v>532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1" t="s">
        <v>553</v>
      </c>
      <c r="AL39" s="1212"/>
      <c r="AM39" s="1212"/>
      <c r="AN39" s="1213"/>
      <c r="AO39" s="345">
        <v>-138091</v>
      </c>
      <c r="AP39" s="345">
        <v>-8696</v>
      </c>
      <c r="AQ39" s="346">
        <v>-2054</v>
      </c>
      <c r="AR39" s="347">
        <v>323.39999999999998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4" t="s">
        <v>554</v>
      </c>
      <c r="AL40" s="1215"/>
      <c r="AM40" s="1215"/>
      <c r="AN40" s="1216"/>
      <c r="AO40" s="345">
        <v>-578056</v>
      </c>
      <c r="AP40" s="345">
        <v>-36402</v>
      </c>
      <c r="AQ40" s="346">
        <v>-55559</v>
      </c>
      <c r="AR40" s="347">
        <v>-34.5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7" t="s">
        <v>301</v>
      </c>
      <c r="AL41" s="1218"/>
      <c r="AM41" s="1218"/>
      <c r="AN41" s="1219"/>
      <c r="AO41" s="345">
        <v>379236</v>
      </c>
      <c r="AP41" s="345">
        <v>23881</v>
      </c>
      <c r="AQ41" s="346">
        <v>22600</v>
      </c>
      <c r="AR41" s="347">
        <v>5.7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0" t="s">
        <v>524</v>
      </c>
      <c r="AN49" s="1222" t="s">
        <v>558</v>
      </c>
      <c r="AO49" s="1223"/>
      <c r="AP49" s="1223"/>
      <c r="AQ49" s="1223"/>
      <c r="AR49" s="1224"/>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1"/>
      <c r="AN50" s="361" t="s">
        <v>559</v>
      </c>
      <c r="AO50" s="362" t="s">
        <v>560</v>
      </c>
      <c r="AP50" s="363" t="s">
        <v>561</v>
      </c>
      <c r="AQ50" s="364" t="s">
        <v>562</v>
      </c>
      <c r="AR50" s="365" t="s">
        <v>563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564</v>
      </c>
      <c r="AL51" s="358"/>
      <c r="AM51" s="366">
        <v>1021405</v>
      </c>
      <c r="AN51" s="367">
        <v>65876</v>
      </c>
      <c r="AO51" s="368">
        <v>-13.4</v>
      </c>
      <c r="AP51" s="369">
        <v>115123</v>
      </c>
      <c r="AQ51" s="370">
        <v>48.4</v>
      </c>
      <c r="AR51" s="371">
        <v>-61.8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565</v>
      </c>
      <c r="AM52" s="374">
        <v>610013</v>
      </c>
      <c r="AN52" s="375">
        <v>39343</v>
      </c>
      <c r="AO52" s="376">
        <v>12</v>
      </c>
      <c r="AP52" s="377">
        <v>46026</v>
      </c>
      <c r="AQ52" s="378">
        <v>12.6</v>
      </c>
      <c r="AR52" s="379">
        <v>-0.6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566</v>
      </c>
      <c r="AL53" s="358"/>
      <c r="AM53" s="366">
        <v>2473937</v>
      </c>
      <c r="AN53" s="367">
        <v>159178</v>
      </c>
      <c r="AO53" s="368">
        <v>141.6</v>
      </c>
      <c r="AP53" s="369">
        <v>98899</v>
      </c>
      <c r="AQ53" s="370">
        <v>-14.1</v>
      </c>
      <c r="AR53" s="371">
        <v>155.69999999999999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565</v>
      </c>
      <c r="AM54" s="374">
        <v>1964329</v>
      </c>
      <c r="AN54" s="375">
        <v>126388</v>
      </c>
      <c r="AO54" s="376">
        <v>221.2</v>
      </c>
      <c r="AP54" s="377">
        <v>43734</v>
      </c>
      <c r="AQ54" s="378">
        <v>-5</v>
      </c>
      <c r="AR54" s="379">
        <v>226.2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567</v>
      </c>
      <c r="AL55" s="358"/>
      <c r="AM55" s="366">
        <v>1090378</v>
      </c>
      <c r="AN55" s="367">
        <v>70035</v>
      </c>
      <c r="AO55" s="368">
        <v>-56</v>
      </c>
      <c r="AP55" s="369">
        <v>96462</v>
      </c>
      <c r="AQ55" s="370">
        <v>-2.5</v>
      </c>
      <c r="AR55" s="371">
        <v>-53.5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565</v>
      </c>
      <c r="AM56" s="374">
        <v>642923</v>
      </c>
      <c r="AN56" s="375">
        <v>41295</v>
      </c>
      <c r="AO56" s="376">
        <v>-67.3</v>
      </c>
      <c r="AP56" s="377">
        <v>39886</v>
      </c>
      <c r="AQ56" s="378">
        <v>-8.8000000000000007</v>
      </c>
      <c r="AR56" s="379">
        <v>-58.5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568</v>
      </c>
      <c r="AL57" s="358"/>
      <c r="AM57" s="366">
        <v>687394</v>
      </c>
      <c r="AN57" s="367">
        <v>43578</v>
      </c>
      <c r="AO57" s="368">
        <v>-37.799999999999997</v>
      </c>
      <c r="AP57" s="369">
        <v>83103</v>
      </c>
      <c r="AQ57" s="370">
        <v>-13.8</v>
      </c>
      <c r="AR57" s="371">
        <v>-24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565</v>
      </c>
      <c r="AM58" s="374">
        <v>323302</v>
      </c>
      <c r="AN58" s="375">
        <v>20496</v>
      </c>
      <c r="AO58" s="376">
        <v>-50.4</v>
      </c>
      <c r="AP58" s="377">
        <v>41378</v>
      </c>
      <c r="AQ58" s="378">
        <v>3.7</v>
      </c>
      <c r="AR58" s="379">
        <v>-54.1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569</v>
      </c>
      <c r="AL59" s="358"/>
      <c r="AM59" s="366">
        <v>398413</v>
      </c>
      <c r="AN59" s="367">
        <v>25089</v>
      </c>
      <c r="AO59" s="368">
        <v>-42.4</v>
      </c>
      <c r="AP59" s="369">
        <v>84459</v>
      </c>
      <c r="AQ59" s="370">
        <v>1.6</v>
      </c>
      <c r="AR59" s="371">
        <v>-44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565</v>
      </c>
      <c r="AM60" s="374">
        <v>263449</v>
      </c>
      <c r="AN60" s="375">
        <v>16590</v>
      </c>
      <c r="AO60" s="376">
        <v>-19.100000000000001</v>
      </c>
      <c r="AP60" s="377">
        <v>47314</v>
      </c>
      <c r="AQ60" s="378">
        <v>14.3</v>
      </c>
      <c r="AR60" s="379">
        <v>-33.4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570</v>
      </c>
      <c r="AL61" s="380"/>
      <c r="AM61" s="381">
        <v>1134305</v>
      </c>
      <c r="AN61" s="382">
        <v>72751</v>
      </c>
      <c r="AO61" s="383">
        <v>-1.6</v>
      </c>
      <c r="AP61" s="384">
        <v>95609</v>
      </c>
      <c r="AQ61" s="385">
        <v>3.9</v>
      </c>
      <c r="AR61" s="371">
        <v>-5.5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565</v>
      </c>
      <c r="AM62" s="374">
        <v>760803</v>
      </c>
      <c r="AN62" s="375">
        <v>48822</v>
      </c>
      <c r="AO62" s="376">
        <v>19.3</v>
      </c>
      <c r="AP62" s="377">
        <v>43668</v>
      </c>
      <c r="AQ62" s="378">
        <v>3.4</v>
      </c>
      <c r="AR62" s="379">
        <v>15.9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NkqJTMmVTgUgDSVjOhOatyR8M2fxcu/l4YDIWHo28ogNk+QWUII/z7g97pzeFqSSTjKm4A68kmtOAnAQzSJp1Q==" saltValue="Ew0VJtIJcHstWqtHeuICM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572</v>
      </c>
    </row>
    <row r="121" spans="125:125" ht="13.5" hidden="1" customHeight="1" x14ac:dyDescent="0.15">
      <c r="DU121" s="292"/>
    </row>
  </sheetData>
  <sheetProtection algorithmName="SHA-512" hashValue="0UOUy4c3sG0Gyd29dsjW7hACz75R+T/dLS7G2W0GDnT2NVPvKRxKqCtPAxXKazQ44RlHn8c789/ixqBY9+T5Qw==" saltValue="Nm+kxrNwN4ifRPCQrqve6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573</v>
      </c>
    </row>
  </sheetData>
  <sheetProtection algorithmName="SHA-512" hashValue="Fg8KRqqc2XIsktFm+9E5zCLGUGGVXVIZHAVeWjXyQmVmc2cpGTR1twgdCR9WXamTRpjnmOAzP8TyMGEvhhaqdw==" saltValue="7jgF0N8TIU5Q6ckCKE6aV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236" t="s">
        <v>3</v>
      </c>
      <c r="D47" s="1236"/>
      <c r="E47" s="1237"/>
      <c r="F47" s="11">
        <v>63.74</v>
      </c>
      <c r="G47" s="12">
        <v>65.36</v>
      </c>
      <c r="H47" s="12">
        <v>64.81</v>
      </c>
      <c r="I47" s="12">
        <v>68.38</v>
      </c>
      <c r="J47" s="13">
        <v>64.44</v>
      </c>
    </row>
    <row r="48" spans="2:10" ht="57.75" customHeight="1" x14ac:dyDescent="0.15">
      <c r="B48" s="14"/>
      <c r="C48" s="1238" t="s">
        <v>4</v>
      </c>
      <c r="D48" s="1238"/>
      <c r="E48" s="1239"/>
      <c r="F48" s="15">
        <v>7.38</v>
      </c>
      <c r="G48" s="16">
        <v>7.81</v>
      </c>
      <c r="H48" s="16">
        <v>9.4700000000000006</v>
      </c>
      <c r="I48" s="16">
        <v>6.43</v>
      </c>
      <c r="J48" s="17">
        <v>6.03</v>
      </c>
    </row>
    <row r="49" spans="2:10" ht="57.75" customHeight="1" thickBot="1" x14ac:dyDescent="0.2">
      <c r="B49" s="18"/>
      <c r="C49" s="1240" t="s">
        <v>5</v>
      </c>
      <c r="D49" s="1240"/>
      <c r="E49" s="1241"/>
      <c r="F49" s="19">
        <v>3.15</v>
      </c>
      <c r="G49" s="20" t="s">
        <v>579</v>
      </c>
      <c r="H49" s="20" t="s">
        <v>580</v>
      </c>
      <c r="I49" s="20" t="s">
        <v>581</v>
      </c>
      <c r="J49" s="21" t="s">
        <v>582</v>
      </c>
    </row>
    <row r="50" spans="2:10" ht="13.5" customHeight="1" x14ac:dyDescent="0.15"/>
  </sheetData>
  <sheetProtection algorithmName="SHA-512" hashValue="aQJaSD8TuiDo43Tj4phC2HiUT0v0S2EB91K8u/dNAt68yw61sDhA/WpxJyz2GsN8RDl6fgBHCPJEHaMS69QWTA==" saltValue="I7u/vyGu83RgZz+RPTb5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2022-09-08T07:25:08Z</cp:lastPrinted>
  <dcterms:created xsi:type="dcterms:W3CDTF">2022-02-02T05:05:14Z</dcterms:created>
  <dcterms:modified xsi:type="dcterms:W3CDTF">2022-09-28T10:02:16Z</dcterms:modified>
  <cp:category/>
</cp:coreProperties>
</file>