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F94CB081-46C5-4F80-B6A9-B8CD66430AA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U37" i="10" s="1"/>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<sst xmlns="http://schemas.openxmlformats.org/spreadsheetml/2006/main" count="1168" uniqueCount="639">
  <si>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</si>
  <si>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</si>
  <si>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</si>
  <si>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</si>
  <si>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</si>
  <si>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</si>
  <si>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</si>
  <si>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</si>
  <si>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</si>
  <si>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</si>
  <si>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</si>
  <si>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</si>
  <si>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</si>
  <si>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</si>
  <si>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</si>
  <si>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</si>
  <si>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</si>
  <si>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</si>
  <si>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</si>
  <si>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</si>
  <si>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</si>
  <si>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</si>
  <si>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</si>
  <si>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</si>
  <si>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</si>
  <si>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</si>
  <si>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</si>
  <si>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</si>
  <si>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</si>
  <si>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</si>
  <si>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</si>
  <si>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</si>
  <si>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</si>
  <si>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</si>
  <si>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</si>
  <si>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</si>
  <si>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</si>
  <si>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</si>
  <si>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</si>
  <si>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</si>
  <si>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</si>
  <si>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</si>
  <si>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</si>
  <si>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</si>
  <si>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</si>
  <si>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</si>
  <si>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</si>
  <si>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</si>
  <si>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</si>
  <si>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</si>
  <si>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</si>
  <si>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</si>
  <si>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</si>
  <si>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</si>
  <si>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</si>
  <si>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</si>
  <si>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</si>
  <si>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</si>
  <si>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</si>
  <si>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</si>
  <si>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</si>
  <si>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</si>
  <si>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</si>
  <si>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</si>
  <si>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</si>
  <si>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</si>
  <si>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</si>
  <si>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</si>
  <si>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</si>
  <si>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</si>
  <si>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</si>
  <si>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</si>
  <si>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</si>
  <si>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</si>
  <si>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</si>
  <si>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</si>
  <si>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</si>
  <si>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</si>
  <si>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</si>
  <si>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</si>
  <si>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</si>
  <si>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</si>
  <si>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</si>
  <si>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</si>
  <si>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</si>
  <si>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</si>
  <si>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</si>
  <si>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</si>
  <si>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</si>
  <si>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</si>
  <si>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</si>
  <si>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</si>
  <si>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</si>
  <si>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</si>
  <si>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</si>
  <si>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</si>
  <si>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</si>
  <si>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</si>
  <si>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</si>
  <si>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</si>
  <si>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</si>
  <si>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</si>
  <si>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</si>
  <si>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</si>
  <si>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</si>
  <si>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</si>
  <si>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</si>
  <si>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</si>
  <si>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</si>
  <si>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</si>
  <si>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</si>
  <si>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</si>
  <si>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</si>
  <si>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</si>
  <si>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</si>
  <si>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</si>
  <si>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</si>
  <si>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</si>
  <si>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</si>
  <si>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</si>
  <si>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</si>
  <si>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</si>
  <si>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</si>
  <si>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</si>
  <si>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</si>
  <si>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</si>
  <si>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</si>
  <si>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</si>
  <si>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</si>
  <si>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</si>
  <si>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</si>
  <si>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</si>
  <si>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</si>
  <si>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</si>
  <si>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</si>
  <si>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</si>
  <si>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</si>
  <si>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</si>
  <si>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</si>
  <si>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</si>
  <si>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</si>
  <si>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</si>
  <si>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</si>
  <si>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</si>
  <si>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</si>
  <si>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</si>
  <si>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</si>
  <si>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</si>
  <si>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</si>
  <si>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</si>
  <si>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</si>
  <si>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</si>
  <si>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</si>
  <si>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</si>
  <si>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</si>
  <si>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</si>
  <si>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</si>
  <si>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</si>
  <si>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</si>
  <si>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</si>
  <si>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</si>
  <si>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</si>
  <si>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</si>
  <si>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</si>
  <si>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</si>
  <si>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</si>
  <si>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</si>
  <si>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</si>
  <si>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</si>
  <si>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</si>
  <si>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</si>
  <si>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</si>
  <si>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</si>
  <si>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</si>
  <si>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</si>
  <si>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</si>
  <si>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</si>
  <si>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</si>
  <si>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</si>
  <si>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</si>
  <si>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</si>
  <si>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</si>
  <si>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</si>
  <si>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</si>
  <si>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</si>
  <si>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</si>
  <si>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</si>
  <si>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</si>
  <si>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</si>
  <si>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</si>
  <si>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</si>
  <si>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</si>
  <si>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</si>
  <si>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</si>
  <si>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</si>
  <si>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</si>
  <si>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</si>
  <si>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</si>
  <si>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</si>
  <si>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</si>
  <si>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</si>
  <si>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</si>
  <si>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</si>
  <si>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</si>
  <si>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</si>
  <si>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</si>
  <si>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</si>
  <si>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</si>
  <si>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</si>
  <si>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</si>
  <si>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</si>
  <si>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</si>
  <si>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</si>
  <si>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</si>
  <si>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</si>
  <si>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</si>
  <si>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</si>
  <si>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</si>
  <si>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</si>
  <si>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</si>
  <si>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長野県北相木村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</si>
  <si>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</si>
  <si>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</si>
  <si>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</si>
  <si>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</si>
  <si>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</si>
  <si>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</si>
  <si>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</si>
  <si>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</si>
  <si>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</si>
  <si>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</si>
  <si>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</si>
  <si>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</si>
  <si>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</si>
  <si>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</si>
  <si>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</si>
  <si>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</si>
  <si>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</si>
  <si>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</si>
  <si>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</si>
  <si>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</si>
  <si>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</si>
  <si>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</si>
  <si>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</si>
  <si>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</si>
  <si>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</si>
  <si>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</si>
  <si>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</si>
  <si>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</si>
  <si>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</si>
  <si>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</si>
  <si>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</si>
  <si>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</si>
  <si>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</si>
  <si>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</si>
  <si>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</si>
  <si>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</si>
  <si>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</si>
  <si>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</si>
  <si>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</si>
  <si>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</si>
  <si>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</si>
  <si>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</si>
  <si>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</si>
  <si>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</si>
  <si>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</si>
  <si>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</si>
  <si>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</si>
  <si>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</si>
  <si>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</si>
  <si>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</si>
  <si>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</si>
  <si>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</si>
  <si>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</si>
  <si>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</si>
  <si>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</si>
  <si>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</si>
  <si>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</si>
  <si>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</si>
  <si>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</si>
  <si>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</si>
  <si>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</si>
  <si>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</si>
  <si>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</si>
  <si>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</si>
  <si>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</si>
  <si>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</si>
  <si>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</si>
  <si>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</si>
  <si>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</si>
  <si>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</si>
  <si>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</si>
  <si>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</si>
  <si>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</si>
  <si>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</si>
  <si>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</si>
  <si>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</si>
  <si>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</si>
  <si>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</si>
  <si>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</si>
  <si>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</si>
  <si>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</si>
  <si>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</si>
  <si>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</si>
  <si>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</si>
  <si>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</si>
  <si>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</si>
  <si>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</si>
  <si>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</si>
  <si>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</si>
  <si>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</si>
  <si>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</si>
  <si>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</si>
  <si>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</si>
  <si>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</si>
  <si>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</si>
  <si>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</si>
  <si>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</si>
  <si>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</si>
  <si>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</si>
  <si>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</si>
  <si>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</si>
  <si>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</si>
  <si>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</si>
  <si>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</si>
  <si>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</si>
  <si>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</si>
  <si>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</si>
  <si>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</si>
  <si>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</si>
  <si>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</si>
  <si>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</si>
  <si>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</si>
  <si>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</si>
  <si>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</si>
  <si>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</si>
  <si>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</si>
  <si>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</si>
  <si>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</si>
  <si>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</si>
  <si>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</si>
  <si>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</si>
  <si>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</si>
  <si>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</si>
  <si>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</si>
  <si>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</si>
  <si>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</si>
  <si>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</si>
  <si>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</si>
  <si>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</si>
  <si>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</si>
  <si>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</si>
  <si>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</si>
  <si>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</si>
  <si>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</si>
  <si>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</si>
  <si>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</si>
  <si>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</si>
  <si>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</si>
  <si>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</si>
  <si>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</si>
  <si>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</si>
  <si>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</si>
  <si>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</si>
  <si>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</si>
  <si>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</si>
  <si>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</si>
  <si>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</si>
  <si>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</si>
  <si>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</si>
  <si>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</si>
  <si>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</si>
  <si>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</si>
  <si>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</si>
  <si>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</si>
  <si>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</si>
  <si>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長野県北相木村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</si>
  <si>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</si>
  <si>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</si>
  <si>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</si>
  <si>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</si>
  <si>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</si>
  <si>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</si>
  <si>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</si>
  <si>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</si>
  <si>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</si>
  <si>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</si>
  <si>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</si>
  <si>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</si>
  <si>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</si>
  <si>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</si>
  <si>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</si>
  <si>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</si>
  <si>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</si>
  <si>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</si>
  <si>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</si>
  <si>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</si>
  <si>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</si>
  <si>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</si>
  <si>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</si>
  <si>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</si>
  <si>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</si>
  <si>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</si>
  <si>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</si>
  <si>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</si>
  <si>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</si>
  <si>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</si>
  <si>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</si>
  <si>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</si>
  <si>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</si>
  <si>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</si>
  <si>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</si>
  <si>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</si>
  <si>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</si>
  <si>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</si>
  <si>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</si>
  <si>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</si>
  <si>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</si>
  <si>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</si>
  <si>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</si>
  <si>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</si>
  <si>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</si>
  <si>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</si>
  <si>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</si>
  <si>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</si>
  <si>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</si>
  <si>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</si>
  <si>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</si>
  <si>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</si>
  <si>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</si>
  <si>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</si>
  <si>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</si>
  <si>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</si>
  <si>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</si>
  <si>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</si>
  <si>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</si>
  <si>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</si>
  <si>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</si>
  <si>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</si>
  <si>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</si>
  <si>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</si>
  <si>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</si>
  <si>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</si>
  <si>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</si>
  <si>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</si>
  <si>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</si>
  <si>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</si>
  <si>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</si>
  <si>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</si>
  <si>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</si>
  <si>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</si>
  <si>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</si>
  <si>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</si>
  <si>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</si>
  <si>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</si>
  <si>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</si>
  <si>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</si>
  <si>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</si>
  <si>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</si>
  <si>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</si>
  <si>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</si>
  <si>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</si>
  <si>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</si>
  <si>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</si>
  <si>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</si>
  <si>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</si>
  <si>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</si>
  <si>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</si>
  <si>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</si>
  <si>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</si>
  <si>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</si>
  <si>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</si>
  <si>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</si>
  <si>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</si>
  <si>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</si>
  <si>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</si>
  <si>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</si>
  <si>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</si>
  <si>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</si>
  <si>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</si>
  <si>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</si>
  <si>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</si>
  <si>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</si>
  <si>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</si>
  <si>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</si>
  <si>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</si>
  <si>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</si>
  <si>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</si>
  <si>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</si>
  <si>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</si>
  <si>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</si>
  <si>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</si>
  <si>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</si>
  <si>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</si>
  <si>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</si>
  <si>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</si>
  <si>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</si>
  <si>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</si>
  <si>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</si>
  <si>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</si>
  <si>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</si>
  <si>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</si>
  <si>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</si>
  <si>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</si>
  <si>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</si>
  <si>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</si>
  <si>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</si>
  <si>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</si>
  <si>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</si>
  <si>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</si>
  <si>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</si>
  <si>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</si>
  <si>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</si>
  <si>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</si>
  <si>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</si>
  <si>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</si>
  <si>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</si>
  <si>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</si>
  <si>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</si>
  <si>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</si>
  <si>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</si>
  <si>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</si>
  <si>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</si>
  <si>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</si>
  <si>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</si>
  <si>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</si>
  <si>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</si>
  <si>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</si>
  <si>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</si>
  <si>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</si>
  <si>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</si>
  <si>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</si>
  <si>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</si>
  <si>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</si>
  <si>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</si>
  <si>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</si>
  <si>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</si>
  <si>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</si>
  <si>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</si>
  <si>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</si>
  <si>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</si>
  <si>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</si>
  <si>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</si>
  <si>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</si>
  <si>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</si>
  <si>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</si>
  <si>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</si>
  <si>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</si>
  <si>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</si>
  <si>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</si>
  <si>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</si>
  <si>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</si>
  <si>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</si>
  <si>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</si>
  <si>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</si>
  <si>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</si>
  <si>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</si>
  <si>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</si>
  <si>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</si>
  <si>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</si>
  <si>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</si>
  <si>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</si>
  <si>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</si>
  <si>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</si>
  <si>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</si>
  <si>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</si>
  <si>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</si>
  <si>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</si>
  <si>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</si>
  <si>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</si>
  <si>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</si>
  <si>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</si>
  <si>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</si>
  <si>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</si>
  <si>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</si>
  <si>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</si>
  <si>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</si>
  <si>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</si>
  <si>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</si>
  <si>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</si>
  <si>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</si>
  <si>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</si>
  <si>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</si>
  <si>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</si>
  <si>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4.99</t>
  </si>
  <si>
    <t>▲ 11.69</t>
  </si>
  <si>
    <t>▲ 5.65</t>
  </si>
  <si>
    <t>▲ 15.75</t>
  </si>
  <si>
    <t>一般会計</t>
  </si>
  <si>
    <t>介護保険事業特別会計</t>
  </si>
  <si>
    <t>診療所特別会計</t>
  </si>
  <si>
    <t>簡易水道事業特別会計</t>
  </si>
  <si>
    <t>介護保険サービス事業特別会計</t>
  </si>
  <si>
    <t>国民健康保険特別会計</t>
  </si>
  <si>
    <t>村営バス事業特別会計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</si>
  <si>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</si>
  <si>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</si>
  <si>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</si>
  <si>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</si>
  <si>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</si>
  <si>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</si>
  <si>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</si>
  <si>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</si>
  <si>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</si>
  <si>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長野県市町村総合事務組合 一般会計</t>
    <phoneticPr fontId="2"/>
  </si>
  <si>
    <t>長野県市町村総合事務組合 非常勤職員公務災害補償特別会計</t>
  </si>
  <si>
    <t>長野県後期高齢者医療広域連合　一般会計</t>
    <rPh sb="15" eb="19">
      <t>イッパンカイケイ</t>
    </rPh>
    <phoneticPr fontId="2"/>
  </si>
  <si>
    <t>長野県後期高齢者医療広域連合　後期高齢者医療特別会計</t>
    <phoneticPr fontId="2"/>
  </si>
  <si>
    <t>東北信市町村交通災害共済事務組合</t>
    <phoneticPr fontId="2"/>
  </si>
  <si>
    <t>長野県地方税滞納整理機構</t>
    <phoneticPr fontId="2"/>
  </si>
  <si>
    <t>長野県市町村自治振興組合</t>
    <phoneticPr fontId="2"/>
  </si>
  <si>
    <t>佐久広域連合　一般会計</t>
    <phoneticPr fontId="2"/>
  </si>
  <si>
    <t>佐久広域連合　消防特別会計</t>
  </si>
  <si>
    <t>佐久広域連合　特別養護老人ホーム特別会計</t>
    <phoneticPr fontId="2"/>
  </si>
  <si>
    <t>佐久広域連合　救護施設特別会計</t>
  </si>
  <si>
    <t>佐久広域連合　食肉流通センター特別会計</t>
    <phoneticPr fontId="2"/>
  </si>
  <si>
    <t>南佐久環境衛生組合　一般会計</t>
    <phoneticPr fontId="2"/>
  </si>
  <si>
    <t>南佐久環境衛生組合　公共下水道事業特別会計</t>
    <phoneticPr fontId="2"/>
  </si>
  <si>
    <t>小海町北相木村南相木村中学校組合</t>
  </si>
  <si>
    <t>地域振興基金</t>
    <rPh sb="0" eb="2">
      <t>チイキ</t>
    </rPh>
    <rPh sb="2" eb="4">
      <t>シンコウ</t>
    </rPh>
    <rPh sb="4" eb="6">
      <t>キキン</t>
    </rPh>
    <phoneticPr fontId="11"/>
  </si>
  <si>
    <t>ごみ処理対策基金</t>
    <rPh sb="2" eb="4">
      <t>ショリ</t>
    </rPh>
    <rPh sb="4" eb="6">
      <t>タイサク</t>
    </rPh>
    <rPh sb="6" eb="8">
      <t>キキン</t>
    </rPh>
    <phoneticPr fontId="11"/>
  </si>
  <si>
    <t>下水道建設基金</t>
    <rPh sb="0" eb="3">
      <t>ゲスイドウ</t>
    </rPh>
    <rPh sb="3" eb="5">
      <t>ケンセツ</t>
    </rPh>
    <rPh sb="5" eb="7">
      <t>キキン</t>
    </rPh>
    <phoneticPr fontId="11"/>
  </si>
  <si>
    <t>ふるさと基金</t>
    <rPh sb="4" eb="6">
      <t>キキン</t>
    </rPh>
    <phoneticPr fontId="11"/>
  </si>
  <si>
    <t>村営バス買替基金</t>
    <rPh sb="0" eb="2">
      <t>ソンエイ</t>
    </rPh>
    <rPh sb="4" eb="6">
      <t>カイカエ</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</si>
  <si>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</si>
  <si>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</si>
  <si>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</si>
  <si>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</si>
  <si>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</si>
  <si>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</si>
  <si>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</si>
  <si>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</si>
  <si>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</si>
  <si>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</si>
  <si>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</si>
  <si>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</si>
  <si>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</si>
  <si>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phoneticPr fontId="2"/>
  </si>
  <si>
    <t>実質公債費率は、歳入減少により年々高くなってきている。組み合わせによる分析では数値はゼロであるが、今後収入は減少し経常経費は増える予測であるため数値が上がる可能性がある。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</si>
</sst>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671-44FF-9C6F-AA064C883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367765</c:v>
                </c:pt>
                <c:pt idx="1">
                  <c:v>860892</c:v>
                </c:pt>
                <c:pt idx="2">
                  <c:v>389997</c:v>
                </c:pt>
                <c:pt idx="3">
                  <c:v>341611</c:v>
                </c:pt>
                <c:pt idx="4">
                  <c:v>360125</c:v>
                </c:pt>
              </c:numCache>
            </c:numRef>
          </c:val>
          <c:smooth val="0"/>
          <c:extLst>
            <c:ext xmlns:c16="http://schemas.microsoft.com/office/drawing/2014/chart" uri="{C3380CC4-5D6E-409C-BE32-E72D297353CC}">
              <c16:uniqueId val="{00000001-C671-44FF-9C6F-AA064C8834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7.37</c:v>
                </c:pt>
                <c:pt idx="1">
                  <c:v>7.67</c:v>
                </c:pt>
                <c:pt idx="2">
                  <c:v>8.01</c:v>
                </c:pt>
                <c:pt idx="3">
                  <c:v>6.31</c:v>
                </c:pt>
                <c:pt idx="4">
                  <c:v>7.16</c:v>
                </c:pt>
              </c:numCache>
            </c:numRef>
          </c:val>
          <c:extLst>
            <c:ext xmlns:c16="http://schemas.microsoft.com/office/drawing/2014/chart" uri="{C3380CC4-5D6E-409C-BE32-E72D297353CC}">
              <c16:uniqueId val="{00000000-9931-40D2-8F32-BAC5CF7933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90.01</c:v>
                </c:pt>
                <c:pt idx="1">
                  <c:v>89.97</c:v>
                </c:pt>
                <c:pt idx="2">
                  <c:v>83.5</c:v>
                </c:pt>
                <c:pt idx="3">
                  <c:v>79.52</c:v>
                </c:pt>
                <c:pt idx="4">
                  <c:v>57.69</c:v>
                </c:pt>
              </c:numCache>
            </c:numRef>
          </c:val>
          <c:extLst>
            <c:ext xmlns:c16="http://schemas.microsoft.com/office/drawing/2014/chart" uri="{C3380CC4-5D6E-409C-BE32-E72D297353CC}">
              <c16:uniqueId val="{00000001-9931-40D2-8F32-BAC5CF7933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-4.99</c:v>
                </c:pt>
                <c:pt idx="2">
                  <c:v>-11.69</c:v>
                </c:pt>
                <c:pt idx="3">
                  <c:v>-5.65</c:v>
                </c:pt>
                <c:pt idx="4">
                  <c:v>-15.75</c:v>
                </c:pt>
              </c:numCache>
            </c:numRef>
          </c:val>
          <c:smooth val="0"/>
          <c:extLst>
            <c:ext xmlns:c16="http://schemas.microsoft.com/office/drawing/2014/chart" uri="{C3380CC4-5D6E-409C-BE32-E72D297353CC}">
              <c16:uniqueId val="{00000002-9931-40D2-8F32-BAC5CF7933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46-4FE2-9F19-275934C6F2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46-4FE2-9F19-275934C6F2D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146-4FE2-9F19-275934C6F2D4}"/>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c:v>
                </c:pt>
                <c:pt idx="4">
                  <c:v>#N/A</c:v>
                </c:pt>
                <c:pt idx="5">
                  <c:v>0.05</c:v>
                </c:pt>
                <c:pt idx="6">
                  <c:v>#N/A</c:v>
                </c:pt>
                <c:pt idx="7">
                  <c:v>0.18</c:v>
                </c:pt>
                <c:pt idx="8">
                  <c:v>#N/A</c:v>
                </c:pt>
                <c:pt idx="9">
                  <c:v>0</c:v>
                </c:pt>
              </c:numCache>
            </c:numRef>
          </c:val>
          <c:extLst>
            <c:ext xmlns:c16="http://schemas.microsoft.com/office/drawing/2014/chart" uri="{C3380CC4-5D6E-409C-BE32-E72D297353CC}">
              <c16:uniqueId val="{00000003-6146-4FE2-9F19-275934C6F2D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1.02</c:v>
                </c:pt>
                <c:pt idx="2">
                  <c:v>#N/A</c:v>
                </c:pt>
                <c:pt idx="3">
                  <c:v>0.13</c:v>
                </c:pt>
                <c:pt idx="4">
                  <c:v>#N/A</c:v>
                </c:pt>
                <c:pt idx="5">
                  <c:v>0.06</c:v>
                </c:pt>
                <c:pt idx="6">
                  <c:v>#N/A</c:v>
                </c:pt>
                <c:pt idx="7">
                  <c:v>0</c:v>
                </c:pt>
                <c:pt idx="8">
                  <c:v>#N/A</c:v>
                </c:pt>
                <c:pt idx="9">
                  <c:v>0.01</c:v>
                </c:pt>
              </c:numCache>
            </c:numRef>
          </c:val>
          <c:extLst>
            <c:ext xmlns:c16="http://schemas.microsoft.com/office/drawing/2014/chart" uri="{C3380CC4-5D6E-409C-BE32-E72D297353CC}">
              <c16:uniqueId val="{00000004-6146-4FE2-9F19-275934C6F2D4}"/>
            </c:ext>
          </c:extLst>
        </c:ser>
        <c:ser>
          <c:idx val="5"/>
          <c:order val="5"/>
          <c:tx>
            <c:strRef>
              <c:f>データシート!$A$32</c:f>
              <c:strCache>
                <c:ptCount val="1"/>
                <c:pt idx="0">
                  <c:v>介護保険サービス事業特別会計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0.04</c:v>
                </c:pt>
                <c:pt idx="4">
                  <c:v>#N/A</c:v>
                </c:pt>
                <c:pt idx="5">
                  <c:v>0</c:v>
                </c:pt>
                <c:pt idx="6">
                  <c:v>#N/A</c:v>
                </c:pt>
                <c:pt idx="7">
                  <c:v>0.03</c:v>
                </c:pt>
                <c:pt idx="8">
                  <c:v>#N/A</c:v>
                </c:pt>
                <c:pt idx="9">
                  <c:v>0.1</c:v>
                </c:pt>
              </c:numCache>
            </c:numRef>
          </c:val>
          <c:extLst>
            <c:ext xmlns:c16="http://schemas.microsoft.com/office/drawing/2014/chart" uri="{C3380CC4-5D6E-409C-BE32-E72D297353CC}">
              <c16:uniqueId val="{00000005-6146-4FE2-9F19-275934C6F2D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0.57999999999999996</c:v>
                </c:pt>
                <c:pt idx="4">
                  <c:v>#N/A</c:v>
                </c:pt>
                <c:pt idx="5">
                  <c:v>0.14000000000000001</c:v>
                </c:pt>
                <c:pt idx="6">
                  <c:v>#N/A</c:v>
                </c:pt>
                <c:pt idx="7">
                  <c:v>7.0000000000000007E-2</c:v>
                </c:pt>
                <c:pt idx="8">
                  <c:v>#N/A</c:v>
                </c:pt>
                <c:pt idx="9">
                  <c:v>0.13</c:v>
                </c:pt>
              </c:numCache>
            </c:numRef>
          </c:val>
          <c:extLst>
            <c:ext xmlns:c16="http://schemas.microsoft.com/office/drawing/2014/chart" uri="{C3380CC4-5D6E-409C-BE32-E72D297353CC}">
              <c16:uniqueId val="{00000006-6146-4FE2-9F19-275934C6F2D4}"/>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0</c:v>
                </c:pt>
                <c:pt idx="4">
                  <c:v>#N/A</c:v>
                </c:pt>
                <c:pt idx="5">
                  <c:v>0.14000000000000001</c:v>
                </c:pt>
                <c:pt idx="6">
                  <c:v>#N/A</c:v>
                </c:pt>
                <c:pt idx="7">
                  <c:v>0.03</c:v>
                </c:pt>
                <c:pt idx="8">
                  <c:v>#N/A</c:v>
                </c:pt>
                <c:pt idx="9">
                  <c:v>0.18</c:v>
                </c:pt>
              </c:numCache>
            </c:numRef>
          </c:val>
          <c:extLst>
            <c:ext xmlns:c16="http://schemas.microsoft.com/office/drawing/2014/chart" uri="{C3380CC4-5D6E-409C-BE32-E72D297353CC}">
              <c16:uniqueId val="{00000007-6146-4FE2-9F19-275934C6F2D4}"/>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0.34</c:v>
                </c:pt>
                <c:pt idx="2">
                  <c:v>#N/A</c:v>
                </c:pt>
                <c:pt idx="3">
                  <c:v>1.1200000000000001</c:v>
                </c:pt>
                <c:pt idx="4">
                  <c:v>#N/A</c:v>
                </c:pt>
                <c:pt idx="5">
                  <c:v>0.16</c:v>
                </c:pt>
                <c:pt idx="6">
                  <c:v>#N/A</c:v>
                </c:pt>
                <c:pt idx="7">
                  <c:v>0.44</c:v>
                </c:pt>
                <c:pt idx="8">
                  <c:v>#N/A</c:v>
                </c:pt>
                <c:pt idx="9">
                  <c:v>1.77</c:v>
                </c:pt>
              </c:numCache>
            </c:numRef>
          </c:val>
          <c:extLst>
            <c:ext xmlns:c16="http://schemas.microsoft.com/office/drawing/2014/chart" uri="{C3380CC4-5D6E-409C-BE32-E72D297353CC}">
              <c16:uniqueId val="{00000008-6146-4FE2-9F19-275934C6F2D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7.06</c:v>
                </c:pt>
                <c:pt idx="2">
                  <c:v>#N/A</c:v>
                </c:pt>
                <c:pt idx="3">
                  <c:v>7.55</c:v>
                </c:pt>
                <c:pt idx="4">
                  <c:v>#N/A</c:v>
                </c:pt>
                <c:pt idx="5">
                  <c:v>7.82</c:v>
                </c:pt>
                <c:pt idx="6">
                  <c:v>#N/A</c:v>
                </c:pt>
                <c:pt idx="7">
                  <c:v>6.08</c:v>
                </c:pt>
                <c:pt idx="8">
                  <c:v>#N/A</c:v>
                </c:pt>
                <c:pt idx="9">
                  <c:v>6.97</c:v>
                </c:pt>
              </c:numCache>
            </c:numRef>
          </c:val>
          <c:extLst>
            <c:ext xmlns:c16="http://schemas.microsoft.com/office/drawing/2014/chart" uri="{C3380CC4-5D6E-409C-BE32-E72D297353CC}">
              <c16:uniqueId val="{00000009-6146-4FE2-9F19-275934C6F2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152</c:v>
                </c:pt>
                <c:pt idx="5">
                  <c:v>142</c:v>
                </c:pt>
                <c:pt idx="8">
                  <c:v>137</c:v>
                </c:pt>
                <c:pt idx="11">
                  <c:v>133</c:v>
                </c:pt>
                <c:pt idx="14">
                  <c:v>133</c:v>
                </c:pt>
              </c:numCache>
            </c:numRef>
          </c:val>
          <c:extLst>
            <c:ext xmlns:c16="http://schemas.microsoft.com/office/drawing/2014/chart" uri="{C3380CC4-5D6E-409C-BE32-E72D297353CC}">
              <c16:uniqueId val="{00000000-3DD3-43FC-A206-2CC8C312F8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D3-43FC-A206-2CC8C312F8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D3-43FC-A206-2CC8C312F8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D3-43FC-A206-2CC8C312F8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c:v>
                </c:pt>
                <c:pt idx="3">
                  <c:v>3</c:v>
                </c:pt>
                <c:pt idx="6">
                  <c:v>2</c:v>
                </c:pt>
                <c:pt idx="9">
                  <c:v>2</c:v>
                </c:pt>
                <c:pt idx="12">
                  <c:v>2</c:v>
                </c:pt>
              </c:numCache>
            </c:numRef>
          </c:val>
          <c:extLst>
            <c:ext xmlns:c16="http://schemas.microsoft.com/office/drawing/2014/chart" uri="{C3380CC4-5D6E-409C-BE32-E72D297353CC}">
              <c16:uniqueId val="{00000004-3DD3-43FC-A206-2CC8C312F8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D3-43FC-A206-2CC8C312F8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D3-43FC-A206-2CC8C312F8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187</c:v>
                </c:pt>
                <c:pt idx="3">
                  <c:v>178</c:v>
                </c:pt>
                <c:pt idx="6">
                  <c:v>178</c:v>
                </c:pt>
                <c:pt idx="9">
                  <c:v>173</c:v>
                </c:pt>
                <c:pt idx="12">
                  <c:v>173</c:v>
                </c:pt>
              </c:numCache>
            </c:numRef>
          </c:val>
          <c:extLst>
            <c:ext xmlns:c16="http://schemas.microsoft.com/office/drawing/2014/chart" uri="{C3380CC4-5D6E-409C-BE32-E72D297353CC}">
              <c16:uniqueId val="{00000007-3DD3-43FC-A206-2CC8C312F8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c:v>
                </c:pt>
                <c:pt idx="2">
                  <c:v>#N/A</c:v>
                </c:pt>
                <c:pt idx="3">
                  <c:v>#N/A</c:v>
                </c:pt>
                <c:pt idx="4">
                  <c:v>39</c:v>
                </c:pt>
                <c:pt idx="5">
                  <c:v>#N/A</c:v>
                </c:pt>
                <c:pt idx="6">
                  <c:v>#N/A</c:v>
                </c:pt>
                <c:pt idx="7">
                  <c:v>43</c:v>
                </c:pt>
                <c:pt idx="8">
                  <c:v>#N/A</c:v>
                </c:pt>
                <c:pt idx="9">
                  <c:v>#N/A</c:v>
                </c:pt>
                <c:pt idx="10">
                  <c:v>42</c:v>
                </c:pt>
                <c:pt idx="11">
                  <c:v>#N/A</c:v>
                </c:pt>
                <c:pt idx="12">
                  <c:v>#N/A</c:v>
                </c:pt>
                <c:pt idx="13">
                  <c:v>42</c:v>
                </c:pt>
                <c:pt idx="14">
                  <c:v>#N/A</c:v>
                </c:pt>
              </c:numCache>
            </c:numRef>
          </c:val>
          <c:smooth val="0"/>
          <c:extLst>
            <c:ext xmlns:c16="http://schemas.microsoft.com/office/drawing/2014/chart" uri="{C3380CC4-5D6E-409C-BE32-E72D297353CC}">
              <c16:uniqueId val="{00000008-3DD3-43FC-A206-2CC8C312F8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1289</c:v>
                </c:pt>
                <c:pt idx="5">
                  <c:v>1369</c:v>
                </c:pt>
                <c:pt idx="8">
                  <c:v>1356</c:v>
                </c:pt>
                <c:pt idx="11">
                  <c:v>1362</c:v>
                </c:pt>
                <c:pt idx="14">
                  <c:v>1426</c:v>
                </c:pt>
              </c:numCache>
            </c:numRef>
          </c:val>
          <c:extLst>
            <c:ext xmlns:c16="http://schemas.microsoft.com/office/drawing/2014/chart" uri="{C3380CC4-5D6E-409C-BE32-E72D297353CC}">
              <c16:uniqueId val="{00000000-E8D8-4E9F-A113-D54110330B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D8-4E9F-A113-D54110330B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2799</c:v>
                </c:pt>
                <c:pt idx="5">
                  <c:v>2745</c:v>
                </c:pt>
                <c:pt idx="8">
                  <c:v>2641</c:v>
                </c:pt>
                <c:pt idx="11">
                  <c:v>2611</c:v>
                </c:pt>
                <c:pt idx="14">
                  <c:v>2473</c:v>
                </c:pt>
              </c:numCache>
            </c:numRef>
          </c:val>
          <c:extLst>
            <c:ext xmlns:c16="http://schemas.microsoft.com/office/drawing/2014/chart" uri="{C3380CC4-5D6E-409C-BE32-E72D297353CC}">
              <c16:uniqueId val="{00000002-E8D8-4E9F-A113-D54110330B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D8-4E9F-A113-D54110330B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D8-4E9F-A113-D54110330B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D8-4E9F-A113-D54110330B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c:v>
                </c:pt>
                <c:pt idx="3">
                  <c:v>150</c:v>
                </c:pt>
                <c:pt idx="6">
                  <c:v>92</c:v>
                </c:pt>
                <c:pt idx="9">
                  <c:v>129</c:v>
                </c:pt>
                <c:pt idx="12">
                  <c:v>106</c:v>
                </c:pt>
              </c:numCache>
            </c:numRef>
          </c:val>
          <c:extLst>
            <c:ext xmlns:c16="http://schemas.microsoft.com/office/drawing/2014/chart" uri="{C3380CC4-5D6E-409C-BE32-E72D297353CC}">
              <c16:uniqueId val="{00000006-E8D8-4E9F-A113-D54110330B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c:v>
                </c:pt>
                <c:pt idx="3">
                  <c:v>5</c:v>
                </c:pt>
                <c:pt idx="6">
                  <c:v>2</c:v>
                </c:pt>
                <c:pt idx="9">
                  <c:v>2</c:v>
                </c:pt>
                <c:pt idx="12">
                  <c:v>2</c:v>
                </c:pt>
              </c:numCache>
            </c:numRef>
          </c:val>
          <c:extLst>
            <c:ext xmlns:c16="http://schemas.microsoft.com/office/drawing/2014/chart" uri="{C3380CC4-5D6E-409C-BE32-E72D297353CC}">
              <c16:uniqueId val="{00000007-E8D8-4E9F-A113-D54110330B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c:v>
                </c:pt>
                <c:pt idx="3">
                  <c:v>18</c:v>
                </c:pt>
                <c:pt idx="6">
                  <c:v>21</c:v>
                </c:pt>
                <c:pt idx="9">
                  <c:v>17</c:v>
                </c:pt>
                <c:pt idx="12">
                  <c:v>15</c:v>
                </c:pt>
              </c:numCache>
            </c:numRef>
          </c:val>
          <c:extLst>
            <c:ext xmlns:c16="http://schemas.microsoft.com/office/drawing/2014/chart" uri="{C3380CC4-5D6E-409C-BE32-E72D297353CC}">
              <c16:uniqueId val="{00000008-E8D8-4E9F-A113-D54110330B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D8-4E9F-A113-D54110330B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1548</c:v>
                </c:pt>
                <c:pt idx="3">
                  <c:v>1737</c:v>
                </c:pt>
                <c:pt idx="6">
                  <c:v>1721</c:v>
                </c:pt>
                <c:pt idx="9">
                  <c:v>1824</c:v>
                </c:pt>
                <c:pt idx="12">
                  <c:v>1869</c:v>
                </c:pt>
              </c:numCache>
            </c:numRef>
          </c:val>
          <c:extLst>
            <c:ext xmlns:c16="http://schemas.microsoft.com/office/drawing/2014/chart" uri="{C3380CC4-5D6E-409C-BE32-E72D297353CC}">
              <c16:uniqueId val="{0000000A-E8D8-4E9F-A113-D54110330B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8D8-4E9F-A113-D54110330B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676</c:v>
                </c:pt>
                <c:pt idx="1">
                  <c:v>644</c:v>
                </c:pt>
                <c:pt idx="2">
                  <c:v>498</c:v>
                </c:pt>
              </c:numCache>
            </c:numRef>
          </c:val>
          <c:extLst>
            <c:ext xmlns:c16="http://schemas.microsoft.com/office/drawing/2014/chart" uri="{C3380CC4-5D6E-409C-BE32-E72D297353CC}">
              <c16:uniqueId val="{00000000-10B9-4043-BA6E-245EA6DC36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10B9-4043-BA6E-245EA6DC36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1549</c:v>
                </c:pt>
                <c:pt idx="1">
                  <c:v>1553</c:v>
                </c:pt>
                <c:pt idx="2">
                  <c:v>1561</c:v>
                </c:pt>
              </c:numCache>
            </c:numRef>
          </c:val>
          <c:extLst>
            <c:ext xmlns:c16="http://schemas.microsoft.com/office/drawing/2014/chart" uri="{C3380CC4-5D6E-409C-BE32-E72D297353CC}">
              <c16:uniqueId val="{00000002-10B9-4043-BA6E-245EA6DC36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{F5CE7CB9-EEBD-4985-9065-889E4AA45BEF}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26F-471F-A1B1-DB1BB231BA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{F1FB8ACC-19F5-4D34-B0EB-7F5079F5FF86}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6F-471F-A1B1-DB1BB231BA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{419A8119-7495-4C96-95C6-99D15D9A59DD}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6F-471F-A1B1-DB1BB231BA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{9487AF6A-FD1C-440F-8AEF-B3D7A2454B85}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6F-471F-A1B1-DB1BB231BA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{BED4A017-85D6-4F5F-A35D-1B0961E6C47B}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6F-471F-A1B1-DB1BB231BA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{27CFC637-B242-411E-B460-40D77990C1CE}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26F-471F-A1B1-DB1BB231BA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{069F0182-3063-4C5B-B6BA-9DCF3697024E}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26F-471F-A1B1-DB1BB231BA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{D9A34609-80EB-4DA8-B995-1F6EBCFE1A7C}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26F-471F-A1B1-DB1BB231BA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{26512F4B-BAF2-444A-987F-3FBFCB0C597F}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26F-471F-A1B1-DB1BB231BA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54.7</c:v>
                </c:pt>
                <c:pt idx="8">
                  <c:v>55</c:v>
                </c:pt>
                <c:pt idx="16">
                  <c:v>55.7</c:v>
                </c:pt>
                <c:pt idx="24">
                  <c:v>57.8</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26F-471F-A1B1-DB1BB231BA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{666004BB-D1C9-4C91-A55A-2DDD8F2B5201}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26F-471F-A1B1-DB1BB231BA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{4B28158F-9FD8-4317-B0DD-2C20221A24F4}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6F-471F-A1B1-DB1BB231BA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{3D7D18A1-52F4-414B-932A-4192E61203AF}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6F-471F-A1B1-DB1BB231BA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{D2918B70-28E8-4D6D-B2B4-1CABA0A38672}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6F-471F-A1B1-DB1BB231BA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{291480FF-C719-43A4-A831-47D0F8579A53}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6F-471F-A1B1-DB1BB231BA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{52D5025A-1B35-4391-B7DE-2D1AF8CF4971}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26F-471F-A1B1-DB1BB231BA1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{69FABFB7-A5C2-4C17-B6EC-C9E1815E98A8}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26F-471F-A1B1-DB1BB231BA1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{9B4DCADE-6236-463C-B248-A2F8E413294E}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26F-471F-A1B1-DB1BB231BA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{448B965A-EB8A-4B71-8574-070E95DEB4E0}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26F-471F-A1B1-DB1BB231BA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6F-471F-A1B1-DB1BB231BA1D}"/>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{5C718B94-449A-4BBC-860E-B5FDB95B80E7}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D5B-4447-A721-11E343AFD0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{232A41A6-014F-4A43-AEB8-DB68FB949CDE}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5B-4447-A721-11E343AFD0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{3B29D37C-E399-4F97-9483-0A871376BB8F}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5B-4447-A721-11E343AFD0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{A1E18C3D-FB4A-4E92-9DE0-A1C2762516BE}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5B-4447-A721-11E343AFD0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{C6998643-4413-48F6-B960-E0919E9AB808}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5B-4447-A721-11E343AFD03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{573E565A-DFCB-4085-B6DB-95E5E23D2307}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D5B-4447-A721-11E343AFD03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{0E9DF023-BA8E-4ED6-A7D5-DC68A986D677}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D5B-4447-A721-11E343AFD03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{D8FD6F1D-3B3D-4F1E-9948-B8F467147B2D}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D5B-4447-A721-11E343AFD03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{0826A155-386E-4349-992F-0694FFEB3AF5}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D5B-4447-A721-11E343AFD0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4.5</c:v>
                </c:pt>
                <c:pt idx="16">
                  <c:v>5.5</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D5B-4447-A721-11E343AFD0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{72BEA97B-8D9F-4FA5-8ADA-F750E83E7764}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D5B-4447-A721-11E343AFD0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{1461E386-8AC8-4EF7-91F9-FBDD0A47311A}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5B-4447-A721-11E343AFD0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{19C0F456-5C68-40BC-9636-75AE3CF0028B}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5B-4447-A721-11E343AFD0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{8E040B91-1287-412C-848F-AF8E7FACFE88}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5B-4447-A721-11E343AFD0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{8372017B-F378-40E7-8F6B-1D45C7EA1B6C}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5B-4447-A721-11E343AFD03A}"/>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{4BEA608D-E039-4CEE-A9DA-3A8DE78879E8}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D5B-4447-A721-11E343AFD03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{84FF090C-BB02-4B07-A662-AD7C5DF9BB9B}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D5B-4447-A721-11E343AFD03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{4F30CD32-77FD-4A9E-BF1E-BCA471238F74}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D5B-4447-A721-11E343AFD03A}"/>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{2E632A11-3318-4080-8D28-003626AEBB10}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D5B-4447-A721-11E343AFD0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D5B-4447-A721-11E343AFD03A}"/>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の分子は横ばいとなっ</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ているが、引き続き新規発行の抑制等計画的な発行に努める。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地方債の元利償還による、将来負担額等同じようなレベルで推移しているが、起債、基金のバランスを取りながら健全財政に努める。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災害復旧事業等に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伴い財政調整基金を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百万円、小学６年生の体験学習でふるさと基金を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百万円をそれぞれ取り崩し、各基金で運用利子分を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、応援基金にふるさと納税による寄付金を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百万円、森林環境贈与税基金に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積み立てたことにより基金全体では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歳入の大幅な増加は見込めないことや、施設の維持管理経費が増えることが考えられることから中長期的には減少傾向にあるので、財政状況を見極め運用管理をおこなう。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・地域振興基金：高齢化社会、地域づくりの推進、快適な暮らしのための経費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・ごみ処理対策基金：ごみ処理対策経費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・下水道建設基金：下水道施設の建設経費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・ふるさと基金：小学６年生の長崎県五島列島体験学習に係る経費の補助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・村営バス買替基金：老朽化等による村営バスの更新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・応援基金：高齢者等の福祉・健康に関する事業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教育・子育て・少子化対策事業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・６年生の体験学習の補助として、ふるさと基金を１．０百万円取り崩した。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・森林環境贈与税基金に、森林環境譲与税を６．３百万円積み立てた。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・地域振興基金：老朽化した施設の統合、複合化を検討する時期にあり、今後の施設整備には地域振興基金を活用する。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・ごみ処理対策基金：直近では取り崩す予定はないが、維持していく。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村内の汚水処理は合併浄化槽により対応しており下水道の建設予定はないことから、村の実態に合った基金に振り分け若しくは、新たな基金の創設を検討することが望まし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・ふるさと基金：毎年小学６年生の長崎県五島列島体験学習に１．３百万円取り崩す。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・村営バス買替基金：これから数年はバスの更新予定はないが、次回の買替の為に維持する。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・応援基金：今後もふるさと納税や一般寄付金を毎年１百万円積立を予定しており、数年中には一部取り崩し事業を実施する。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災害復旧事業事業等により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財政調整基金の残高は災害復旧や突発的な事案に対応するため、現在の規模を維持するよう努める。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今のところ積立、取り崩しの予定はない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有形固定資産減価償却率は類似団体より低い水準である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。既に耐用年数を経過した資産が多く、今後も耐用年数を迎える資産が増え続けるため、更新投資の財源確保が課題になっている。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116730</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03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63627</xdr:rowOff>
    </xdr:from>
    <xdr:to>
      <xdr:col>19</xdr:col>
      <xdr:colOff>187325</xdr:colOff>
      <xdr:row>31</xdr:row>
      <xdr:rowOff>165227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114427</xdr:rowOff>
    </xdr:from>
    <xdr:to>
      <xdr:col>23</xdr:col>
      <xdr:colOff>85725</xdr:colOff>
      <xdr:row>31</xdr:row>
      <xdr:rowOff>144653</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0090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18288</xdr:rowOff>
    </xdr:from>
    <xdr:to>
      <xdr:col>15</xdr:col>
      <xdr:colOff>187325</xdr:colOff>
      <xdr:row>31</xdr:row>
      <xdr:rowOff>119888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69088</xdr:rowOff>
    </xdr:from>
    <xdr:to>
      <xdr:col>19</xdr:col>
      <xdr:colOff>136525</xdr:colOff>
      <xdr:row>31</xdr:row>
      <xdr:rowOff>114427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155563"/>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69088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14045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168148</xdr:rowOff>
    </xdr:from>
    <xdr:to>
      <xdr:col>7</xdr:col>
      <xdr:colOff>187325</xdr:colOff>
      <xdr:row>31</xdr:row>
      <xdr:rowOff>98298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47498</xdr:rowOff>
    </xdr:from>
    <xdr:to>
      <xdr:col>11</xdr:col>
      <xdr:colOff>136525</xdr:colOff>
      <xdr:row>31</xdr:row>
      <xdr:rowOff>53975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33973"/>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10304</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136415</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87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114825</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5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債務償還比率は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％であり今のところ早急な取組等はない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170741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130084</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7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53158</xdr:rowOff>
    </xdr:from>
    <xdr:to>
      <xdr:col>10</xdr:col>
      <xdr:colOff>165100</xdr:colOff>
      <xdr:row>37</xdr:row>
      <xdr:rowOff>154758</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103958</xdr:rowOff>
    </xdr:from>
    <xdr:to>
      <xdr:col>15</xdr:col>
      <xdr:colOff>50800</xdr:colOff>
      <xdr:row>37</xdr:row>
      <xdr:rowOff>130084</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44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103958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1821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171285</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141894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56597</xdr:rowOff>
    </xdr:from>
    <xdr:to>
      <xdr:col>55</xdr:col>
      <xdr:colOff>50800</xdr:colOff>
      <xdr:row>38</xdr:row>
      <xdr:rowOff>158197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5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79473</xdr:rowOff>
    </xdr:from>
    <xdr:ext cx="599010"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42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78908</xdr:rowOff>
    </xdr:from>
    <xdr:to>
      <xdr:col>50</xdr:col>
      <xdr:colOff>165100</xdr:colOff>
      <xdr:row>39</xdr:row>
      <xdr:rowOff>9058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5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107397</xdr:rowOff>
    </xdr:from>
    <xdr:to>
      <xdr:col>55</xdr:col>
      <xdr:colOff>0</xdr:colOff>
      <xdr:row>38</xdr:row>
      <xdr:rowOff>129708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622497"/>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98175</xdr:rowOff>
    </xdr:from>
    <xdr:to>
      <xdr:col>46</xdr:col>
      <xdr:colOff>38100</xdr:colOff>
      <xdr:row>39</xdr:row>
      <xdr:rowOff>28325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6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129708</xdr:rowOff>
    </xdr:from>
    <xdr:to>
      <xdr:col>50</xdr:col>
      <xdr:colOff>114300</xdr:colOff>
      <xdr:row>38</xdr:row>
      <xdr:rowOff>148975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644808"/>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95929</xdr:rowOff>
    </xdr:from>
    <xdr:to>
      <xdr:col>41</xdr:col>
      <xdr:colOff>101600</xdr:colOff>
      <xdr:row>39</xdr:row>
      <xdr:rowOff>26079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6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146729</xdr:rowOff>
    </xdr:from>
    <xdr:to>
      <xdr:col>45</xdr:col>
      <xdr:colOff>177800</xdr:colOff>
      <xdr:row>38</xdr:row>
      <xdr:rowOff>148975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6661829"/>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109148</xdr:rowOff>
    </xdr:from>
    <xdr:to>
      <xdr:col>36</xdr:col>
      <xdr:colOff>165100</xdr:colOff>
      <xdr:row>39</xdr:row>
      <xdr:rowOff>39298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146729</xdr:rowOff>
    </xdr:from>
    <xdr:to>
      <xdr:col>41</xdr:col>
      <xdr:colOff>50800</xdr:colOff>
      <xdr:row>38</xdr:row>
      <xdr:rowOff>159948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661829"/>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25585</xdr:rowOff>
    </xdr:from>
    <xdr:ext cx="599010"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27094" y="636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44852</xdr:rowOff>
    </xdr:from>
    <xdr:ext cx="599010"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50794" y="638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42606</xdr:rowOff>
    </xdr:from>
    <xdr:ext cx="599010"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61794" y="63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55825</xdr:rowOff>
    </xdr:from>
    <xdr:ext cx="599010"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672794" y="63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101056</xdr:rowOff>
    </xdr:from>
    <xdr:to>
      <xdr:col>24</xdr:col>
      <xdr:colOff>114300</xdr:colOff>
      <xdr:row>60</xdr:row>
      <xdr:rowOff>31206</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123933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91259</xdr:rowOff>
    </xdr:from>
    <xdr:to>
      <xdr:col>20</xdr:col>
      <xdr:colOff>38100</xdr:colOff>
      <xdr:row>60</xdr:row>
      <xdr:rowOff>21409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142059</xdr:rowOff>
    </xdr:from>
    <xdr:to>
      <xdr:col>24</xdr:col>
      <xdr:colOff>63500</xdr:colOff>
      <xdr:row>59</xdr:row>
      <xdr:rowOff>151856</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2576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142059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238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122465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34109</xdr:rowOff>
    </xdr:from>
    <xdr:to>
      <xdr:col>6</xdr:col>
      <xdr:colOff>38100</xdr:colOff>
      <xdr:row>59</xdr:row>
      <xdr:rowOff>135709</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84909</xdr:rowOff>
    </xdr:from>
    <xdr:to>
      <xdr:col>10</xdr:col>
      <xdr:colOff>114300</xdr:colOff>
      <xdr:row>59</xdr:row>
      <xdr:rowOff>97972</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2004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37936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18342</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152236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93282</xdr:rowOff>
    </xdr:from>
    <xdr:to>
      <xdr:col>55</xdr:col>
      <xdr:colOff>50800</xdr:colOff>
      <xdr:row>60</xdr:row>
      <xdr:rowOff>23432</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2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116159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060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109248</xdr:rowOff>
    </xdr:from>
    <xdr:to>
      <xdr:col>50</xdr:col>
      <xdr:colOff>165100</xdr:colOff>
      <xdr:row>60</xdr:row>
      <xdr:rowOff>39398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2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144082</xdr:rowOff>
    </xdr:from>
    <xdr:to>
      <xdr:col>55</xdr:col>
      <xdr:colOff>0</xdr:colOff>
      <xdr:row>59</xdr:row>
      <xdr:rowOff>160048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259632"/>
          <a:ext cx="8382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134897</xdr:rowOff>
    </xdr:from>
    <xdr:to>
      <xdr:col>46</xdr:col>
      <xdr:colOff>38100</xdr:colOff>
      <xdr:row>60</xdr:row>
      <xdr:rowOff>65047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2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160048</xdr:rowOff>
    </xdr:from>
    <xdr:to>
      <xdr:col>50</xdr:col>
      <xdr:colOff>114300</xdr:colOff>
      <xdr:row>60</xdr:row>
      <xdr:rowOff>14247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27559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132273</xdr:rowOff>
    </xdr:from>
    <xdr:to>
      <xdr:col>41</xdr:col>
      <xdr:colOff>101600</xdr:colOff>
      <xdr:row>60</xdr:row>
      <xdr:rowOff>62423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2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11623</xdr:rowOff>
    </xdr:from>
    <xdr:to>
      <xdr:col>45</xdr:col>
      <xdr:colOff>177800</xdr:colOff>
      <xdr:row>60</xdr:row>
      <xdr:rowOff>14247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861300" y="10298623"/>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156162</xdr:rowOff>
    </xdr:from>
    <xdr:to>
      <xdr:col>36</xdr:col>
      <xdr:colOff>165100</xdr:colOff>
      <xdr:row>60</xdr:row>
      <xdr:rowOff>86312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2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11623</xdr:rowOff>
    </xdr:from>
    <xdr:to>
      <xdr:col>41</xdr:col>
      <xdr:colOff>50800</xdr:colOff>
      <xdr:row>60</xdr:row>
      <xdr:rowOff>35512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298623"/>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55925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0000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81574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025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78950</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023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102839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27205" y="10046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42834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3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20138</xdr:rowOff>
    </xdr:from>
    <xdr:to>
      <xdr:col>24</xdr:col>
      <xdr:colOff>63500</xdr:colOff>
      <xdr:row>82</xdr:row>
      <xdr:rowOff>70757</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07903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134257</xdr:rowOff>
    </xdr:from>
    <xdr:to>
      <xdr:col>15</xdr:col>
      <xdr:colOff>101600</xdr:colOff>
      <xdr:row>82</xdr:row>
      <xdr:rowOff>64407</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xdr:rowOff>
    </xdr:from>
    <xdr:to>
      <xdr:col>19</xdr:col>
      <xdr:colOff>177800</xdr:colOff>
      <xdr:row>82</xdr:row>
      <xdr:rowOff>20138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0725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139156</xdr:rowOff>
    </xdr:from>
    <xdr:to>
      <xdr:col>10</xdr:col>
      <xdr:colOff>165100</xdr:colOff>
      <xdr:row>82</xdr:row>
      <xdr:rowOff>69306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xdr:rowOff>
    </xdr:from>
    <xdr:to>
      <xdr:col>15</xdr:col>
      <xdr:colOff>50800</xdr:colOff>
      <xdr:row>82</xdr:row>
      <xdr:rowOff>18506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40725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18506</xdr:rowOff>
    </xdr:from>
    <xdr:to>
      <xdr:col>10</xdr:col>
      <xdr:colOff>114300</xdr:colOff>
      <xdr:row>83</xdr:row>
      <xdr:rowOff>39732</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1130300" y="14077406"/>
          <a:ext cx="889000" cy="19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87465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80934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85833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81659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79197</xdr:rowOff>
    </xdr:from>
    <xdr:to>
      <xdr:col>55</xdr:col>
      <xdr:colOff>50800</xdr:colOff>
      <xdr:row>85</xdr:row>
      <xdr:rowOff>9347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48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102074</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33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87540</xdr:rowOff>
    </xdr:from>
    <xdr:to>
      <xdr:col>50</xdr:col>
      <xdr:colOff>165100</xdr:colOff>
      <xdr:row>85</xdr:row>
      <xdr:rowOff>17690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4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129997</xdr:rowOff>
    </xdr:from>
    <xdr:to>
      <xdr:col>55</xdr:col>
      <xdr:colOff>0</xdr:colOff>
      <xdr:row>84</xdr:row>
      <xdr:rowOff>138340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531797"/>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106705</xdr:rowOff>
    </xdr:from>
    <xdr:to>
      <xdr:col>46</xdr:col>
      <xdr:colOff>38100</xdr:colOff>
      <xdr:row>85</xdr:row>
      <xdr:rowOff>36855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5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138340</xdr:rowOff>
    </xdr:from>
    <xdr:to>
      <xdr:col>50</xdr:col>
      <xdr:colOff>114300</xdr:colOff>
      <xdr:row>84</xdr:row>
      <xdr:rowOff>157505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540140"/>
          <a:ext cx="8890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105524</xdr:rowOff>
    </xdr:from>
    <xdr:to>
      <xdr:col>41</xdr:col>
      <xdr:colOff>101600</xdr:colOff>
      <xdr:row>85</xdr:row>
      <xdr:rowOff>35674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156324</xdr:rowOff>
    </xdr:from>
    <xdr:to>
      <xdr:col>45</xdr:col>
      <xdr:colOff>177800</xdr:colOff>
      <xdr:row>84</xdr:row>
      <xdr:rowOff>157505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5581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156083</xdr:rowOff>
    </xdr:from>
    <xdr:to>
      <xdr:col>36</xdr:col>
      <xdr:colOff>165100</xdr:colOff>
      <xdr:row>85</xdr:row>
      <xdr:rowOff>86233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156324</xdr:rowOff>
    </xdr:from>
    <xdr:to>
      <xdr:col>41</xdr:col>
      <xdr:colOff>50800</xdr:colOff>
      <xdr:row>85</xdr:row>
      <xdr:rowOff>35433</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55812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34217</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2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53382</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2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52201</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2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102760</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3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75692</xdr:rowOff>
    </xdr:from>
    <xdr:to>
      <xdr:col>116</xdr:col>
      <xdr:colOff>114300</xdr:colOff>
      <xdr:row>39</xdr:row>
      <xdr:rowOff>5842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98569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126492</xdr:rowOff>
    </xdr:from>
    <xdr:to>
      <xdr:col>116</xdr:col>
      <xdr:colOff>63500</xdr:colOff>
      <xdr:row>38</xdr:row>
      <xdr:rowOff>144780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6415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110439</xdr:rowOff>
    </xdr:from>
    <xdr:to>
      <xdr:col>107</xdr:col>
      <xdr:colOff>101600</xdr:colOff>
      <xdr:row>39</xdr:row>
      <xdr:rowOff>40589</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6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161239</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65988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108610</xdr:rowOff>
    </xdr:from>
    <xdr:to>
      <xdr:col>102</xdr:col>
      <xdr:colOff>165100</xdr:colOff>
      <xdr:row>39</xdr:row>
      <xdr:rowOff>38760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159410</xdr:rowOff>
    </xdr:from>
    <xdr:to>
      <xdr:col>107</xdr:col>
      <xdr:colOff>50800</xdr:colOff>
      <xdr:row>38</xdr:row>
      <xdr:rowOff>161239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9545300" y="66745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119583</xdr:rowOff>
    </xdr:from>
    <xdr:to>
      <xdr:col>98</xdr:col>
      <xdr:colOff>38100</xdr:colOff>
      <xdr:row>39</xdr:row>
      <xdr:rowOff>49733</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159410</xdr:rowOff>
    </xdr:from>
    <xdr:to>
      <xdr:col>102</xdr:col>
      <xdr:colOff>114300</xdr:colOff>
      <xdr:row>38</xdr:row>
      <xdr:rowOff>170383</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67451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57116</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4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55287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66260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40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76563</xdr:rowOff>
    </xdr:from>
    <xdr:to>
      <xdr:col>85</xdr:col>
      <xdr:colOff>177800</xdr:colOff>
      <xdr:row>63</xdr:row>
      <xdr:rowOff>6713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54990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81462</xdr:rowOff>
    </xdr:from>
    <xdr:to>
      <xdr:col>81</xdr:col>
      <xdr:colOff>101600</xdr:colOff>
      <xdr:row>63</xdr:row>
      <xdr:rowOff>11612</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127363</xdr:rowOff>
    </xdr:from>
    <xdr:to>
      <xdr:col>85</xdr:col>
      <xdr:colOff>127000</xdr:colOff>
      <xdr:row>62</xdr:row>
      <xdr:rowOff>132262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75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132262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67398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128815</xdr:rowOff>
    </xdr:from>
    <xdr:to>
      <xdr:col>72</xdr:col>
      <xdr:colOff>38100</xdr:colOff>
      <xdr:row>62</xdr:row>
      <xdr:rowOff>58965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8165</xdr:rowOff>
    </xdr:from>
    <xdr:to>
      <xdr:col>76</xdr:col>
      <xdr:colOff>114300</xdr:colOff>
      <xdr:row>62</xdr:row>
      <xdr:rowOff>44087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6380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91259</xdr:rowOff>
    </xdr:from>
    <xdr:to>
      <xdr:col>67</xdr:col>
      <xdr:colOff>101600</xdr:colOff>
      <xdr:row>62</xdr:row>
      <xdr:rowOff>21409</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142059</xdr:rowOff>
    </xdr:from>
    <xdr:to>
      <xdr:col>71</xdr:col>
      <xdr:colOff>177800</xdr:colOff>
      <xdr:row>62</xdr:row>
      <xdr:rowOff>8165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6005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2739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50092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12536</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105745</xdr:rowOff>
    </xdr:from>
    <xdr:to>
      <xdr:col>116</xdr:col>
      <xdr:colOff>114300</xdr:colOff>
      <xdr:row>63</xdr:row>
      <xdr:rowOff>35895</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7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84172</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70907</xdr:rowOff>
    </xdr:from>
    <xdr:to>
      <xdr:col>112</xdr:col>
      <xdr:colOff>38100</xdr:colOff>
      <xdr:row>63</xdr:row>
      <xdr:rowOff>1057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7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121707</xdr:rowOff>
    </xdr:from>
    <xdr:to>
      <xdr:col>116</xdr:col>
      <xdr:colOff>63500</xdr:colOff>
      <xdr:row>62</xdr:row>
      <xdr:rowOff>156545</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751607"/>
          <a:ext cx="8382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78084</xdr:rowOff>
    </xdr:from>
    <xdr:to>
      <xdr:col>107</xdr:col>
      <xdr:colOff>101600</xdr:colOff>
      <xdr:row>63</xdr:row>
      <xdr:rowOff>8234</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7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121707</xdr:rowOff>
    </xdr:from>
    <xdr:to>
      <xdr:col>111</xdr:col>
      <xdr:colOff>177800</xdr:colOff>
      <xdr:row>62</xdr:row>
      <xdr:rowOff>128884</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751607"/>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77262</xdr:rowOff>
    </xdr:from>
    <xdr:to>
      <xdr:col>102</xdr:col>
      <xdr:colOff>165100</xdr:colOff>
      <xdr:row>63</xdr:row>
      <xdr:rowOff>7412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7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128062</xdr:rowOff>
    </xdr:from>
    <xdr:to>
      <xdr:col>107</xdr:col>
      <xdr:colOff>50800</xdr:colOff>
      <xdr:row>62</xdr:row>
      <xdr:rowOff>128884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75796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82154</xdr:rowOff>
    </xdr:from>
    <xdr:to>
      <xdr:col>98</xdr:col>
      <xdr:colOff>38100</xdr:colOff>
      <xdr:row>63</xdr:row>
      <xdr:rowOff>12304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7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128062</xdr:rowOff>
    </xdr:from>
    <xdr:to>
      <xdr:col>102</xdr:col>
      <xdr:colOff>114300</xdr:colOff>
      <xdr:row>62</xdr:row>
      <xdr:rowOff>132954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757962"/>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17584</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47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24761</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48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23939</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48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28831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4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00000000-0008-0000-0E00-00009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00000000-0008-0000-0E00-00009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00000000-0008-0000-0E00-00009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00000000-0008-0000-0E00-000099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6268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677" name="【公民館】&#10;有形固定資産減価償却率該当値テキスト">
          <a:extLst>
            <a:ext uri="{FF2B5EF4-FFF2-40B4-BE49-F238E27FC236}">
              <a16:creationId xmlns:a16="http://schemas.microsoft.com/office/drawing/2014/main" id="{00000000-0008-0000-0E00-0000A5020000}"/>
            </a:ext>
          </a:extLst>
        </xdr:cNvPr>
        <xdr:cNvSpPr txBox="1"/>
      </xdr:nvSpPr>
      <xdr:spPr>
        <a:xfrm>
          <a:off x="16357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22861</xdr:rowOff>
    </xdr:from>
    <xdr:to>
      <xdr:col>81</xdr:col>
      <xdr:colOff>101600</xdr:colOff>
      <xdr:row>105</xdr:row>
      <xdr:rowOff>124461</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5430500" y="180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73661</xdr:rowOff>
    </xdr:from>
    <xdr:to>
      <xdr:col>85</xdr:col>
      <xdr:colOff>127000</xdr:colOff>
      <xdr:row>105</xdr:row>
      <xdr:rowOff>106680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5481300" y="18075911"/>
          <a:ext cx="8382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161289</xdr:rowOff>
    </xdr:from>
    <xdr:to>
      <xdr:col>76</xdr:col>
      <xdr:colOff>165100</xdr:colOff>
      <xdr:row>105</xdr:row>
      <xdr:rowOff>91439</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4541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40639</xdr:rowOff>
    </xdr:from>
    <xdr:to>
      <xdr:col>81</xdr:col>
      <xdr:colOff>50800</xdr:colOff>
      <xdr:row>105</xdr:row>
      <xdr:rowOff>73661</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4592300" y="18042889"/>
          <a:ext cx="8890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40639</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3703300" y="180098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95250</xdr:rowOff>
    </xdr:from>
    <xdr:to>
      <xdr:col>67</xdr:col>
      <xdr:colOff>101600</xdr:colOff>
      <xdr:row>105</xdr:row>
      <xdr:rowOff>25400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2763500" y="179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146050</xdr:rowOff>
    </xdr:from>
    <xdr:to>
      <xdr:col>71</xdr:col>
      <xdr:colOff>177800</xdr:colOff>
      <xdr:row>105</xdr:row>
      <xdr:rowOff>7620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2814300" y="179768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00000000-0008-0000-0E00-0000AE02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00000000-0008-0000-0E00-0000AF02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00000000-0008-0000-0E00-0000B002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00000000-0008-0000-0E00-0000B102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115588</xdr:rowOff>
    </xdr:from>
    <xdr:ext cx="405111" cy="259045"/>
    <xdr:sp macro="" textlink="">
      <xdr:nvSpPr>
        <xdr:cNvPr id="690" name="n_1main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82566</xdr:rowOff>
    </xdr:from>
    <xdr:ext cx="405111" cy="259045"/>
    <xdr:sp macro="" textlink="">
      <xdr:nvSpPr>
        <xdr:cNvPr id="691" name="n_2main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92" name="n_3main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16527</xdr:rowOff>
    </xdr:from>
    <xdr:ext cx="405111" cy="259045"/>
    <xdr:sp macro="" textlink="">
      <xdr:nvSpPr>
        <xdr:cNvPr id="693" name="n_4mainValue【公民館】&#10;有形固定資産減価償却率">
          <a:extLst>
            <a:ext uri="{FF2B5EF4-FFF2-40B4-BE49-F238E27FC236}">
              <a16:creationId xmlns:a16="http://schemas.microsoft.com/office/drawing/2014/main" id="{00000000-0008-0000-0E00-0000B5020000}"/>
            </a:ext>
          </a:extLst>
        </xdr:cNvPr>
        <xdr:cNvSpPr txBox="1"/>
      </xdr:nvSpPr>
      <xdr:spPr>
        <a:xfrm>
          <a:off x="12611744" y="180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00000000-0008-0000-0E00-0000C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00000000-0008-0000-0E00-0000CE02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0000000-0008-0000-0E00-0000D002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00000000-0008-0000-0E00-0000D202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1930</xdr:rowOff>
    </xdr:from>
    <xdr:to>
      <xdr:col>116</xdr:col>
      <xdr:colOff>114300</xdr:colOff>
      <xdr:row>107</xdr:row>
      <xdr:rowOff>103530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8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24807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81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79808</xdr:rowOff>
    </xdr:from>
    <xdr:to>
      <xdr:col>112</xdr:col>
      <xdr:colOff>38100</xdr:colOff>
      <xdr:row>107</xdr:row>
      <xdr:rowOff>9958</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8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130608</xdr:rowOff>
    </xdr:from>
    <xdr:to>
      <xdr:col>116</xdr:col>
      <xdr:colOff>63500</xdr:colOff>
      <xdr:row>107</xdr:row>
      <xdr:rowOff>52730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21323300" y="18304308"/>
          <a:ext cx="8382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xdr:rowOff>
    </xdr:from>
    <xdr:to>
      <xdr:col>107</xdr:col>
      <xdr:colOff>101600</xdr:colOff>
      <xdr:row>107</xdr:row>
      <xdr:rowOff>109169</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130608</xdr:rowOff>
    </xdr:from>
    <xdr:to>
      <xdr:col>111</xdr:col>
      <xdr:colOff>177800</xdr:colOff>
      <xdr:row>107</xdr:row>
      <xdr:rowOff>58369</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flipV="1">
          <a:off x="20434300" y="18304308"/>
          <a:ext cx="8890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6578</xdr:rowOff>
    </xdr:from>
    <xdr:to>
      <xdr:col>102</xdr:col>
      <xdr:colOff>165100</xdr:colOff>
      <xdr:row>107</xdr:row>
      <xdr:rowOff>108178</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9494500" y="18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57378</xdr:rowOff>
    </xdr:from>
    <xdr:to>
      <xdr:col>107</xdr:col>
      <xdr:colOff>50800</xdr:colOff>
      <xdr:row>107</xdr:row>
      <xdr:rowOff>58369</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9545300" y="1840252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12675</xdr:rowOff>
    </xdr:from>
    <xdr:to>
      <xdr:col>98</xdr:col>
      <xdr:colOff>38100</xdr:colOff>
      <xdr:row>107</xdr:row>
      <xdr:rowOff>114275</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8605500" y="183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57378</xdr:rowOff>
    </xdr:from>
    <xdr:to>
      <xdr:col>102</xdr:col>
      <xdr:colOff>114300</xdr:colOff>
      <xdr:row>107</xdr:row>
      <xdr:rowOff>63475</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flipV="1">
          <a:off x="18656300" y="1840252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00000000-0008-0000-0E00-0000E702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00000000-0008-0000-0E00-0000E802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745" name="n_3aveValue【公民館】&#10;一人当たり面積">
          <a:extLst>
            <a:ext uri="{FF2B5EF4-FFF2-40B4-BE49-F238E27FC236}">
              <a16:creationId xmlns:a16="http://schemas.microsoft.com/office/drawing/2014/main" id="{00000000-0008-0000-0E00-0000E902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746" name="n_4aveValue【公民館】&#10;一人当たり面積">
          <a:extLst>
            <a:ext uri="{FF2B5EF4-FFF2-40B4-BE49-F238E27FC236}">
              <a16:creationId xmlns:a16="http://schemas.microsoft.com/office/drawing/2014/main" id="{00000000-0008-0000-0E00-0000EA02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26485</xdr:rowOff>
    </xdr:from>
    <xdr:ext cx="469744" cy="259045"/>
    <xdr:sp macro="" textlink="">
      <xdr:nvSpPr>
        <xdr:cNvPr id="747" name="n_1mainValue【公民館】&#10;一人当たり面積">
          <a:extLst>
            <a:ext uri="{FF2B5EF4-FFF2-40B4-BE49-F238E27FC236}">
              <a16:creationId xmlns:a16="http://schemas.microsoft.com/office/drawing/2014/main" id="{00000000-0008-0000-0E00-0000EB020000}"/>
            </a:ext>
          </a:extLst>
        </xdr:cNvPr>
        <xdr:cNvSpPr txBox="1"/>
      </xdr:nvSpPr>
      <xdr:spPr>
        <a:xfrm>
          <a:off x="21075727" y="180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125696</xdr:rowOff>
    </xdr:from>
    <xdr:ext cx="469744" cy="259045"/>
    <xdr:sp macro="" textlink="">
      <xdr:nvSpPr>
        <xdr:cNvPr id="748" name="n_2mainValue【公民館】&#10;一人当たり面積">
          <a:extLst>
            <a:ext uri="{FF2B5EF4-FFF2-40B4-BE49-F238E27FC236}">
              <a16:creationId xmlns:a16="http://schemas.microsoft.com/office/drawing/2014/main" id="{00000000-0008-0000-0E00-0000EC020000}"/>
            </a:ext>
          </a:extLst>
        </xdr:cNvPr>
        <xdr:cNvSpPr txBox="1"/>
      </xdr:nvSpPr>
      <xdr:spPr>
        <a:xfrm>
          <a:off x="20199427" y="1812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124705</xdr:rowOff>
    </xdr:from>
    <xdr:ext cx="469744" cy="259045"/>
    <xdr:sp macro="" textlink="">
      <xdr:nvSpPr>
        <xdr:cNvPr id="749" name="n_3mainValue【公民館】&#10;一人当たり面積">
          <a:extLst>
            <a:ext uri="{FF2B5EF4-FFF2-40B4-BE49-F238E27FC236}">
              <a16:creationId xmlns:a16="http://schemas.microsoft.com/office/drawing/2014/main" id="{00000000-0008-0000-0E00-0000ED020000}"/>
            </a:ext>
          </a:extLst>
        </xdr:cNvPr>
        <xdr:cNvSpPr txBox="1"/>
      </xdr:nvSpPr>
      <xdr:spPr>
        <a:xfrm>
          <a:off x="19310427" y="181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130802</xdr:rowOff>
    </xdr:from>
    <xdr:ext cx="469744" cy="259045"/>
    <xdr:sp macro="" textlink="">
      <xdr:nvSpPr>
        <xdr:cNvPr id="750" name="n_4mainValue【公民館】&#10;一人当たり面積">
          <a:extLst>
            <a:ext uri="{FF2B5EF4-FFF2-40B4-BE49-F238E27FC236}">
              <a16:creationId xmlns:a16="http://schemas.microsoft.com/office/drawing/2014/main" id="{00000000-0008-0000-0E00-0000EE020000}"/>
            </a:ext>
          </a:extLst>
        </xdr:cNvPr>
        <xdr:cNvSpPr txBox="1"/>
      </xdr:nvSpPr>
      <xdr:spPr>
        <a:xfrm>
          <a:off x="18421427" y="181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保育所の有形固定資産減価償却率は</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％ですでに耐用年数を経過している。本体部分は８８年度の建設であり、老朽化しており更新を検討する必要がある。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トンネルについては有形固定資産減価償却率は低く見えるが、９９年に編入された大規模なトンネルが平均値を下げており、橋梁の多くは</a:t>
          </a:r>
          <a:r>
            <a:rPr kumimoji="1" lang="en-US" altLang="ja-JP" sz="1100" b="0" i="0" baseline="0">
              <a:solidFill>
                <a:schemeClr val="dk1"/>
              </a:solidFill>
              <a:effectLst/>
              <a:latin typeface="+mn-lt"/>
              <a:ea typeface="+mn-ea"/>
              <a:cs typeface="+mn-cs"/>
            </a:rPr>
            <a:t>60</a:t>
          </a:r>
          <a:r>
            <a:rPr kumimoji="1" lang="ja-JP" altLang="ja-JP" sz="1100" b="0" i="0" baseline="0">
              <a:solidFill>
                <a:schemeClr val="dk1"/>
              </a:solidFill>
              <a:effectLst/>
              <a:latin typeface="+mn-lt"/>
              <a:ea typeface="+mn-ea"/>
              <a:cs typeface="+mn-cs"/>
            </a:rPr>
            <a:t>年代～</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年代に建設されており耐用年数が近づいている。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また、編入されたトンネルの規模が大きいため、将来的にはその更新のための財政負担が懸念される。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68580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33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130447</xdr:rowOff>
    </xdr:from>
    <xdr:to>
      <xdr:col>15</xdr:col>
      <xdr:colOff>101600</xdr:colOff>
      <xdr:row>60</xdr:row>
      <xdr:rowOff>60597</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xdr:rowOff>
    </xdr:from>
    <xdr:to>
      <xdr:col>19</xdr:col>
      <xdr:colOff>177800</xdr:colOff>
      <xdr:row>60</xdr:row>
      <xdr:rowOff>45720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9797</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26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58601</xdr:rowOff>
    </xdr:from>
    <xdr:to>
      <xdr:col>6</xdr:col>
      <xdr:colOff>38100</xdr:colOff>
      <xdr:row>59</xdr:row>
      <xdr:rowOff>160201</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109401</xdr:rowOff>
    </xdr:from>
    <xdr:to>
      <xdr:col>10</xdr:col>
      <xdr:colOff>114300</xdr:colOff>
      <xdr:row>59</xdr:row>
      <xdr:rowOff>145324</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77124</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5278</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F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F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F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F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68712</xdr:rowOff>
    </xdr:from>
    <xdr:to>
      <xdr:col>55</xdr:col>
      <xdr:colOff>50800</xdr:colOff>
      <xdr:row>61</xdr:row>
      <xdr:rowOff>170312</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10426700" y="105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91589</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F00-000092000000}"/>
            </a:ext>
          </a:extLst>
        </xdr:cNvPr>
        <xdr:cNvSpPr txBox="1"/>
      </xdr:nvSpPr>
      <xdr:spPr>
        <a:xfrm>
          <a:off x="10515600" y="1037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82977</xdr:rowOff>
    </xdr:from>
    <xdr:to>
      <xdr:col>50</xdr:col>
      <xdr:colOff>165100</xdr:colOff>
      <xdr:row>62</xdr:row>
      <xdr:rowOff>13127</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9588500" y="105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119512</xdr:rowOff>
    </xdr:from>
    <xdr:to>
      <xdr:col>55</xdr:col>
      <xdr:colOff>0</xdr:colOff>
      <xdr:row>61</xdr:row>
      <xdr:rowOff>133777</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9639300" y="10577962"/>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95321</xdr:rowOff>
    </xdr:from>
    <xdr:to>
      <xdr:col>46</xdr:col>
      <xdr:colOff>38100</xdr:colOff>
      <xdr:row>62</xdr:row>
      <xdr:rowOff>25471</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8699500" y="105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133777</xdr:rowOff>
    </xdr:from>
    <xdr:to>
      <xdr:col>50</xdr:col>
      <xdr:colOff>114300</xdr:colOff>
      <xdr:row>61</xdr:row>
      <xdr:rowOff>146121</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8750300" y="1059222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93858</xdr:rowOff>
    </xdr:from>
    <xdr:to>
      <xdr:col>41</xdr:col>
      <xdr:colOff>101600</xdr:colOff>
      <xdr:row>62</xdr:row>
      <xdr:rowOff>24008</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7810500" y="105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144658</xdr:rowOff>
    </xdr:from>
    <xdr:to>
      <xdr:col>45</xdr:col>
      <xdr:colOff>177800</xdr:colOff>
      <xdr:row>61</xdr:row>
      <xdr:rowOff>146121</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861300" y="10603108"/>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102362</xdr:rowOff>
    </xdr:from>
    <xdr:to>
      <xdr:col>36</xdr:col>
      <xdr:colOff>165100</xdr:colOff>
      <xdr:row>62</xdr:row>
      <xdr:rowOff>32512</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692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144658</xdr:rowOff>
    </xdr:from>
    <xdr:to>
      <xdr:col>41</xdr:col>
      <xdr:colOff>50800</xdr:colOff>
      <xdr:row>61</xdr:row>
      <xdr:rowOff>153162</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6972300" y="10603108"/>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F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F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F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F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29654</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F00-00009F000000}"/>
            </a:ext>
          </a:extLst>
        </xdr:cNvPr>
        <xdr:cNvSpPr txBox="1"/>
      </xdr:nvSpPr>
      <xdr:spPr>
        <a:xfrm>
          <a:off x="9391727" y="1031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41998</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F00-0000A0000000}"/>
            </a:ext>
          </a:extLst>
        </xdr:cNvPr>
        <xdr:cNvSpPr txBox="1"/>
      </xdr:nvSpPr>
      <xdr:spPr>
        <a:xfrm>
          <a:off x="8515427" y="103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40535</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F00-0000A1000000}"/>
            </a:ext>
          </a:extLst>
        </xdr:cNvPr>
        <xdr:cNvSpPr txBox="1"/>
      </xdr:nvSpPr>
      <xdr:spPr>
        <a:xfrm>
          <a:off x="7626427" y="103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49039</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F00-0000A2000000}"/>
            </a:ext>
          </a:extLst>
        </xdr:cNvPr>
        <xdr:cNvSpPr txBox="1"/>
      </xdr:nvSpPr>
      <xdr:spPr>
        <a:xfrm>
          <a:off x="6737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F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F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F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F00-0000C100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4584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112684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F00-0000CD000000}"/>
            </a:ext>
          </a:extLst>
        </xdr:cNvPr>
        <xdr:cNvSpPr txBox="1"/>
      </xdr:nvSpPr>
      <xdr:spPr>
        <a:xfrm>
          <a:off x="4673600"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98334</xdr:rowOff>
    </xdr:from>
    <xdr:to>
      <xdr:col>20</xdr:col>
      <xdr:colOff>38100</xdr:colOff>
      <xdr:row>83</xdr:row>
      <xdr:rowOff>28484</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3746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149134</xdr:rowOff>
    </xdr:from>
    <xdr:to>
      <xdr:col>24</xdr:col>
      <xdr:colOff>63500</xdr:colOff>
      <xdr:row>83</xdr:row>
      <xdr:rowOff>13607</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3797300" y="1420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149134</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2908300" y="141688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109945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2019300" y="141312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157118</xdr:rowOff>
    </xdr:from>
    <xdr:to>
      <xdr:col>6</xdr:col>
      <xdr:colOff>38100</xdr:colOff>
      <xdr:row>82</xdr:row>
      <xdr:rowOff>87268</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1079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36468</xdr:rowOff>
    </xdr:from>
    <xdr:to>
      <xdr:col>10</xdr:col>
      <xdr:colOff>114300</xdr:colOff>
      <xdr:row>82</xdr:row>
      <xdr:rowOff>72389</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1130300" y="140953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19611</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151872</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78395</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F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F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F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F00-0000FC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64044</xdr:rowOff>
    </xdr:from>
    <xdr:to>
      <xdr:col>55</xdr:col>
      <xdr:colOff>50800</xdr:colOff>
      <xdr:row>81</xdr:row>
      <xdr:rowOff>165644</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0426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86921</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F00-000008010000}"/>
            </a:ext>
          </a:extLst>
        </xdr:cNvPr>
        <xdr:cNvSpPr txBox="1"/>
      </xdr:nvSpPr>
      <xdr:spPr>
        <a:xfrm>
          <a:off x="10515600"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97028</xdr:rowOff>
    </xdr:from>
    <xdr:to>
      <xdr:col>50</xdr:col>
      <xdr:colOff>165100</xdr:colOff>
      <xdr:row>82</xdr:row>
      <xdr:rowOff>27178</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9588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114844</xdr:rowOff>
    </xdr:from>
    <xdr:to>
      <xdr:col>55</xdr:col>
      <xdr:colOff>0</xdr:colOff>
      <xdr:row>81</xdr:row>
      <xdr:rowOff>147828</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9639300" y="14002294"/>
          <a:ext cx="8382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2649</xdr:rowOff>
    </xdr:from>
    <xdr:to>
      <xdr:col>46</xdr:col>
      <xdr:colOff>38100</xdr:colOff>
      <xdr:row>84</xdr:row>
      <xdr:rowOff>104249</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8699500" y="14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147828</xdr:rowOff>
    </xdr:from>
    <xdr:to>
      <xdr:col>50</xdr:col>
      <xdr:colOff>114300</xdr:colOff>
      <xdr:row>84</xdr:row>
      <xdr:rowOff>53449</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8750300" y="14035278"/>
          <a:ext cx="889000" cy="4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690</xdr:rowOff>
    </xdr:from>
    <xdr:to>
      <xdr:col>41</xdr:col>
      <xdr:colOff>101600</xdr:colOff>
      <xdr:row>84</xdr:row>
      <xdr:rowOff>102290</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7810500" y="144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51490</xdr:rowOff>
    </xdr:from>
    <xdr:to>
      <xdr:col>45</xdr:col>
      <xdr:colOff>177800</xdr:colOff>
      <xdr:row>84</xdr:row>
      <xdr:rowOff>53449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861300" y="1445329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11140</xdr:rowOff>
    </xdr:from>
    <xdr:to>
      <xdr:col>36</xdr:col>
      <xdr:colOff>165100</xdr:colOff>
      <xdr:row>84</xdr:row>
      <xdr:rowOff>112740</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6921500" y="14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51490</xdr:rowOff>
    </xdr:from>
    <xdr:to>
      <xdr:col>41</xdr:col>
      <xdr:colOff>50800</xdr:colOff>
      <xdr:row>84</xdr:row>
      <xdr:rowOff>61940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6972300" y="1445329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F00-000011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F00-00001201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F00-00001301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F00-00001401000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43705</xdr:rowOff>
    </xdr:from>
    <xdr:ext cx="469744" cy="259045"/>
    <xdr:sp macro="" textlink="">
      <xdr:nvSpPr>
        <xdr:cNvPr id="277" name="n_1mainValue【福祉施設】&#10;一人当たり面積">
          <a:extLst>
            <a:ext uri="{FF2B5EF4-FFF2-40B4-BE49-F238E27FC236}">
              <a16:creationId xmlns:a16="http://schemas.microsoft.com/office/drawing/2014/main" id="{00000000-0008-0000-0F00-000015010000}"/>
            </a:ext>
          </a:extLst>
        </xdr:cNvPr>
        <xdr:cNvSpPr txBox="1"/>
      </xdr:nvSpPr>
      <xdr:spPr>
        <a:xfrm>
          <a:off x="9391727" y="137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120776</xdr:rowOff>
    </xdr:from>
    <xdr:ext cx="469744" cy="259045"/>
    <xdr:sp macro="" textlink="">
      <xdr:nvSpPr>
        <xdr:cNvPr id="278" name="n_2mainValue【福祉施設】&#10;一人当たり面積">
          <a:extLst>
            <a:ext uri="{FF2B5EF4-FFF2-40B4-BE49-F238E27FC236}">
              <a16:creationId xmlns:a16="http://schemas.microsoft.com/office/drawing/2014/main" id="{00000000-0008-0000-0F00-000016010000}"/>
            </a:ext>
          </a:extLst>
        </xdr:cNvPr>
        <xdr:cNvSpPr txBox="1"/>
      </xdr:nvSpPr>
      <xdr:spPr>
        <a:xfrm>
          <a:off x="8515427" y="14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118817</xdr:rowOff>
    </xdr:from>
    <xdr:ext cx="469744" cy="259045"/>
    <xdr:sp macro="" textlink="">
      <xdr:nvSpPr>
        <xdr:cNvPr id="279" name="n_3mainValue【福祉施設】&#10;一人当たり面積">
          <a:extLst>
            <a:ext uri="{FF2B5EF4-FFF2-40B4-BE49-F238E27FC236}">
              <a16:creationId xmlns:a16="http://schemas.microsoft.com/office/drawing/2014/main" id="{00000000-0008-0000-0F00-000017010000}"/>
            </a:ext>
          </a:extLst>
        </xdr:cNvPr>
        <xdr:cNvSpPr txBox="1"/>
      </xdr:nvSpPr>
      <xdr:spPr>
        <a:xfrm>
          <a:off x="7626427" y="141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129267</xdr:rowOff>
    </xdr:from>
    <xdr:ext cx="469744" cy="259045"/>
    <xdr:sp macro="" textlink="">
      <xdr:nvSpPr>
        <xdr:cNvPr id="280" name="n_4mainValue【福祉施設】&#10;一人当たり面積">
          <a:extLst>
            <a:ext uri="{FF2B5EF4-FFF2-40B4-BE49-F238E27FC236}">
              <a16:creationId xmlns:a16="http://schemas.microsoft.com/office/drawing/2014/main" id="{00000000-0008-0000-0F00-000018010000}"/>
            </a:ext>
          </a:extLst>
        </xdr:cNvPr>
        <xdr:cNvSpPr txBox="1"/>
      </xdr:nvSpPr>
      <xdr:spPr>
        <a:xfrm>
          <a:off x="6737427" y="14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F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F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00000000-0008-0000-0F00-000045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F00-000047010000}"/>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118473</xdr:rowOff>
    </xdr:from>
    <xdr:to>
      <xdr:col>76</xdr:col>
      <xdr:colOff>165100</xdr:colOff>
      <xdr:row>38</xdr:row>
      <xdr:rowOff>48623</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46627</xdr:rowOff>
    </xdr:from>
    <xdr:to>
      <xdr:col>72</xdr:col>
      <xdr:colOff>38100</xdr:colOff>
      <xdr:row>37</xdr:row>
      <xdr:rowOff>148227</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3652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97427</xdr:rowOff>
    </xdr:from>
    <xdr:to>
      <xdr:col>76</xdr:col>
      <xdr:colOff>114300</xdr:colOff>
      <xdr:row>37</xdr:row>
      <xdr:rowOff>169273</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3703300" y="64410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00000000-0008-0000-0F00-000055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65150</xdr:rowOff>
    </xdr:from>
    <xdr:ext cx="405111" cy="259045"/>
    <xdr:sp macro="" textlink="">
      <xdr:nvSpPr>
        <xdr:cNvPr id="345" name="n_2main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4389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164754</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3500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F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F00-000075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F00-000077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F00-000079010000}"/>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41599</xdr:rowOff>
    </xdr:from>
    <xdr:to>
      <xdr:col>107</xdr:col>
      <xdr:colOff>101600</xdr:colOff>
      <xdr:row>42</xdr:row>
      <xdr:rowOff>143199</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0383500" y="7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41598</xdr:rowOff>
    </xdr:from>
    <xdr:to>
      <xdr:col>102</xdr:col>
      <xdr:colOff>165100</xdr:colOff>
      <xdr:row>42</xdr:row>
      <xdr:rowOff>143198</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9494500" y="724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92398</xdr:rowOff>
    </xdr:from>
    <xdr:to>
      <xdr:col>107</xdr:col>
      <xdr:colOff>50800</xdr:colOff>
      <xdr:row>42</xdr:row>
      <xdr:rowOff>92399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9545300" y="7293298"/>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0000000-0008-0000-0F00-000087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00000000-0008-0000-0F00-000088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00000000-0008-0000-0F00-000089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134326</xdr:rowOff>
    </xdr:from>
    <xdr:ext cx="378565" cy="259045"/>
    <xdr:sp macro="" textlink="">
      <xdr:nvSpPr>
        <xdr:cNvPr id="395" name="n_2main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20245017" y="733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134325</xdr:rowOff>
    </xdr:from>
    <xdr:ext cx="378565" cy="259045"/>
    <xdr:sp macro="" textlink="">
      <xdr:nvSpPr>
        <xdr:cNvPr id="396" name="n_3main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19356017" y="7335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00000000-0008-0000-0F00-0000B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9" name="【消防施設】&#10;有形固定資産減価償却率最小値テキスト">
          <a:extLst>
            <a:ext uri="{FF2B5EF4-FFF2-40B4-BE49-F238E27FC236}">
              <a16:creationId xmlns:a16="http://schemas.microsoft.com/office/drawing/2014/main" id="{00000000-0008-0000-0F00-0000B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41" name="【消防施設】&#10;有形固定資産減価償却率最大値テキスト">
          <a:extLst>
            <a:ext uri="{FF2B5EF4-FFF2-40B4-BE49-F238E27FC236}">
              <a16:creationId xmlns:a16="http://schemas.microsoft.com/office/drawing/2014/main" id="{00000000-0008-0000-0F00-0000B901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00000000-0008-0000-0F00-0000BB010000}"/>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455" name="【消防施設】&#10;有形固定資産減価償却率該当値テキスト">
          <a:extLst>
            <a:ext uri="{FF2B5EF4-FFF2-40B4-BE49-F238E27FC236}">
              <a16:creationId xmlns:a16="http://schemas.microsoft.com/office/drawing/2014/main" id="{00000000-0008-0000-0F00-0000C701000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155666</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5481300" y="141753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155666</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4592300" y="1418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127907</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3703300" y="141623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xdr:rowOff>
    </xdr:from>
    <xdr:to>
      <xdr:col>67</xdr:col>
      <xdr:colOff>101600</xdr:colOff>
      <xdr:row>82</xdr:row>
      <xdr:rowOff>116658</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2763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82</xdr:row>
      <xdr:rowOff>103414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814300" y="1412475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64" name="n_1aveValue【消防施設】&#10;有形固定資産減価償却率">
          <a:extLst>
            <a:ext uri="{FF2B5EF4-FFF2-40B4-BE49-F238E27FC236}">
              <a16:creationId xmlns:a16="http://schemas.microsoft.com/office/drawing/2014/main" id="{00000000-0008-0000-0F00-0000D001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65" name="n_2aveValue【消防施設】&#10;有形固定資産減価償却率">
          <a:extLst>
            <a:ext uri="{FF2B5EF4-FFF2-40B4-BE49-F238E27FC236}">
              <a16:creationId xmlns:a16="http://schemas.microsoft.com/office/drawing/2014/main" id="{00000000-0008-0000-0F00-0000D1010000}"/>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466" name="n_3aveValue【消防施設】&#10;有形固定資産減価償却率">
          <a:extLst>
            <a:ext uri="{FF2B5EF4-FFF2-40B4-BE49-F238E27FC236}">
              <a16:creationId xmlns:a16="http://schemas.microsoft.com/office/drawing/2014/main" id="{00000000-0008-0000-0F00-0000D2010000}"/>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67" name="n_4aveValue【消防施設】&#10;有形固定資産減価償却率">
          <a:extLst>
            <a:ext uri="{FF2B5EF4-FFF2-40B4-BE49-F238E27FC236}">
              <a16:creationId xmlns:a16="http://schemas.microsoft.com/office/drawing/2014/main" id="{00000000-0008-0000-0F00-0000D3010000}"/>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468" name="n_1mainValue【消防施設】&#10;有形固定資産減価償却率">
          <a:extLst>
            <a:ext uri="{FF2B5EF4-FFF2-40B4-BE49-F238E27FC236}">
              <a16:creationId xmlns:a16="http://schemas.microsoft.com/office/drawing/2014/main" id="{00000000-0008-0000-0F00-0000D4010000}"/>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469" name="n_2mainValue【消防施設】&#10;有形固定資産減価償却率">
          <a:extLst>
            <a:ext uri="{FF2B5EF4-FFF2-40B4-BE49-F238E27FC236}">
              <a16:creationId xmlns:a16="http://schemas.microsoft.com/office/drawing/2014/main" id="{00000000-0008-0000-0F00-0000D5010000}"/>
            </a:ext>
          </a:extLst>
        </xdr:cNvPr>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470" name="n_3mainValue【消防施設】&#10;有形固定資産減価償却率">
          <a:extLst>
            <a:ext uri="{FF2B5EF4-FFF2-40B4-BE49-F238E27FC236}">
              <a16:creationId xmlns:a16="http://schemas.microsoft.com/office/drawing/2014/main" id="{00000000-0008-0000-0F00-0000D601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133185</xdr:rowOff>
    </xdr:from>
    <xdr:ext cx="405111" cy="259045"/>
    <xdr:sp macro="" textlink="">
      <xdr:nvSpPr>
        <xdr:cNvPr id="471" name="n_4mainValue【消防施設】&#10;有形固定資産減価償却率">
          <a:extLst>
            <a:ext uri="{FF2B5EF4-FFF2-40B4-BE49-F238E27FC236}">
              <a16:creationId xmlns:a16="http://schemas.microsoft.com/office/drawing/2014/main" id="{00000000-0008-0000-0F00-0000D7010000}"/>
            </a:ext>
          </a:extLst>
        </xdr:cNvPr>
        <xdr:cNvSpPr txBox="1"/>
      </xdr:nvSpPr>
      <xdr:spPr>
        <a:xfrm>
          <a:off x="12611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00000000-0008-0000-0F00-0000EA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92" name="【消防施設】&#10;一人当たり面積最小値テキスト">
          <a:extLst>
            <a:ext uri="{FF2B5EF4-FFF2-40B4-BE49-F238E27FC236}">
              <a16:creationId xmlns:a16="http://schemas.microsoft.com/office/drawing/2014/main" id="{00000000-0008-0000-0F00-0000EC01000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94" name="【消防施設】&#10;一人当たり面積最大値テキスト">
          <a:extLst>
            <a:ext uri="{FF2B5EF4-FFF2-40B4-BE49-F238E27FC236}">
              <a16:creationId xmlns:a16="http://schemas.microsoft.com/office/drawing/2014/main" id="{00000000-0008-0000-0F00-0000EE010000}"/>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96" name="【消防施設】&#10;一人当たり面積平均値テキスト">
          <a:extLst>
            <a:ext uri="{FF2B5EF4-FFF2-40B4-BE49-F238E27FC236}">
              <a16:creationId xmlns:a16="http://schemas.microsoft.com/office/drawing/2014/main" id="{00000000-0008-0000-0F00-0000F0010000}"/>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53594</xdr:rowOff>
    </xdr:from>
    <xdr:to>
      <xdr:col>116</xdr:col>
      <xdr:colOff>114300</xdr:colOff>
      <xdr:row>84</xdr:row>
      <xdr:rowOff>155194</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2110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32021</xdr:rowOff>
    </xdr:from>
    <xdr:ext cx="469744" cy="259045"/>
    <xdr:sp macro="" textlink="">
      <xdr:nvSpPr>
        <xdr:cNvPr id="508" name="【消防施設】&#10;一人当たり面積該当値テキスト">
          <a:extLst>
            <a:ext uri="{FF2B5EF4-FFF2-40B4-BE49-F238E27FC236}">
              <a16:creationId xmlns:a16="http://schemas.microsoft.com/office/drawing/2014/main" id="{00000000-0008-0000-0F00-0000FC010000}"/>
            </a:ext>
          </a:extLst>
        </xdr:cNvPr>
        <xdr:cNvSpPr txBox="1"/>
      </xdr:nvSpPr>
      <xdr:spPr>
        <a:xfrm>
          <a:off x="22199600"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66739</xdr:rowOff>
    </xdr:from>
    <xdr:to>
      <xdr:col>112</xdr:col>
      <xdr:colOff>38100</xdr:colOff>
      <xdr:row>84</xdr:row>
      <xdr:rowOff>168339</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1272500" y="144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104394</xdr:rowOff>
    </xdr:from>
    <xdr:to>
      <xdr:col>116</xdr:col>
      <xdr:colOff>63500</xdr:colOff>
      <xdr:row>84</xdr:row>
      <xdr:rowOff>117539</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1323300" y="14506194"/>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100457</xdr:rowOff>
    </xdr:from>
    <xdr:to>
      <xdr:col>107</xdr:col>
      <xdr:colOff>101600</xdr:colOff>
      <xdr:row>85</xdr:row>
      <xdr:rowOff>30607</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203835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117539</xdr:rowOff>
    </xdr:from>
    <xdr:to>
      <xdr:col>111</xdr:col>
      <xdr:colOff>177800</xdr:colOff>
      <xdr:row>84</xdr:row>
      <xdr:rowOff>151257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20434300" y="1451933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99885</xdr:rowOff>
    </xdr:from>
    <xdr:to>
      <xdr:col>102</xdr:col>
      <xdr:colOff>165100</xdr:colOff>
      <xdr:row>85</xdr:row>
      <xdr:rowOff>30035</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9494500" y="145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150685</xdr:rowOff>
    </xdr:from>
    <xdr:to>
      <xdr:col>107</xdr:col>
      <xdr:colOff>50800</xdr:colOff>
      <xdr:row>84</xdr:row>
      <xdr:rowOff>151257</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9545300" y="145524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102743</xdr:rowOff>
    </xdr:from>
    <xdr:to>
      <xdr:col>98</xdr:col>
      <xdr:colOff>38100</xdr:colOff>
      <xdr:row>85</xdr:row>
      <xdr:rowOff>32893</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8605500" y="14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150685</xdr:rowOff>
    </xdr:from>
    <xdr:to>
      <xdr:col>102</xdr:col>
      <xdr:colOff>114300</xdr:colOff>
      <xdr:row>84</xdr:row>
      <xdr:rowOff>153543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8656300" y="1455248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17" name="n_1aveValue【消防施設】&#10;一人当たり面積">
          <a:extLst>
            <a:ext uri="{FF2B5EF4-FFF2-40B4-BE49-F238E27FC236}">
              <a16:creationId xmlns:a16="http://schemas.microsoft.com/office/drawing/2014/main" id="{00000000-0008-0000-0F00-000005020000}"/>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18" name="n_2aveValue【消防施設】&#10;一人当たり面積">
          <a:extLst>
            <a:ext uri="{FF2B5EF4-FFF2-40B4-BE49-F238E27FC236}">
              <a16:creationId xmlns:a16="http://schemas.microsoft.com/office/drawing/2014/main" id="{00000000-0008-0000-0F00-000006020000}"/>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19" name="n_3aveValue【消防施設】&#10;一人当たり面積">
          <a:extLst>
            <a:ext uri="{FF2B5EF4-FFF2-40B4-BE49-F238E27FC236}">
              <a16:creationId xmlns:a16="http://schemas.microsoft.com/office/drawing/2014/main" id="{00000000-0008-0000-0F00-000007020000}"/>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20" name="n_4aveValue【消防施設】&#10;一人当たり面積">
          <a:extLst>
            <a:ext uri="{FF2B5EF4-FFF2-40B4-BE49-F238E27FC236}">
              <a16:creationId xmlns:a16="http://schemas.microsoft.com/office/drawing/2014/main" id="{00000000-0008-0000-0F00-00000802000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159466</xdr:rowOff>
    </xdr:from>
    <xdr:ext cx="469744" cy="259045"/>
    <xdr:sp macro="" textlink="">
      <xdr:nvSpPr>
        <xdr:cNvPr id="521" name="n_1mainValue【消防施設】&#10;一人当たり面積">
          <a:extLst>
            <a:ext uri="{FF2B5EF4-FFF2-40B4-BE49-F238E27FC236}">
              <a16:creationId xmlns:a16="http://schemas.microsoft.com/office/drawing/2014/main" id="{00000000-0008-0000-0F00-000009020000}"/>
            </a:ext>
          </a:extLst>
        </xdr:cNvPr>
        <xdr:cNvSpPr txBox="1"/>
      </xdr:nvSpPr>
      <xdr:spPr>
        <a:xfrm>
          <a:off x="21075727" y="1456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21734</xdr:rowOff>
    </xdr:from>
    <xdr:ext cx="469744" cy="259045"/>
    <xdr:sp macro="" textlink="">
      <xdr:nvSpPr>
        <xdr:cNvPr id="522" name="n_2mainValue【消防施設】&#10;一人当たり面積">
          <a:extLst>
            <a:ext uri="{FF2B5EF4-FFF2-40B4-BE49-F238E27FC236}">
              <a16:creationId xmlns:a16="http://schemas.microsoft.com/office/drawing/2014/main" id="{00000000-0008-0000-0F00-00000A020000}"/>
            </a:ext>
          </a:extLst>
        </xdr:cNvPr>
        <xdr:cNvSpPr txBox="1"/>
      </xdr:nvSpPr>
      <xdr:spPr>
        <a:xfrm>
          <a:off x="20199427"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21162</xdr:rowOff>
    </xdr:from>
    <xdr:ext cx="469744" cy="259045"/>
    <xdr:sp macro="" textlink="">
      <xdr:nvSpPr>
        <xdr:cNvPr id="523" name="n_3mainValue【消防施設】&#10;一人当たり面積">
          <a:extLst>
            <a:ext uri="{FF2B5EF4-FFF2-40B4-BE49-F238E27FC236}">
              <a16:creationId xmlns:a16="http://schemas.microsoft.com/office/drawing/2014/main" id="{00000000-0008-0000-0F00-00000B020000}"/>
            </a:ext>
          </a:extLst>
        </xdr:cNvPr>
        <xdr:cNvSpPr txBox="1"/>
      </xdr:nvSpPr>
      <xdr:spPr>
        <a:xfrm>
          <a:off x="19310427" y="1459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24020</xdr:rowOff>
    </xdr:from>
    <xdr:ext cx="469744" cy="259045"/>
    <xdr:sp macro="" textlink="">
      <xdr:nvSpPr>
        <xdr:cNvPr id="524" name="n_4mainValue【消防施設】&#10;一人当たり面積">
          <a:extLst>
            <a:ext uri="{FF2B5EF4-FFF2-40B4-BE49-F238E27FC236}">
              <a16:creationId xmlns:a16="http://schemas.microsoft.com/office/drawing/2014/main" id="{00000000-0008-0000-0F00-00000C020000}"/>
            </a:ext>
          </a:extLst>
        </xdr:cNvPr>
        <xdr:cNvSpPr txBox="1"/>
      </xdr:nvSpPr>
      <xdr:spPr>
        <a:xfrm>
          <a:off x="18421427" y="1459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a:extLst>
            <a:ext uri="{FF2B5EF4-FFF2-40B4-BE49-F238E27FC236}">
              <a16:creationId xmlns:a16="http://schemas.microsoft.com/office/drawing/2014/main" id="{00000000-0008-0000-0F00-00002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9" name="【庁舎】&#10;有形固定資産減価償却率最小値テキスト">
          <a:extLst>
            <a:ext uri="{FF2B5EF4-FFF2-40B4-BE49-F238E27FC236}">
              <a16:creationId xmlns:a16="http://schemas.microsoft.com/office/drawing/2014/main" id="{00000000-0008-0000-0F00-000025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1" name="【庁舎】&#10;有形固定資産減価償却率最大値テキスト">
          <a:extLst>
            <a:ext uri="{FF2B5EF4-FFF2-40B4-BE49-F238E27FC236}">
              <a16:creationId xmlns:a16="http://schemas.microsoft.com/office/drawing/2014/main" id="{00000000-0008-0000-0F00-000027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53" name="【庁舎】&#10;有形固定資産減価償却率平均値テキスト">
          <a:extLst>
            <a:ext uri="{FF2B5EF4-FFF2-40B4-BE49-F238E27FC236}">
              <a16:creationId xmlns:a16="http://schemas.microsoft.com/office/drawing/2014/main" id="{00000000-0008-0000-0F00-000029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43180</xdr:rowOff>
    </xdr:from>
    <xdr:to>
      <xdr:col>85</xdr:col>
      <xdr:colOff>177800</xdr:colOff>
      <xdr:row>104</xdr:row>
      <xdr:rowOff>144780</xdr:rowOff>
    </xdr:to>
    <xdr:sp macro="" textlink="">
      <xdr:nvSpPr>
        <xdr:cNvPr id="564" name="楕円 563">
          <a:extLst>
            <a:ext uri="{FF2B5EF4-FFF2-40B4-BE49-F238E27FC236}">
              <a16:creationId xmlns:a16="http://schemas.microsoft.com/office/drawing/2014/main" id="{00000000-0008-0000-0F00-000034020000}"/>
            </a:ext>
          </a:extLst>
        </xdr:cNvPr>
        <xdr:cNvSpPr/>
      </xdr:nvSpPr>
      <xdr:spPr>
        <a:xfrm>
          <a:off x="16268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66057</xdr:rowOff>
    </xdr:from>
    <xdr:ext cx="405111" cy="259045"/>
    <xdr:sp macro="" textlink="">
      <xdr:nvSpPr>
        <xdr:cNvPr id="565" name="【庁舎】&#10;有形固定資産減価償却率該当値テキスト">
          <a:extLst>
            <a:ext uri="{FF2B5EF4-FFF2-40B4-BE49-F238E27FC236}">
              <a16:creationId xmlns:a16="http://schemas.microsoft.com/office/drawing/2014/main" id="{00000000-0008-0000-0F00-000035020000}"/>
            </a:ext>
          </a:extLst>
        </xdr:cNvPr>
        <xdr:cNvSpPr txBox="1"/>
      </xdr:nvSpPr>
      <xdr:spPr>
        <a:xfrm>
          <a:off x="16357600" y="1772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34289</xdr:rowOff>
    </xdr:from>
    <xdr:to>
      <xdr:col>81</xdr:col>
      <xdr:colOff>101600</xdr:colOff>
      <xdr:row>104</xdr:row>
      <xdr:rowOff>135889</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5430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85089</xdr:rowOff>
    </xdr:from>
    <xdr:to>
      <xdr:col>85</xdr:col>
      <xdr:colOff>127000</xdr:colOff>
      <xdr:row>104</xdr:row>
      <xdr:rowOff>93980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5481300" y="179158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45415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20320</xdr:rowOff>
    </xdr:from>
    <xdr:to>
      <xdr:col>81</xdr:col>
      <xdr:colOff>50800</xdr:colOff>
      <xdr:row>104</xdr:row>
      <xdr:rowOff>85089</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4592300" y="178511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102870</xdr:rowOff>
    </xdr:from>
    <xdr:to>
      <xdr:col>72</xdr:col>
      <xdr:colOff>38100</xdr:colOff>
      <xdr:row>104</xdr:row>
      <xdr:rowOff>33020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3652500" y="177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153670</xdr:rowOff>
    </xdr:from>
    <xdr:to>
      <xdr:col>76</xdr:col>
      <xdr:colOff>114300</xdr:colOff>
      <xdr:row>104</xdr:row>
      <xdr:rowOff>20320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3703300" y="1781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118111</xdr:rowOff>
    </xdr:from>
    <xdr:to>
      <xdr:col>71</xdr:col>
      <xdr:colOff>177800</xdr:colOff>
      <xdr:row>103</xdr:row>
      <xdr:rowOff>153670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814300" y="1777746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74" name="n_1aveValue【庁舎】&#10;有形固定資産減価償却率">
          <a:extLst>
            <a:ext uri="{FF2B5EF4-FFF2-40B4-BE49-F238E27FC236}">
              <a16:creationId xmlns:a16="http://schemas.microsoft.com/office/drawing/2014/main" id="{00000000-0008-0000-0F00-00003E020000}"/>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75" name="n_2aveValue【庁舎】&#10;有形固定資産減価償却率">
          <a:extLst>
            <a:ext uri="{FF2B5EF4-FFF2-40B4-BE49-F238E27FC236}">
              <a16:creationId xmlns:a16="http://schemas.microsoft.com/office/drawing/2014/main" id="{00000000-0008-0000-0F00-00003F02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76" name="n_3aveValue【庁舎】&#10;有形固定資産減価償却率">
          <a:extLst>
            <a:ext uri="{FF2B5EF4-FFF2-40B4-BE49-F238E27FC236}">
              <a16:creationId xmlns:a16="http://schemas.microsoft.com/office/drawing/2014/main" id="{00000000-0008-0000-0F00-00004002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77" name="n_4aveValue【庁舎】&#10;有形固定資産減価償却率">
          <a:extLst>
            <a:ext uri="{FF2B5EF4-FFF2-40B4-BE49-F238E27FC236}">
              <a16:creationId xmlns:a16="http://schemas.microsoft.com/office/drawing/2014/main" id="{00000000-0008-0000-0F00-000041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127016</xdr:rowOff>
    </xdr:from>
    <xdr:ext cx="405111" cy="259045"/>
    <xdr:sp macro="" textlink="">
      <xdr:nvSpPr>
        <xdr:cNvPr id="578" name="n_1mainValue【庁舎】&#10;有形固定資産減価償却率">
          <a:extLst>
            <a:ext uri="{FF2B5EF4-FFF2-40B4-BE49-F238E27FC236}">
              <a16:creationId xmlns:a16="http://schemas.microsoft.com/office/drawing/2014/main" id="{00000000-0008-0000-0F00-000042020000}"/>
            </a:ext>
          </a:extLst>
        </xdr:cNvPr>
        <xdr:cNvSpPr txBox="1"/>
      </xdr:nvSpPr>
      <xdr:spPr>
        <a:xfrm>
          <a:off x="152660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579" name="n_2mainValue【庁舎】&#10;有形固定資産減価償却率">
          <a:extLst>
            <a:ext uri="{FF2B5EF4-FFF2-40B4-BE49-F238E27FC236}">
              <a16:creationId xmlns:a16="http://schemas.microsoft.com/office/drawing/2014/main" id="{00000000-0008-0000-0F00-000043020000}"/>
            </a:ext>
          </a:extLst>
        </xdr:cNvPr>
        <xdr:cNvSpPr txBox="1"/>
      </xdr:nvSpPr>
      <xdr:spPr>
        <a:xfrm>
          <a:off x="14389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49547</xdr:rowOff>
    </xdr:from>
    <xdr:ext cx="405111" cy="259045"/>
    <xdr:sp macro="" textlink="">
      <xdr:nvSpPr>
        <xdr:cNvPr id="580" name="n_3mainValue【庁舎】&#10;有形固定資産減価償却率">
          <a:extLst>
            <a:ext uri="{FF2B5EF4-FFF2-40B4-BE49-F238E27FC236}">
              <a16:creationId xmlns:a16="http://schemas.microsoft.com/office/drawing/2014/main" id="{00000000-0008-0000-0F00-000044020000}"/>
            </a:ext>
          </a:extLst>
        </xdr:cNvPr>
        <xdr:cNvSpPr txBox="1"/>
      </xdr:nvSpPr>
      <xdr:spPr>
        <a:xfrm>
          <a:off x="135007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13988</xdr:rowOff>
    </xdr:from>
    <xdr:ext cx="405111" cy="259045"/>
    <xdr:sp macro="" textlink="">
      <xdr:nvSpPr>
        <xdr:cNvPr id="581" name="n_4mainValue【庁舎】&#10;有形固定資産減価償却率">
          <a:extLst>
            <a:ext uri="{FF2B5EF4-FFF2-40B4-BE49-F238E27FC236}">
              <a16:creationId xmlns:a16="http://schemas.microsoft.com/office/drawing/2014/main" id="{00000000-0008-0000-0F00-000045020000}"/>
            </a:ext>
          </a:extLst>
        </xdr:cNvPr>
        <xdr:cNvSpPr txBox="1"/>
      </xdr:nvSpPr>
      <xdr:spPr>
        <a:xfrm>
          <a:off x="12611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06" name="【庁舎】&#10;一人当たり面積最小値テキスト">
          <a:extLst>
            <a:ext uri="{FF2B5EF4-FFF2-40B4-BE49-F238E27FC236}">
              <a16:creationId xmlns:a16="http://schemas.microsoft.com/office/drawing/2014/main" id="{00000000-0008-0000-0F00-00005E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08" name="【庁舎】&#10;一人当たり面積最大値テキスト">
          <a:extLst>
            <a:ext uri="{FF2B5EF4-FFF2-40B4-BE49-F238E27FC236}">
              <a16:creationId xmlns:a16="http://schemas.microsoft.com/office/drawing/2014/main" id="{00000000-0008-0000-0F00-000060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10" name="【庁舎】&#10;一人当たり面積平均値テキスト">
          <a:extLst>
            <a:ext uri="{FF2B5EF4-FFF2-40B4-BE49-F238E27FC236}">
              <a16:creationId xmlns:a16="http://schemas.microsoft.com/office/drawing/2014/main" id="{00000000-0008-0000-0F00-000062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113412</xdr:rowOff>
    </xdr:from>
    <xdr:to>
      <xdr:col>116</xdr:col>
      <xdr:colOff>114300</xdr:colOff>
      <xdr:row>107</xdr:row>
      <xdr:rowOff>43562</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82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91839</xdr:rowOff>
    </xdr:from>
    <xdr:ext cx="469744" cy="259045"/>
    <xdr:sp macro="" textlink="">
      <xdr:nvSpPr>
        <xdr:cNvPr id="622" name="【庁舎】&#10;一人当たり面積該当値テキスト">
          <a:extLst>
            <a:ext uri="{FF2B5EF4-FFF2-40B4-BE49-F238E27FC236}">
              <a16:creationId xmlns:a16="http://schemas.microsoft.com/office/drawing/2014/main" id="{00000000-0008-0000-0F00-00006E020000}"/>
            </a:ext>
          </a:extLst>
        </xdr:cNvPr>
        <xdr:cNvSpPr txBox="1"/>
      </xdr:nvSpPr>
      <xdr:spPr>
        <a:xfrm>
          <a:off x="22199600" y="182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124840</xdr:rowOff>
    </xdr:from>
    <xdr:to>
      <xdr:col>112</xdr:col>
      <xdr:colOff>38100</xdr:colOff>
      <xdr:row>107</xdr:row>
      <xdr:rowOff>54990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164212</xdr:rowOff>
    </xdr:from>
    <xdr:to>
      <xdr:col>116</xdr:col>
      <xdr:colOff>63500</xdr:colOff>
      <xdr:row>107</xdr:row>
      <xdr:rowOff>4190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1323300" y="18337912"/>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53594</xdr:rowOff>
    </xdr:from>
    <xdr:to>
      <xdr:col>107</xdr:col>
      <xdr:colOff>101600</xdr:colOff>
      <xdr:row>106</xdr:row>
      <xdr:rowOff>155194</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82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104394</xdr:rowOff>
    </xdr:from>
    <xdr:to>
      <xdr:col>111</xdr:col>
      <xdr:colOff>177800</xdr:colOff>
      <xdr:row>107</xdr:row>
      <xdr:rowOff>4190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0434300" y="18278094"/>
          <a:ext cx="8890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102870</xdr:rowOff>
    </xdr:from>
    <xdr:to>
      <xdr:col>107</xdr:col>
      <xdr:colOff>50800</xdr:colOff>
      <xdr:row>106</xdr:row>
      <xdr:rowOff>104394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9545300" y="182765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61213</xdr:rowOff>
    </xdr:from>
    <xdr:to>
      <xdr:col>98</xdr:col>
      <xdr:colOff>38100</xdr:colOff>
      <xdr:row>106</xdr:row>
      <xdr:rowOff>162813</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8605500" y="18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102870</xdr:rowOff>
    </xdr:from>
    <xdr:to>
      <xdr:col>102</xdr:col>
      <xdr:colOff>114300</xdr:colOff>
      <xdr:row>106</xdr:row>
      <xdr:rowOff>112013</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8656300" y="182765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31" name="n_1aveValue【庁舎】&#10;一人当たり面積">
          <a:extLst>
            <a:ext uri="{FF2B5EF4-FFF2-40B4-BE49-F238E27FC236}">
              <a16:creationId xmlns:a16="http://schemas.microsoft.com/office/drawing/2014/main" id="{00000000-0008-0000-0F00-000077020000}"/>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32" name="n_2aveValue【庁舎】&#10;一人当たり面積">
          <a:extLst>
            <a:ext uri="{FF2B5EF4-FFF2-40B4-BE49-F238E27FC236}">
              <a16:creationId xmlns:a16="http://schemas.microsoft.com/office/drawing/2014/main" id="{00000000-0008-0000-0F00-00007802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33" name="n_3aveValue【庁舎】&#10;一人当たり面積">
          <a:extLst>
            <a:ext uri="{FF2B5EF4-FFF2-40B4-BE49-F238E27FC236}">
              <a16:creationId xmlns:a16="http://schemas.microsoft.com/office/drawing/2014/main" id="{00000000-0008-0000-0F00-00007902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34" name="n_4aveValue【庁舎】&#10;一人当たり面積">
          <a:extLst>
            <a:ext uri="{FF2B5EF4-FFF2-40B4-BE49-F238E27FC236}">
              <a16:creationId xmlns:a16="http://schemas.microsoft.com/office/drawing/2014/main" id="{00000000-0008-0000-0F00-00007A02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46117</xdr:rowOff>
    </xdr:from>
    <xdr:ext cx="469744" cy="259045"/>
    <xdr:sp macro="" textlink="">
      <xdr:nvSpPr>
        <xdr:cNvPr id="635" name="n_1mainValue【庁舎】&#10;一人当たり面積">
          <a:extLst>
            <a:ext uri="{FF2B5EF4-FFF2-40B4-BE49-F238E27FC236}">
              <a16:creationId xmlns:a16="http://schemas.microsoft.com/office/drawing/2014/main" id="{00000000-0008-0000-0F00-00007B020000}"/>
            </a:ext>
          </a:extLst>
        </xdr:cNvPr>
        <xdr:cNvSpPr txBox="1"/>
      </xdr:nvSpPr>
      <xdr:spPr>
        <a:xfrm>
          <a:off x="21075727" y="183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271</xdr:rowOff>
    </xdr:from>
    <xdr:ext cx="469744" cy="259045"/>
    <xdr:sp macro="" textlink="">
      <xdr:nvSpPr>
        <xdr:cNvPr id="636" name="n_2mainValue【庁舎】&#10;一人当たり面積">
          <a:extLst>
            <a:ext uri="{FF2B5EF4-FFF2-40B4-BE49-F238E27FC236}">
              <a16:creationId xmlns:a16="http://schemas.microsoft.com/office/drawing/2014/main" id="{00000000-0008-0000-0F00-00007C020000}"/>
            </a:ext>
          </a:extLst>
        </xdr:cNvPr>
        <xdr:cNvSpPr txBox="1"/>
      </xdr:nvSpPr>
      <xdr:spPr>
        <a:xfrm>
          <a:off x="20199427" y="1800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37" name="n_3mainValue【庁舎】&#10;一人当たり面積">
          <a:extLst>
            <a:ext uri="{FF2B5EF4-FFF2-40B4-BE49-F238E27FC236}">
              <a16:creationId xmlns:a16="http://schemas.microsoft.com/office/drawing/2014/main" id="{00000000-0008-0000-0F00-00007D020000}"/>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7890</xdr:rowOff>
    </xdr:from>
    <xdr:ext cx="469744" cy="259045"/>
    <xdr:sp macro="" textlink="">
      <xdr:nvSpPr>
        <xdr:cNvPr id="638" name="n_4mainValue【庁舎】&#10;一人当たり面積">
          <a:extLst>
            <a:ext uri="{FF2B5EF4-FFF2-40B4-BE49-F238E27FC236}">
              <a16:creationId xmlns:a16="http://schemas.microsoft.com/office/drawing/2014/main" id="{00000000-0008-0000-0F00-00007E020000}"/>
            </a:ext>
          </a:extLst>
        </xdr:cNvPr>
        <xdr:cNvSpPr txBox="1"/>
      </xdr:nvSpPr>
      <xdr:spPr>
        <a:xfrm>
          <a:off x="18421427" y="180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体育館の一人当たり面積が類似団体に比べて大きくなっているが、保有しているのは１施設であり多目的のホールのため見かけ上の面積が大きくなっている。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福祉施設の有形固定資産減価償却率が上がってきている。施設の規模は大きく将来の更新に当たっては計画的な財源確保や規模縮小などによる負担軽減を検討する必要がある。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福祉施設の一人当たり面積が大きくなっているのは、高齢化が進んでいるため全人口に対する施設数が相対的に多くなっているのと、近隣に民間の施設がないため村営の施設が必要なためである。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庁舎は、７５年度の建築で耐用年数が近くなっているが、改修や耐震工事などを実施して延命を図っており、当面の建て替えは予定していない。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人口減少や全国平均を上回る高齢化に加え、村内に産業がないことなどにより、税収が乏しく、自主財源が少なく財源基盤が弱い。引き続き行政の効率化に努めることにより、財政の健全化を図る。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システム導入、改修や保守料等の委託料が増加しており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経常収支比率は昨年より悪くなり、年々悪化する傾向である。収入の増加はあまり見込めないため、人件費の削減などにより義務的経費の削減に努め、水準改善に努める。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86723</xdr:rowOff>
    </xdr:from>
    <xdr:to>
      <xdr:col>23</xdr:col>
      <xdr:colOff>133350</xdr:colOff>
      <xdr:row>63</xdr:row>
      <xdr:rowOff>124641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8807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124641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432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63</xdr:row>
      <xdr:rowOff>41910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260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153851</xdr:rowOff>
    </xdr:from>
    <xdr:to>
      <xdr:col>11</xdr:col>
      <xdr:colOff>31750</xdr:colOff>
      <xdr:row>62</xdr:row>
      <xdr:rowOff>96157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12301"/>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35923</xdr:rowOff>
    </xdr:from>
    <xdr:to>
      <xdr:col>23</xdr:col>
      <xdr:colOff>184150</xdr:colOff>
      <xdr:row>63</xdr:row>
      <xdr:rowOff>137523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8000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73841</xdr:rowOff>
    </xdr:from>
    <xdr:to>
      <xdr:col>19</xdr:col>
      <xdr:colOff>184150</xdr:colOff>
      <xdr:row>64</xdr:row>
      <xdr:rowOff>3991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160218</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61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103051</xdr:rowOff>
    </xdr:from>
    <xdr:to>
      <xdr:col>7</xdr:col>
      <xdr:colOff>31750</xdr:colOff>
      <xdr:row>62</xdr:row>
      <xdr:rowOff>33201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43378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3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154873</xdr:rowOff>
    </xdr:from>
    <xdr:to>
      <xdr:col>23</xdr:col>
      <xdr:colOff>133350</xdr:colOff>
      <xdr:row>83</xdr:row>
      <xdr:rowOff>37995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13773"/>
          <a:ext cx="8382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129645</xdr:rowOff>
    </xdr:from>
    <xdr:to>
      <xdr:col>19</xdr:col>
      <xdr:colOff>133350</xdr:colOff>
      <xdr:row>82</xdr:row>
      <xdr:rowOff>154873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88545"/>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122397</xdr:rowOff>
    </xdr:from>
    <xdr:to>
      <xdr:col>15</xdr:col>
      <xdr:colOff>82550</xdr:colOff>
      <xdr:row>82</xdr:row>
      <xdr:rowOff>129645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81297"/>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107868</xdr:rowOff>
    </xdr:from>
    <xdr:to>
      <xdr:col>11</xdr:col>
      <xdr:colOff>31750</xdr:colOff>
      <xdr:row>82</xdr:row>
      <xdr:rowOff>122397</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166768"/>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158645</xdr:rowOff>
    </xdr:from>
    <xdr:to>
      <xdr:col>23</xdr:col>
      <xdr:colOff>184150</xdr:colOff>
      <xdr:row>83</xdr:row>
      <xdr:rowOff>88795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130722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1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104073</xdr:rowOff>
    </xdr:from>
    <xdr:to>
      <xdr:col>19</xdr:col>
      <xdr:colOff>184150</xdr:colOff>
      <xdr:row>83</xdr:row>
      <xdr:rowOff>34223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19000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24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78845</xdr:rowOff>
    </xdr:from>
    <xdr:to>
      <xdr:col>15</xdr:col>
      <xdr:colOff>133350</xdr:colOff>
      <xdr:row>83</xdr:row>
      <xdr:rowOff>8995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165222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22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71597</xdr:rowOff>
    </xdr:from>
    <xdr:to>
      <xdr:col>11</xdr:col>
      <xdr:colOff>82550</xdr:colOff>
      <xdr:row>83</xdr:row>
      <xdr:rowOff>1747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1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157974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21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57068</xdr:rowOff>
    </xdr:from>
    <xdr:to>
      <xdr:col>7</xdr:col>
      <xdr:colOff>31750</xdr:colOff>
      <xdr:row>82</xdr:row>
      <xdr:rowOff>158668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1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143445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20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職員数が少なく年度ごとの退職及び採用により変動幅が大きくなる傾向であるが、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類似団体の中でも低水準にある。今後も適正な定員管理と併せ、妥当な水準を維持できるよう総点検を行うなど、より一層の給与の適正化に努める。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19686</xdr:rowOff>
    </xdr:from>
    <xdr:to>
      <xdr:col>81</xdr:col>
      <xdr:colOff>44450</xdr:colOff>
      <xdr:row>85</xdr:row>
      <xdr:rowOff>37782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2936"/>
          <a:ext cx="8382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148907</xdr:rowOff>
    </xdr:from>
    <xdr:to>
      <xdr:col>77</xdr:col>
      <xdr:colOff>44450</xdr:colOff>
      <xdr:row>85</xdr:row>
      <xdr:rowOff>19686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507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148907</xdr:rowOff>
    </xdr:from>
    <xdr:to>
      <xdr:col>72</xdr:col>
      <xdr:colOff>203200</xdr:colOff>
      <xdr:row>86</xdr:row>
      <xdr:rowOff>89536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50707"/>
          <a:ext cx="889000" cy="28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89536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3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140336</xdr:rowOff>
    </xdr:from>
    <xdr:to>
      <xdr:col>77</xdr:col>
      <xdr:colOff>95250</xdr:colOff>
      <xdr:row>85</xdr:row>
      <xdr:rowOff>70486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80663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98107</xdr:rowOff>
    </xdr:from>
    <xdr:to>
      <xdr:col>73</xdr:col>
      <xdr:colOff>44450</xdr:colOff>
      <xdr:row>85</xdr:row>
      <xdr:rowOff>28257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38434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38736</xdr:rowOff>
    </xdr:from>
    <xdr:to>
      <xdr:col>68</xdr:col>
      <xdr:colOff>203200</xdr:colOff>
      <xdr:row>86</xdr:row>
      <xdr:rowOff>140336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150513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類似団体平均より上回っており、新規採用により前年より増加となった。現行の行政サービス水準を維持していくためには人員削減は厳しい面があるが、今後も効果的な業務分担、人員配置に努める。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68567</xdr:rowOff>
    </xdr:from>
    <xdr:to>
      <xdr:col>81</xdr:col>
      <xdr:colOff>44450</xdr:colOff>
      <xdr:row>65</xdr:row>
      <xdr:rowOff>34417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41367"/>
          <a:ext cx="838200" cy="1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5829</xdr:rowOff>
    </xdr:from>
    <xdr:to>
      <xdr:col>77</xdr:col>
      <xdr:colOff>44450</xdr:colOff>
      <xdr:row>64</xdr:row>
      <xdr:rowOff>68567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78629"/>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118161</xdr:rowOff>
    </xdr:from>
    <xdr:to>
      <xdr:col>72</xdr:col>
      <xdr:colOff>203200</xdr:colOff>
      <xdr:row>64</xdr:row>
      <xdr:rowOff>5829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19511"/>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98616</xdr:rowOff>
    </xdr:from>
    <xdr:to>
      <xdr:col>68</xdr:col>
      <xdr:colOff>152400</xdr:colOff>
      <xdr:row>63</xdr:row>
      <xdr:rowOff>118161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99966"/>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155067</xdr:rowOff>
    </xdr:from>
    <xdr:to>
      <xdr:col>81</xdr:col>
      <xdr:colOff>95250</xdr:colOff>
      <xdr:row>65</xdr:row>
      <xdr:rowOff>85217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127144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17767</xdr:rowOff>
    </xdr:from>
    <xdr:to>
      <xdr:col>77</xdr:col>
      <xdr:colOff>95250</xdr:colOff>
      <xdr:row>64</xdr:row>
      <xdr:rowOff>119367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104144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7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126479</xdr:rowOff>
    </xdr:from>
    <xdr:to>
      <xdr:col>73</xdr:col>
      <xdr:colOff>44450</xdr:colOff>
      <xdr:row>64</xdr:row>
      <xdr:rowOff>56629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41406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67361</xdr:rowOff>
    </xdr:from>
    <xdr:to>
      <xdr:col>68</xdr:col>
      <xdr:colOff>203200</xdr:colOff>
      <xdr:row>63</xdr:row>
      <xdr:rowOff>168961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153738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5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47816</xdr:rowOff>
    </xdr:from>
    <xdr:to>
      <xdr:col>64</xdr:col>
      <xdr:colOff>152400</xdr:colOff>
      <xdr:row>63</xdr:row>
      <xdr:rowOff>149416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134193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元利償還金は前年度と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比較し若干減少したが、元利償還金に係る基準財政需要額算入額が減少した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ことから実質公債費率は増加した。類似団体平均を下回っているが、比率は上昇することが考えられるので、起債の発行抑制に努める。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167217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86783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723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今後も公債費等義務的経費の削減を中心とする行政改革を進め、財政の健全化に努める。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99568</xdr:rowOff>
    </xdr:from>
    <xdr:to>
      <xdr:col>24</xdr:col>
      <xdr:colOff>25400</xdr:colOff>
      <xdr:row>38</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46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60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48768</xdr:rowOff>
    </xdr:from>
    <xdr:to>
      <xdr:col>20</xdr:col>
      <xdr:colOff>38100</xdr:colOff>
      <xdr:row>38</xdr:row>
      <xdr:rowOff>150368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135145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類似団体平均より下回っておりほぼ横ばいで推移してい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たが、システム改修や電算業務の委託料が増えてい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るので、今後も適正な数値の維持に努める。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753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42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類似団体の平均値より低い数値であるが、引き続き適正な数値の維持に努める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77470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50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35560</xdr:rowOff>
    </xdr:from>
    <xdr:to>
      <xdr:col>69</xdr:col>
      <xdr:colOff>92075</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65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156210</xdr:rowOff>
    </xdr:from>
    <xdr:to>
      <xdr:col>65</xdr:col>
      <xdr:colOff>53975</xdr:colOff>
      <xdr:row>55</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類似団体の平均と比べ下回っており、村の推移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は微増傾向であるが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以前から同程度で維持している。今後も効果等を検証し引き続き適正な数値の維持に努める。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21844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4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156718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25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はほぼ横ばいで</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推移はしている。今後公共施設等の維持補修による事業の増加が危惧されるが、将来の負担軽減を図るためにも、大型事業等による多額な負債は、中長期計画によるものとし、財政状況に応じて繰上償還も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82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とほぼ同じである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。引き続き適正な維持に努める。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135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86178</xdr:rowOff>
    </xdr:from>
    <xdr:to>
      <xdr:col>78</xdr:col>
      <xdr:colOff>69850</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44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11067</xdr:rowOff>
    </xdr:from>
    <xdr:to>
      <xdr:col>73</xdr:col>
      <xdr:colOff>180975</xdr:colOff>
      <xdr:row>75</xdr:row>
      <xdr:rowOff>86178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698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71483</xdr:rowOff>
    </xdr:from>
    <xdr:to>
      <xdr:col>69</xdr:col>
      <xdr:colOff>92075</xdr:colOff>
      <xdr:row>75</xdr:row>
      <xdr:rowOff>11067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5878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76036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131717</xdr:rowOff>
    </xdr:from>
    <xdr:to>
      <xdr:col>69</xdr:col>
      <xdr:colOff>142875</xdr:colOff>
      <xdr:row>75</xdr:row>
      <xdr:rowOff>61867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72044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20683</xdr:rowOff>
    </xdr:from>
    <xdr:to>
      <xdr:col>65</xdr:col>
      <xdr:colOff>53975</xdr:colOff>
      <xdr:row>74</xdr:row>
      <xdr:rowOff>122283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132460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2838</xdr:rowOff>
    </xdr:from>
    <xdr:to>
      <xdr:col>29</xdr:col>
      <xdr:colOff>127000</xdr:colOff>
      <xdr:row>15</xdr:row>
      <xdr:rowOff>13414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22213"/>
          <a:ext cx="647700" cy="10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13414</xdr:rowOff>
    </xdr:from>
    <xdr:to>
      <xdr:col>26</xdr:col>
      <xdr:colOff>50800</xdr:colOff>
      <xdr:row>15</xdr:row>
      <xdr:rowOff>27864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32789"/>
          <a:ext cx="698500" cy="14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18007</xdr:rowOff>
    </xdr:from>
    <xdr:to>
      <xdr:col>22</xdr:col>
      <xdr:colOff>114300</xdr:colOff>
      <xdr:row>15</xdr:row>
      <xdr:rowOff>27864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637382"/>
          <a:ext cx="6985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18007</xdr:rowOff>
    </xdr:from>
    <xdr:to>
      <xdr:col>18</xdr:col>
      <xdr:colOff>177800</xdr:colOff>
      <xdr:row>15</xdr:row>
      <xdr:rowOff>127417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637382"/>
          <a:ext cx="698500" cy="10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123488</xdr:rowOff>
    </xdr:from>
    <xdr:to>
      <xdr:col>29</xdr:col>
      <xdr:colOff>177800</xdr:colOff>
      <xdr:row>15</xdr:row>
      <xdr:rowOff>53638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7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140015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1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134064</xdr:rowOff>
    </xdr:from>
    <xdr:to>
      <xdr:col>26</xdr:col>
      <xdr:colOff>101600</xdr:colOff>
      <xdr:row>15</xdr:row>
      <xdr:rowOff>64214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81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74391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148514</xdr:rowOff>
    </xdr:from>
    <xdr:to>
      <xdr:col>22</xdr:col>
      <xdr:colOff>165100</xdr:colOff>
      <xdr:row>15</xdr:row>
      <xdr:rowOff>78664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88841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6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138657</xdr:rowOff>
    </xdr:from>
    <xdr:to>
      <xdr:col>19</xdr:col>
      <xdr:colOff>38100</xdr:colOff>
      <xdr:row>15</xdr:row>
      <xdr:rowOff>68807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5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78984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5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76617</xdr:rowOff>
    </xdr:from>
    <xdr:to>
      <xdr:col>15</xdr:col>
      <xdr:colOff>101600</xdr:colOff>
      <xdr:row>16</xdr:row>
      <xdr:rowOff>6767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9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16944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6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112918</xdr:rowOff>
    </xdr:from>
    <xdr:to>
      <xdr:col>29</xdr:col>
      <xdr:colOff>127000</xdr:colOff>
      <xdr:row>35</xdr:row>
      <xdr:rowOff>130597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23268"/>
          <a:ext cx="647700" cy="17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130597</xdr:rowOff>
    </xdr:from>
    <xdr:to>
      <xdr:col>26</xdr:col>
      <xdr:colOff>50800</xdr:colOff>
      <xdr:row>35</xdr:row>
      <xdr:rowOff>138369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40947"/>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138369</xdr:rowOff>
    </xdr:from>
    <xdr:to>
      <xdr:col>22</xdr:col>
      <xdr:colOff>114300</xdr:colOff>
      <xdr:row>35</xdr:row>
      <xdr:rowOff>185689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48719"/>
          <a:ext cx="698500" cy="4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185689</xdr:rowOff>
    </xdr:from>
    <xdr:to>
      <xdr:col>18</xdr:col>
      <xdr:colOff>177800</xdr:colOff>
      <xdr:row>35</xdr:row>
      <xdr:rowOff>216413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96039"/>
          <a:ext cx="698500" cy="3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62118</xdr:rowOff>
    </xdr:from>
    <xdr:to>
      <xdr:col>29</xdr:col>
      <xdr:colOff>177800</xdr:colOff>
      <xdr:row>35</xdr:row>
      <xdr:rowOff>163718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7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250095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79797</xdr:rowOff>
    </xdr:from>
    <xdr:to>
      <xdr:col>26</xdr:col>
      <xdr:colOff>101600</xdr:colOff>
      <xdr:row>35</xdr:row>
      <xdr:rowOff>181397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9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191574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87569</xdr:rowOff>
    </xdr:from>
    <xdr:to>
      <xdr:col>22</xdr:col>
      <xdr:colOff>165100</xdr:colOff>
      <xdr:row>35</xdr:row>
      <xdr:rowOff>189169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9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199346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134889</xdr:rowOff>
    </xdr:from>
    <xdr:to>
      <xdr:col>19</xdr:col>
      <xdr:colOff>38100</xdr:colOff>
      <xdr:row>35</xdr:row>
      <xdr:rowOff>236489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165613</xdr:rowOff>
    </xdr:from>
    <xdr:to>
      <xdr:col>15</xdr:col>
      <xdr:colOff>101600</xdr:colOff>
      <xdr:row>35</xdr:row>
      <xdr:rowOff>267213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277390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101263</xdr:rowOff>
    </xdr:from>
    <xdr:to>
      <xdr:col>24</xdr:col>
      <xdr:colOff>63500</xdr:colOff>
      <xdr:row>34</xdr:row>
      <xdr:rowOff>151271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30563"/>
          <a:ext cx="8382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151271</xdr:rowOff>
    </xdr:from>
    <xdr:to>
      <xdr:col>19</xdr:col>
      <xdr:colOff>177800</xdr:colOff>
      <xdr:row>34</xdr:row>
      <xdr:rowOff>166787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80571"/>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166787</xdr:rowOff>
    </xdr:from>
    <xdr:to>
      <xdr:col>15</xdr:col>
      <xdr:colOff>50800</xdr:colOff>
      <xdr:row>34</xdr:row>
      <xdr:rowOff>170197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99608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170197</xdr:rowOff>
    </xdr:from>
    <xdr:to>
      <xdr:col>10</xdr:col>
      <xdr:colOff>114300</xdr:colOff>
      <xdr:row>35</xdr:row>
      <xdr:rowOff>92117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99497"/>
          <a:ext cx="889000" cy="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50463</xdr:rowOff>
    </xdr:from>
    <xdr:to>
      <xdr:col>24</xdr:col>
      <xdr:colOff>114300</xdr:colOff>
      <xdr:row>34</xdr:row>
      <xdr:rowOff>152063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73340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3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100471</xdr:rowOff>
    </xdr:from>
    <xdr:to>
      <xdr:col>20</xdr:col>
      <xdr:colOff>38100</xdr:colOff>
      <xdr:row>35</xdr:row>
      <xdr:rowOff>30621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47148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115987</xdr:rowOff>
    </xdr:from>
    <xdr:to>
      <xdr:col>15</xdr:col>
      <xdr:colOff>101600</xdr:colOff>
      <xdr:row>35</xdr:row>
      <xdr:rowOff>46137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62664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119397</xdr:rowOff>
    </xdr:from>
    <xdr:to>
      <xdr:col>10</xdr:col>
      <xdr:colOff>165100</xdr:colOff>
      <xdr:row>35</xdr:row>
      <xdr:rowOff>49547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66074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72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41317</xdr:rowOff>
    </xdr:from>
    <xdr:to>
      <xdr:col>6</xdr:col>
      <xdr:colOff>38100</xdr:colOff>
      <xdr:row>35</xdr:row>
      <xdr:rowOff>142917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159444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1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85968</xdr:rowOff>
    </xdr:from>
    <xdr:to>
      <xdr:col>24</xdr:col>
      <xdr:colOff>63500</xdr:colOff>
      <xdr:row>55</xdr:row>
      <xdr:rowOff>133569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15718"/>
          <a:ext cx="838200" cy="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133569</xdr:rowOff>
    </xdr:from>
    <xdr:to>
      <xdr:col>19</xdr:col>
      <xdr:colOff>177800</xdr:colOff>
      <xdr:row>55</xdr:row>
      <xdr:rowOff>161979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63319"/>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161979</xdr:rowOff>
    </xdr:from>
    <xdr:to>
      <xdr:col>15</xdr:col>
      <xdr:colOff>50800</xdr:colOff>
      <xdr:row>55</xdr:row>
      <xdr:rowOff>164610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591729"/>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110841</xdr:rowOff>
    </xdr:from>
    <xdr:to>
      <xdr:col>10</xdr:col>
      <xdr:colOff>114300</xdr:colOff>
      <xdr:row>55</xdr:row>
      <xdr:rowOff>164610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40591"/>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35168</xdr:rowOff>
    </xdr:from>
    <xdr:to>
      <xdr:col>24</xdr:col>
      <xdr:colOff>114300</xdr:colOff>
      <xdr:row>55</xdr:row>
      <xdr:rowOff>136768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58045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1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82769</xdr:rowOff>
    </xdr:from>
    <xdr:to>
      <xdr:col>20</xdr:col>
      <xdr:colOff>38100</xdr:colOff>
      <xdr:row>56</xdr:row>
      <xdr:rowOff>12919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29446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8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111179</xdr:rowOff>
    </xdr:from>
    <xdr:to>
      <xdr:col>15</xdr:col>
      <xdr:colOff>101600</xdr:colOff>
      <xdr:row>56</xdr:row>
      <xdr:rowOff>41329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4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57856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1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113810</xdr:rowOff>
    </xdr:from>
    <xdr:to>
      <xdr:col>10</xdr:col>
      <xdr:colOff>165100</xdr:colOff>
      <xdr:row>56</xdr:row>
      <xdr:rowOff>43960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60487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1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60041</xdr:rowOff>
    </xdr:from>
    <xdr:to>
      <xdr:col>6</xdr:col>
      <xdr:colOff>38100</xdr:colOff>
      <xdr:row>55</xdr:row>
      <xdr:rowOff>161641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6718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6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1036</xdr:rowOff>
    </xdr:from>
    <xdr:to>
      <xdr:col>24</xdr:col>
      <xdr:colOff>63500</xdr:colOff>
      <xdr:row>79</xdr:row>
      <xdr:rowOff>7367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5586"/>
          <a:ext cx="8382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7367</xdr:rowOff>
    </xdr:from>
    <xdr:to>
      <xdr:col>19</xdr:col>
      <xdr:colOff>177800</xdr:colOff>
      <xdr:row>79</xdr:row>
      <xdr:rowOff>17014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1917"/>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17014</xdr:rowOff>
    </xdr:from>
    <xdr:to>
      <xdr:col>15</xdr:col>
      <xdr:colOff>50800</xdr:colOff>
      <xdr:row>79</xdr:row>
      <xdr:rowOff>28223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61564"/>
          <a:ext cx="8890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4358</xdr:rowOff>
    </xdr:from>
    <xdr:to>
      <xdr:col>10</xdr:col>
      <xdr:colOff>114300</xdr:colOff>
      <xdr:row>79</xdr:row>
      <xdr:rowOff>28223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8908"/>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121686</xdr:rowOff>
    </xdr:from>
    <xdr:to>
      <xdr:col>24</xdr:col>
      <xdr:colOff>114300</xdr:colOff>
      <xdr:row>79</xdr:row>
      <xdr:rowOff>51836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36613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128017</xdr:rowOff>
    </xdr:from>
    <xdr:to>
      <xdr:col>20</xdr:col>
      <xdr:colOff>38100</xdr:colOff>
      <xdr:row>79</xdr:row>
      <xdr:rowOff>58167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49294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137664</xdr:rowOff>
    </xdr:from>
    <xdr:to>
      <xdr:col>15</xdr:col>
      <xdr:colOff>101600</xdr:colOff>
      <xdr:row>79</xdr:row>
      <xdr:rowOff>67814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58941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148873</xdr:rowOff>
    </xdr:from>
    <xdr:to>
      <xdr:col>10</xdr:col>
      <xdr:colOff>165100</xdr:colOff>
      <xdr:row>79</xdr:row>
      <xdr:rowOff>79023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70150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125008</xdr:rowOff>
    </xdr:from>
    <xdr:to>
      <xdr:col>6</xdr:col>
      <xdr:colOff>38100</xdr:colOff>
      <xdr:row>79</xdr:row>
      <xdr:rowOff>55158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46285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33173</xdr:rowOff>
    </xdr:from>
    <xdr:to>
      <xdr:col>24</xdr:col>
      <xdr:colOff>63500</xdr:colOff>
      <xdr:row>94</xdr:row>
      <xdr:rowOff>118309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149473"/>
          <a:ext cx="838200" cy="8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33173</xdr:rowOff>
    </xdr:from>
    <xdr:to>
      <xdr:col>19</xdr:col>
      <xdr:colOff>177800</xdr:colOff>
      <xdr:row>94</xdr:row>
      <xdr:rowOff>134138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14947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134138</xdr:rowOff>
    </xdr:from>
    <xdr:to>
      <xdr:col>15</xdr:col>
      <xdr:colOff>50800</xdr:colOff>
      <xdr:row>94</xdr:row>
      <xdr:rowOff>147820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50438"/>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130381</xdr:rowOff>
    </xdr:from>
    <xdr:to>
      <xdr:col>10</xdr:col>
      <xdr:colOff>114300</xdr:colOff>
      <xdr:row>94</xdr:row>
      <xdr:rowOff>147820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46681"/>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67509</xdr:rowOff>
    </xdr:from>
    <xdr:to>
      <xdr:col>24</xdr:col>
      <xdr:colOff>114300</xdr:colOff>
      <xdr:row>94</xdr:row>
      <xdr:rowOff>169109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90386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3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153823</xdr:rowOff>
    </xdr:from>
    <xdr:to>
      <xdr:col>20</xdr:col>
      <xdr:colOff>38100</xdr:colOff>
      <xdr:row>94</xdr:row>
      <xdr:rowOff>83973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9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100500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87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83338</xdr:rowOff>
    </xdr:from>
    <xdr:to>
      <xdr:col>15</xdr:col>
      <xdr:colOff>101600</xdr:colOff>
      <xdr:row>95</xdr:row>
      <xdr:rowOff>13488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30015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97020</xdr:rowOff>
    </xdr:from>
    <xdr:to>
      <xdr:col>10</xdr:col>
      <xdr:colOff>165100</xdr:colOff>
      <xdr:row>95</xdr:row>
      <xdr:rowOff>27170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43697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79581</xdr:rowOff>
    </xdr:from>
    <xdr:to>
      <xdr:col>6</xdr:col>
      <xdr:colOff>38100</xdr:colOff>
      <xdr:row>95</xdr:row>
      <xdr:rowOff>9731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9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26258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117777</xdr:rowOff>
    </xdr:from>
    <xdr:to>
      <xdr:col>55</xdr:col>
      <xdr:colOff>0</xdr:colOff>
      <xdr:row>37</xdr:row>
      <xdr:rowOff>47231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8527"/>
          <a:ext cx="838200" cy="27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47231</xdr:rowOff>
    </xdr:from>
    <xdr:to>
      <xdr:col>50</xdr:col>
      <xdr:colOff>114300</xdr:colOff>
      <xdr:row>37</xdr:row>
      <xdr:rowOff>79864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90881"/>
          <a:ext cx="889000" cy="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79864</xdr:rowOff>
    </xdr:from>
    <xdr:to>
      <xdr:col>45</xdr:col>
      <xdr:colOff>177800</xdr:colOff>
      <xdr:row>37</xdr:row>
      <xdr:rowOff>92591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3514"/>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92591</xdr:rowOff>
    </xdr:from>
    <xdr:to>
      <xdr:col>41</xdr:col>
      <xdr:colOff>50800</xdr:colOff>
      <xdr:row>37</xdr:row>
      <xdr:rowOff>109048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6241"/>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66977</xdr:rowOff>
    </xdr:from>
    <xdr:to>
      <xdr:col>55</xdr:col>
      <xdr:colOff>50800</xdr:colOff>
      <xdr:row>35</xdr:row>
      <xdr:rowOff>168577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45404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167881</xdr:rowOff>
    </xdr:from>
    <xdr:to>
      <xdr:col>50</xdr:col>
      <xdr:colOff>165100</xdr:colOff>
      <xdr:row>37</xdr:row>
      <xdr:rowOff>98031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89158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29064</xdr:rowOff>
    </xdr:from>
    <xdr:to>
      <xdr:col>46</xdr:col>
      <xdr:colOff>38100</xdr:colOff>
      <xdr:row>37</xdr:row>
      <xdr:rowOff>130664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121791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6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41791</xdr:rowOff>
    </xdr:from>
    <xdr:to>
      <xdr:col>41</xdr:col>
      <xdr:colOff>101600</xdr:colOff>
      <xdr:row>37</xdr:row>
      <xdr:rowOff>143391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134518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4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58248</xdr:rowOff>
    </xdr:from>
    <xdr:to>
      <xdr:col>36</xdr:col>
      <xdr:colOff>165100</xdr:colOff>
      <xdr:row>37</xdr:row>
      <xdr:rowOff>159848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150975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49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78692</xdr:rowOff>
    </xdr:from>
    <xdr:to>
      <xdr:col>55</xdr:col>
      <xdr:colOff>0</xdr:colOff>
      <xdr:row>58</xdr:row>
      <xdr:rowOff>85746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2792"/>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67311</xdr:rowOff>
    </xdr:from>
    <xdr:to>
      <xdr:col>50</xdr:col>
      <xdr:colOff>114300</xdr:colOff>
      <xdr:row>58</xdr:row>
      <xdr:rowOff>85746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11411"/>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59350</xdr:rowOff>
    </xdr:from>
    <xdr:to>
      <xdr:col>45</xdr:col>
      <xdr:colOff>177800</xdr:colOff>
      <xdr:row>58</xdr:row>
      <xdr:rowOff>67311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32000"/>
          <a:ext cx="889000" cy="17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59350</xdr:rowOff>
    </xdr:from>
    <xdr:to>
      <xdr:col>41</xdr:col>
      <xdr:colOff>50800</xdr:colOff>
      <xdr:row>58</xdr:row>
      <xdr:rowOff>75781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32000"/>
          <a:ext cx="889000" cy="18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27892</xdr:rowOff>
    </xdr:from>
    <xdr:to>
      <xdr:col>55</xdr:col>
      <xdr:colOff>50800</xdr:colOff>
      <xdr:row>58</xdr:row>
      <xdr:rowOff>129492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158719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34946</xdr:rowOff>
    </xdr:from>
    <xdr:to>
      <xdr:col>50</xdr:col>
      <xdr:colOff>165100</xdr:colOff>
      <xdr:row>58</xdr:row>
      <xdr:rowOff>136546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153073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16511</xdr:rowOff>
    </xdr:from>
    <xdr:to>
      <xdr:col>46</xdr:col>
      <xdr:colOff>38100</xdr:colOff>
      <xdr:row>58</xdr:row>
      <xdr:rowOff>118111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134638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8550</xdr:rowOff>
    </xdr:from>
    <xdr:to>
      <xdr:col>41</xdr:col>
      <xdr:colOff>101600</xdr:colOff>
      <xdr:row>57</xdr:row>
      <xdr:rowOff>110150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126677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24981</xdr:rowOff>
    </xdr:from>
    <xdr:to>
      <xdr:col>36</xdr:col>
      <xdr:colOff>165100</xdr:colOff>
      <xdr:row>58</xdr:row>
      <xdr:rowOff>126581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143108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107821</xdr:rowOff>
    </xdr:from>
    <xdr:to>
      <xdr:col>55</xdr:col>
      <xdr:colOff>0</xdr:colOff>
      <xdr:row>78</xdr:row>
      <xdr:rowOff>171061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80921"/>
          <a:ext cx="838200" cy="6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107821</xdr:rowOff>
    </xdr:from>
    <xdr:to>
      <xdr:col>50</xdr:col>
      <xdr:colOff>114300</xdr:colOff>
      <xdr:row>79</xdr:row>
      <xdr:rowOff>24161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80921"/>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142032</xdr:rowOff>
    </xdr:from>
    <xdr:to>
      <xdr:col>45</xdr:col>
      <xdr:colOff>177800</xdr:colOff>
      <xdr:row>79</xdr:row>
      <xdr:rowOff>24161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43682"/>
          <a:ext cx="889000" cy="22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142032</xdr:rowOff>
    </xdr:from>
    <xdr:to>
      <xdr:col>41</xdr:col>
      <xdr:colOff>50800</xdr:colOff>
      <xdr:row>77</xdr:row>
      <xdr:rowOff>150329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43682"/>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120261</xdr:rowOff>
    </xdr:from>
    <xdr:to>
      <xdr:col>55</xdr:col>
      <xdr:colOff>50800</xdr:colOff>
      <xdr:row>79</xdr:row>
      <xdr:rowOff>50411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57021</xdr:rowOff>
    </xdr:from>
    <xdr:to>
      <xdr:col>50</xdr:col>
      <xdr:colOff>165100</xdr:colOff>
      <xdr:row>78</xdr:row>
      <xdr:rowOff>158621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3698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205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144811</xdr:rowOff>
    </xdr:from>
    <xdr:to>
      <xdr:col>46</xdr:col>
      <xdr:colOff>38100</xdr:colOff>
      <xdr:row>79</xdr:row>
      <xdr:rowOff>74961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66088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91232</xdr:rowOff>
    </xdr:from>
    <xdr:to>
      <xdr:col>41</xdr:col>
      <xdr:colOff>101600</xdr:colOff>
      <xdr:row>78</xdr:row>
      <xdr:rowOff>21382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37909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6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99529</xdr:rowOff>
    </xdr:from>
    <xdr:to>
      <xdr:col>36</xdr:col>
      <xdr:colOff>165100</xdr:colOff>
      <xdr:row>78</xdr:row>
      <xdr:rowOff>29679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46206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7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12027</xdr:rowOff>
    </xdr:from>
    <xdr:to>
      <xdr:col>55</xdr:col>
      <xdr:colOff>0</xdr:colOff>
      <xdr:row>98</xdr:row>
      <xdr:rowOff>59759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14127"/>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154125</xdr:rowOff>
    </xdr:from>
    <xdr:to>
      <xdr:col>50</xdr:col>
      <xdr:colOff>114300</xdr:colOff>
      <xdr:row>98</xdr:row>
      <xdr:rowOff>59759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84775"/>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69047</xdr:rowOff>
    </xdr:from>
    <xdr:to>
      <xdr:col>45</xdr:col>
      <xdr:colOff>177800</xdr:colOff>
      <xdr:row>97</xdr:row>
      <xdr:rowOff>154125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99697"/>
          <a:ext cx="8890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69047</xdr:rowOff>
    </xdr:from>
    <xdr:to>
      <xdr:col>41</xdr:col>
      <xdr:colOff>50800</xdr:colOff>
      <xdr:row>98</xdr:row>
      <xdr:rowOff>124670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99697"/>
          <a:ext cx="889000" cy="2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132677</xdr:rowOff>
    </xdr:from>
    <xdr:to>
      <xdr:col>55</xdr:col>
      <xdr:colOff>50800</xdr:colOff>
      <xdr:row>98</xdr:row>
      <xdr:rowOff>62827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155554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8959</xdr:rowOff>
    </xdr:from>
    <xdr:to>
      <xdr:col>50</xdr:col>
      <xdr:colOff>165100</xdr:colOff>
      <xdr:row>98</xdr:row>
      <xdr:rowOff>110559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127086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103325</xdr:rowOff>
    </xdr:from>
    <xdr:to>
      <xdr:col>46</xdr:col>
      <xdr:colOff>38100</xdr:colOff>
      <xdr:row>98</xdr:row>
      <xdr:rowOff>33475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50002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0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18247</xdr:rowOff>
    </xdr:from>
    <xdr:to>
      <xdr:col>41</xdr:col>
      <xdr:colOff>101600</xdr:colOff>
      <xdr:row>97</xdr:row>
      <xdr:rowOff>119847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136374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4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73870</xdr:rowOff>
    </xdr:from>
    <xdr:to>
      <xdr:col>36</xdr:col>
      <xdr:colOff>165100</xdr:colOff>
      <xdr:row>99</xdr:row>
      <xdr:rowOff>4020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166597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73061</xdr:rowOff>
    </xdr:from>
    <xdr:to>
      <xdr:col>85</xdr:col>
      <xdr:colOff>127000</xdr:colOff>
      <xdr:row>37</xdr:row>
      <xdr:rowOff>69914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5388011"/>
          <a:ext cx="8382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69914</xdr:rowOff>
    </xdr:from>
    <xdr:to>
      <xdr:col>81</xdr:col>
      <xdr:colOff>50800</xdr:colOff>
      <xdr:row>39</xdr:row>
      <xdr:rowOff>32814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13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25795</xdr:rowOff>
    </xdr:from>
    <xdr:to>
      <xdr:col>76</xdr:col>
      <xdr:colOff>114300</xdr:colOff>
      <xdr:row>39</xdr:row>
      <xdr:rowOff>32814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2345"/>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25795</xdr:rowOff>
    </xdr:from>
    <xdr:to>
      <xdr:col>71</xdr:col>
      <xdr:colOff>177800</xdr:colOff>
      <xdr:row>39</xdr:row>
      <xdr:rowOff>44162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2345"/>
          <a:ext cx="8890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22261</xdr:rowOff>
    </xdr:from>
    <xdr:to>
      <xdr:col>85</xdr:col>
      <xdr:colOff>177800</xdr:colOff>
      <xdr:row>31</xdr:row>
      <xdr:rowOff>123861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3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108638</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25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19114</xdr:rowOff>
    </xdr:from>
    <xdr:to>
      <xdr:col>81</xdr:col>
      <xdr:colOff>101600</xdr:colOff>
      <xdr:row>37</xdr:row>
      <xdr:rowOff>120714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6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137241</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61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153464</xdr:rowOff>
    </xdr:from>
    <xdr:to>
      <xdr:col>76</xdr:col>
      <xdr:colOff>165100</xdr:colOff>
      <xdr:row>39</xdr:row>
      <xdr:rowOff>83614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74741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146445</xdr:rowOff>
    </xdr:from>
    <xdr:to>
      <xdr:col>72</xdr:col>
      <xdr:colOff>38100</xdr:colOff>
      <xdr:row>39</xdr:row>
      <xdr:rowOff>76595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164812</xdr:rowOff>
    </xdr:from>
    <xdr:to>
      <xdr:col>67</xdr:col>
      <xdr:colOff>101600</xdr:colOff>
      <xdr:row>39</xdr:row>
      <xdr:rowOff>94962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86089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34251</xdr:rowOff>
    </xdr:from>
    <xdr:to>
      <xdr:col>85</xdr:col>
      <xdr:colOff>127000</xdr:colOff>
      <xdr:row>77</xdr:row>
      <xdr:rowOff>63289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35901"/>
          <a:ext cx="838200" cy="2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63289</xdr:rowOff>
    </xdr:from>
    <xdr:to>
      <xdr:col>81</xdr:col>
      <xdr:colOff>50800</xdr:colOff>
      <xdr:row>77</xdr:row>
      <xdr:rowOff>63981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6493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63981</xdr:rowOff>
    </xdr:from>
    <xdr:to>
      <xdr:col>76</xdr:col>
      <xdr:colOff>114300</xdr:colOff>
      <xdr:row>77</xdr:row>
      <xdr:rowOff>64202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6563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54118</xdr:rowOff>
    </xdr:from>
    <xdr:to>
      <xdr:col>71</xdr:col>
      <xdr:colOff>177800</xdr:colOff>
      <xdr:row>77</xdr:row>
      <xdr:rowOff>64202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5768"/>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154901</xdr:rowOff>
    </xdr:from>
    <xdr:to>
      <xdr:col>85</xdr:col>
      <xdr:colOff>177800</xdr:colOff>
      <xdr:row>77</xdr:row>
      <xdr:rowOff>85051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6328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3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12489</xdr:rowOff>
    </xdr:from>
    <xdr:to>
      <xdr:col>81</xdr:col>
      <xdr:colOff>101600</xdr:colOff>
      <xdr:row>77</xdr:row>
      <xdr:rowOff>114089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130616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8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13181</xdr:rowOff>
    </xdr:from>
    <xdr:to>
      <xdr:col>76</xdr:col>
      <xdr:colOff>165100</xdr:colOff>
      <xdr:row>77</xdr:row>
      <xdr:rowOff>114781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131308</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99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13402</xdr:rowOff>
    </xdr:from>
    <xdr:to>
      <xdr:col>72</xdr:col>
      <xdr:colOff>38100</xdr:colOff>
      <xdr:row>77</xdr:row>
      <xdr:rowOff>115002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131529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3318</xdr:rowOff>
    </xdr:from>
    <xdr:to>
      <xdr:col>67</xdr:col>
      <xdr:colOff>101600</xdr:colOff>
      <xdr:row>77</xdr:row>
      <xdr:rowOff>104918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121445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8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34192</xdr:rowOff>
    </xdr:from>
    <xdr:to>
      <xdr:col>85</xdr:col>
      <xdr:colOff>127000</xdr:colOff>
      <xdr:row>99</xdr:row>
      <xdr:rowOff>38198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7007742"/>
          <a:ext cx="8382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38198</xdr:rowOff>
    </xdr:from>
    <xdr:to>
      <xdr:col>81</xdr:col>
      <xdr:colOff>50800</xdr:colOff>
      <xdr:row>99</xdr:row>
      <xdr:rowOff>39843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701174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39012</xdr:rowOff>
    </xdr:from>
    <xdr:to>
      <xdr:col>76</xdr:col>
      <xdr:colOff>114300</xdr:colOff>
      <xdr:row>99</xdr:row>
      <xdr:rowOff>39843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7012562"/>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33541</xdr:rowOff>
    </xdr:from>
    <xdr:to>
      <xdr:col>71</xdr:col>
      <xdr:colOff>177800</xdr:colOff>
      <xdr:row>99</xdr:row>
      <xdr:rowOff>39012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7007091"/>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154842</xdr:rowOff>
    </xdr:from>
    <xdr:to>
      <xdr:col>85</xdr:col>
      <xdr:colOff>177800</xdr:colOff>
      <xdr:row>99</xdr:row>
      <xdr:rowOff>84992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158848</xdr:rowOff>
    </xdr:from>
    <xdr:to>
      <xdr:col>81</xdr:col>
      <xdr:colOff>101600</xdr:colOff>
      <xdr:row>99</xdr:row>
      <xdr:rowOff>88998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80125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160493</xdr:rowOff>
    </xdr:from>
    <xdr:to>
      <xdr:col>76</xdr:col>
      <xdr:colOff>165100</xdr:colOff>
      <xdr:row>99</xdr:row>
      <xdr:rowOff>90643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81770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159662</xdr:rowOff>
    </xdr:from>
    <xdr:to>
      <xdr:col>72</xdr:col>
      <xdr:colOff>38100</xdr:colOff>
      <xdr:row>99</xdr:row>
      <xdr:rowOff>89812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80939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154191</xdr:rowOff>
    </xdr:from>
    <xdr:to>
      <xdr:col>67</xdr:col>
      <xdr:colOff>101600</xdr:colOff>
      <xdr:row>99</xdr:row>
      <xdr:rowOff>84341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75468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4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138872</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2972"/>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139640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74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139640</xdr:rowOff>
    </xdr:from>
    <xdr:to>
      <xdr:col>102</xdr:col>
      <xdr:colOff>114300</xdr:colOff>
      <xdr:row>58</xdr:row>
      <xdr:rowOff>139673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7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88072</xdr:rowOff>
    </xdr:from>
    <xdr:to>
      <xdr:col>116</xdr:col>
      <xdr:colOff>114300</xdr:colOff>
      <xdr:row>59</xdr:row>
      <xdr:rowOff>18222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88840</xdr:rowOff>
    </xdr:from>
    <xdr:to>
      <xdr:col>102</xdr:col>
      <xdr:colOff>165100</xdr:colOff>
      <xdr:row>59</xdr:row>
      <xdr:rowOff>18990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10117</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12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88873</xdr:rowOff>
    </xdr:from>
    <xdr:to>
      <xdr:col>98</xdr:col>
      <xdr:colOff>38100</xdr:colOff>
      <xdr:row>59</xdr:row>
      <xdr:rowOff>19023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10150</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42579</xdr:rowOff>
    </xdr:from>
    <xdr:to>
      <xdr:col>116</xdr:col>
      <xdr:colOff>63500</xdr:colOff>
      <xdr:row>76</xdr:row>
      <xdr:rowOff>80778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72779"/>
          <a:ext cx="8382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42579</xdr:rowOff>
    </xdr:from>
    <xdr:to>
      <xdr:col>111</xdr:col>
      <xdr:colOff>177800</xdr:colOff>
      <xdr:row>76</xdr:row>
      <xdr:rowOff>78987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72779"/>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23521</xdr:rowOff>
    </xdr:from>
    <xdr:to>
      <xdr:col>107</xdr:col>
      <xdr:colOff>50800</xdr:colOff>
      <xdr:row>76</xdr:row>
      <xdr:rowOff>78987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53721"/>
          <a:ext cx="8890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23521</xdr:rowOff>
    </xdr:from>
    <xdr:to>
      <xdr:col>102</xdr:col>
      <xdr:colOff>114300</xdr:colOff>
      <xdr:row>76</xdr:row>
      <xdr:rowOff>81956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3721"/>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29978</xdr:rowOff>
    </xdr:from>
    <xdr:to>
      <xdr:col>116</xdr:col>
      <xdr:colOff>114300</xdr:colOff>
      <xdr:row>76</xdr:row>
      <xdr:rowOff>131578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52855</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163229</xdr:rowOff>
    </xdr:from>
    <xdr:to>
      <xdr:col>112</xdr:col>
      <xdr:colOff>38100</xdr:colOff>
      <xdr:row>76</xdr:row>
      <xdr:rowOff>93379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109907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9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28187</xdr:rowOff>
    </xdr:from>
    <xdr:to>
      <xdr:col>107</xdr:col>
      <xdr:colOff>101600</xdr:colOff>
      <xdr:row>76</xdr:row>
      <xdr:rowOff>129787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146314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3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144172</xdr:rowOff>
    </xdr:from>
    <xdr:to>
      <xdr:col>102</xdr:col>
      <xdr:colOff>165100</xdr:colOff>
      <xdr:row>76</xdr:row>
      <xdr:rowOff>74321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02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90849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7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31156</xdr:rowOff>
    </xdr:from>
    <xdr:to>
      <xdr:col>98</xdr:col>
      <xdr:colOff>38100</xdr:colOff>
      <xdr:row>76</xdr:row>
      <xdr:rowOff>132756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149282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人件費が類似団体と比べ大きく上回っている。人件費の抑制に努めているものの、人口規模から職員数を見るとこの結果のとおりであるが、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経費による財政の硬直化等を回避するためにも、あらゆる手段を講じ、健全財政に努めていきたい。また、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各種システム導入による保守料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などが増えているため物件費のコストは類似団体を上回っている。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災害復旧事業費については、令和元年の台風１９号で被災した公共土木施設施設及び農林業施設の復旧工事により、類似団体中２番目となった。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
706
56.32
2,140,707
1,885,250
61,786
862,747
1,869,406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24924</xdr:rowOff>
    </xdr:from>
    <xdr:to>
      <xdr:col>24</xdr:col>
      <xdr:colOff>63500</xdr:colOff>
      <xdr:row>35</xdr:row>
      <xdr:rowOff>44069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25674"/>
          <a:ext cx="8382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38564</xdr:rowOff>
    </xdr:from>
    <xdr:to>
      <xdr:col>19</xdr:col>
      <xdr:colOff>177800</xdr:colOff>
      <xdr:row>35</xdr:row>
      <xdr:rowOff>44069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3931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38564</xdr:rowOff>
    </xdr:from>
    <xdr:to>
      <xdr:col>15</xdr:col>
      <xdr:colOff>50800</xdr:colOff>
      <xdr:row>35</xdr:row>
      <xdr:rowOff>73349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39314"/>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73349</xdr:rowOff>
    </xdr:from>
    <xdr:to>
      <xdr:col>10</xdr:col>
      <xdr:colOff>114300</xdr:colOff>
      <xdr:row>35</xdr:row>
      <xdr:rowOff>75540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74099"/>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145574</xdr:rowOff>
    </xdr:from>
    <xdr:to>
      <xdr:col>24</xdr:col>
      <xdr:colOff>114300</xdr:colOff>
      <xdr:row>35</xdr:row>
      <xdr:rowOff>75724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168451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164719</xdr:rowOff>
    </xdr:from>
    <xdr:to>
      <xdr:col>20</xdr:col>
      <xdr:colOff>38100</xdr:colOff>
      <xdr:row>35</xdr:row>
      <xdr:rowOff>94869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159214</xdr:rowOff>
    </xdr:from>
    <xdr:to>
      <xdr:col>15</xdr:col>
      <xdr:colOff>101600</xdr:colOff>
      <xdr:row>35</xdr:row>
      <xdr:rowOff>89364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105891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22549</xdr:rowOff>
    </xdr:from>
    <xdr:to>
      <xdr:col>10</xdr:col>
      <xdr:colOff>165100</xdr:colOff>
      <xdr:row>35</xdr:row>
      <xdr:rowOff>124149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140676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24740</xdr:rowOff>
    </xdr:from>
    <xdr:to>
      <xdr:col>6</xdr:col>
      <xdr:colOff>38100</xdr:colOff>
      <xdr:row>35</xdr:row>
      <xdr:rowOff>126340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142867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123820</xdr:rowOff>
    </xdr:from>
    <xdr:to>
      <xdr:col>24</xdr:col>
      <xdr:colOff>63500</xdr:colOff>
      <xdr:row>58</xdr:row>
      <xdr:rowOff>6095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6470"/>
          <a:ext cx="838200" cy="5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116539</xdr:rowOff>
    </xdr:from>
    <xdr:to>
      <xdr:col>19</xdr:col>
      <xdr:colOff>177800</xdr:colOff>
      <xdr:row>58</xdr:row>
      <xdr:rowOff>6095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89189"/>
          <a:ext cx="8890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116539</xdr:rowOff>
    </xdr:from>
    <xdr:to>
      <xdr:col>15</xdr:col>
      <xdr:colOff>50800</xdr:colOff>
      <xdr:row>58</xdr:row>
      <xdr:rowOff>15473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89189"/>
          <a:ext cx="889000" cy="7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154721</xdr:rowOff>
    </xdr:from>
    <xdr:to>
      <xdr:col>10</xdr:col>
      <xdr:colOff>114300</xdr:colOff>
      <xdr:row>58</xdr:row>
      <xdr:rowOff>15473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27371"/>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73020</xdr:rowOff>
    </xdr:from>
    <xdr:to>
      <xdr:col>24</xdr:col>
      <xdr:colOff>114300</xdr:colOff>
      <xdr:row>58</xdr:row>
      <xdr:rowOff>3170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126745</xdr:rowOff>
    </xdr:from>
    <xdr:to>
      <xdr:col>20</xdr:col>
      <xdr:colOff>38100</xdr:colOff>
      <xdr:row>58</xdr:row>
      <xdr:rowOff>56895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73422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65739</xdr:rowOff>
    </xdr:from>
    <xdr:to>
      <xdr:col>15</xdr:col>
      <xdr:colOff>101600</xdr:colOff>
      <xdr:row>57</xdr:row>
      <xdr:rowOff>167339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136123</xdr:rowOff>
    </xdr:from>
    <xdr:to>
      <xdr:col>10</xdr:col>
      <xdr:colOff>165100</xdr:colOff>
      <xdr:row>58</xdr:row>
      <xdr:rowOff>66273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57400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103921</xdr:rowOff>
    </xdr:from>
    <xdr:to>
      <xdr:col>6</xdr:col>
      <xdr:colOff>38100</xdr:colOff>
      <xdr:row>58</xdr:row>
      <xdr:rowOff>34071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50598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103553</xdr:rowOff>
    </xdr:from>
    <xdr:to>
      <xdr:col>24</xdr:col>
      <xdr:colOff>63500</xdr:colOff>
      <xdr:row>75</xdr:row>
      <xdr:rowOff>104960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62303"/>
          <a:ext cx="8382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103553</xdr:rowOff>
    </xdr:from>
    <xdr:to>
      <xdr:col>19</xdr:col>
      <xdr:colOff>177800</xdr:colOff>
      <xdr:row>75</xdr:row>
      <xdr:rowOff>153453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62303"/>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96262</xdr:rowOff>
    </xdr:from>
    <xdr:to>
      <xdr:col>15</xdr:col>
      <xdr:colOff>50800</xdr:colOff>
      <xdr:row>75</xdr:row>
      <xdr:rowOff>153453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955012"/>
          <a:ext cx="889000" cy="5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96262</xdr:rowOff>
    </xdr:from>
    <xdr:to>
      <xdr:col>10</xdr:col>
      <xdr:colOff>114300</xdr:colOff>
      <xdr:row>75</xdr:row>
      <xdr:rowOff>154876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955012"/>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54160</xdr:rowOff>
    </xdr:from>
    <xdr:to>
      <xdr:col>24</xdr:col>
      <xdr:colOff>114300</xdr:colOff>
      <xdr:row>75</xdr:row>
      <xdr:rowOff>155761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12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77037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6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52753</xdr:rowOff>
    </xdr:from>
    <xdr:to>
      <xdr:col>20</xdr:col>
      <xdr:colOff>38100</xdr:colOff>
      <xdr:row>75</xdr:row>
      <xdr:rowOff>154353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170880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8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102652</xdr:rowOff>
    </xdr:from>
    <xdr:to>
      <xdr:col>15</xdr:col>
      <xdr:colOff>101600</xdr:colOff>
      <xdr:row>76</xdr:row>
      <xdr:rowOff>32801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14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49329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3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45462</xdr:rowOff>
    </xdr:from>
    <xdr:to>
      <xdr:col>10</xdr:col>
      <xdr:colOff>165100</xdr:colOff>
      <xdr:row>75</xdr:row>
      <xdr:rowOff>147062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163589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67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104075</xdr:rowOff>
    </xdr:from>
    <xdr:to>
      <xdr:col>6</xdr:col>
      <xdr:colOff>38100</xdr:colOff>
      <xdr:row>76</xdr:row>
      <xdr:rowOff>34224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628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3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141939</xdr:rowOff>
    </xdr:from>
    <xdr:to>
      <xdr:col>24</xdr:col>
      <xdr:colOff>63500</xdr:colOff>
      <xdr:row>97</xdr:row>
      <xdr:rowOff>41861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01139"/>
          <a:ext cx="838200" cy="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41861</xdr:rowOff>
    </xdr:from>
    <xdr:to>
      <xdr:col>19</xdr:col>
      <xdr:colOff>177800</xdr:colOff>
      <xdr:row>97</xdr:row>
      <xdr:rowOff>49209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7251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27014</xdr:rowOff>
    </xdr:from>
    <xdr:to>
      <xdr:col>15</xdr:col>
      <xdr:colOff>50800</xdr:colOff>
      <xdr:row>97</xdr:row>
      <xdr:rowOff>49209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57664"/>
          <a:ext cx="8890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142816</xdr:rowOff>
    </xdr:from>
    <xdr:to>
      <xdr:col>10</xdr:col>
      <xdr:colOff>114300</xdr:colOff>
      <xdr:row>97</xdr:row>
      <xdr:rowOff>27014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02016"/>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91139</xdr:rowOff>
    </xdr:from>
    <xdr:to>
      <xdr:col>24</xdr:col>
      <xdr:colOff>114300</xdr:colOff>
      <xdr:row>97</xdr:row>
      <xdr:rowOff>21289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114016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0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162511</xdr:rowOff>
    </xdr:from>
    <xdr:to>
      <xdr:col>20</xdr:col>
      <xdr:colOff>38100</xdr:colOff>
      <xdr:row>97</xdr:row>
      <xdr:rowOff>92661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109188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9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169859</xdr:rowOff>
    </xdr:from>
    <xdr:to>
      <xdr:col>15</xdr:col>
      <xdr:colOff>101600</xdr:colOff>
      <xdr:row>97</xdr:row>
      <xdr:rowOff>100009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116536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0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147664</xdr:rowOff>
    </xdr:from>
    <xdr:to>
      <xdr:col>10</xdr:col>
      <xdr:colOff>165100</xdr:colOff>
      <xdr:row>97</xdr:row>
      <xdr:rowOff>77814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94341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92016</xdr:rowOff>
    </xdr:from>
    <xdr:to>
      <xdr:col>6</xdr:col>
      <xdr:colOff>38100</xdr:colOff>
      <xdr:row>97</xdr:row>
      <xdr:rowOff>22166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38693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2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93807</xdr:rowOff>
    </xdr:from>
    <xdr:to>
      <xdr:col>55</xdr:col>
      <xdr:colOff>0</xdr:colOff>
      <xdr:row>58</xdr:row>
      <xdr:rowOff>102088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37907"/>
          <a:ext cx="838200" cy="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89048</xdr:rowOff>
    </xdr:from>
    <xdr:to>
      <xdr:col>50</xdr:col>
      <xdr:colOff>114300</xdr:colOff>
      <xdr:row>58</xdr:row>
      <xdr:rowOff>93807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3148"/>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31693</xdr:rowOff>
    </xdr:from>
    <xdr:to>
      <xdr:col>45</xdr:col>
      <xdr:colOff>177800</xdr:colOff>
      <xdr:row>58</xdr:row>
      <xdr:rowOff>89048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75793"/>
          <a:ext cx="889000" cy="5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31693</xdr:rowOff>
    </xdr:from>
    <xdr:to>
      <xdr:col>41</xdr:col>
      <xdr:colOff>50800</xdr:colOff>
      <xdr:row>58</xdr:row>
      <xdr:rowOff>91417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75793"/>
          <a:ext cx="889000" cy="5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51288</xdr:rowOff>
    </xdr:from>
    <xdr:to>
      <xdr:col>55</xdr:col>
      <xdr:colOff>50800</xdr:colOff>
      <xdr:row>58</xdr:row>
      <xdr:rowOff>152888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43007</xdr:rowOff>
    </xdr:from>
    <xdr:to>
      <xdr:col>50</xdr:col>
      <xdr:colOff>165100</xdr:colOff>
      <xdr:row>58</xdr:row>
      <xdr:rowOff>144607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135734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38248</xdr:rowOff>
    </xdr:from>
    <xdr:to>
      <xdr:col>46</xdr:col>
      <xdr:colOff>38100</xdr:colOff>
      <xdr:row>58</xdr:row>
      <xdr:rowOff>139848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130975</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152343</xdr:rowOff>
    </xdr:from>
    <xdr:to>
      <xdr:col>41</xdr:col>
      <xdr:colOff>101600</xdr:colOff>
      <xdr:row>58</xdr:row>
      <xdr:rowOff>82493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99020</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0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40617</xdr:rowOff>
    </xdr:from>
    <xdr:to>
      <xdr:col>36</xdr:col>
      <xdr:colOff>165100</xdr:colOff>
      <xdr:row>58</xdr:row>
      <xdr:rowOff>142217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133344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50513</xdr:rowOff>
    </xdr:from>
    <xdr:to>
      <xdr:col>55</xdr:col>
      <xdr:colOff>0</xdr:colOff>
      <xdr:row>79</xdr:row>
      <xdr:rowOff>20518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23613"/>
          <a:ext cx="838200" cy="1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128208</xdr:rowOff>
    </xdr:from>
    <xdr:to>
      <xdr:col>50</xdr:col>
      <xdr:colOff>114300</xdr:colOff>
      <xdr:row>79</xdr:row>
      <xdr:rowOff>20518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01308"/>
          <a:ext cx="889000" cy="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140350</xdr:rowOff>
    </xdr:from>
    <xdr:to>
      <xdr:col>45</xdr:col>
      <xdr:colOff>177800</xdr:colOff>
      <xdr:row>78</xdr:row>
      <xdr:rowOff>128208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42000"/>
          <a:ext cx="889000" cy="1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140350</xdr:rowOff>
    </xdr:from>
    <xdr:to>
      <xdr:col>41</xdr:col>
      <xdr:colOff>50800</xdr:colOff>
      <xdr:row>78</xdr:row>
      <xdr:rowOff>169004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42000"/>
          <a:ext cx="889000" cy="20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171163</xdr:rowOff>
    </xdr:from>
    <xdr:to>
      <xdr:col>55</xdr:col>
      <xdr:colOff>50800</xdr:colOff>
      <xdr:row>78</xdr:row>
      <xdr:rowOff>101313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149590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141168</xdr:rowOff>
    </xdr:from>
    <xdr:to>
      <xdr:col>50</xdr:col>
      <xdr:colOff>165100</xdr:colOff>
      <xdr:row>79</xdr:row>
      <xdr:rowOff>71318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62445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77408</xdr:rowOff>
    </xdr:from>
    <xdr:to>
      <xdr:col>46</xdr:col>
      <xdr:colOff>38100</xdr:colOff>
      <xdr:row>79</xdr:row>
      <xdr:rowOff>7558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170135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89550</xdr:rowOff>
    </xdr:from>
    <xdr:to>
      <xdr:col>41</xdr:col>
      <xdr:colOff>101600</xdr:colOff>
      <xdr:row>78</xdr:row>
      <xdr:rowOff>19700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36227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118204</xdr:rowOff>
    </xdr:from>
    <xdr:to>
      <xdr:col>36</xdr:col>
      <xdr:colOff>165100</xdr:colOff>
      <xdr:row>79</xdr:row>
      <xdr:rowOff>48354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39481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165016</xdr:rowOff>
    </xdr:from>
    <xdr:to>
      <xdr:col>55</xdr:col>
      <xdr:colOff>0</xdr:colOff>
      <xdr:row>98</xdr:row>
      <xdr:rowOff>147160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95666"/>
          <a:ext cx="838200" cy="1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165016</xdr:rowOff>
    </xdr:from>
    <xdr:to>
      <xdr:col>50</xdr:col>
      <xdr:colOff>114300</xdr:colOff>
      <xdr:row>98</xdr:row>
      <xdr:rowOff>79248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95666"/>
          <a:ext cx="889000" cy="8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168456</xdr:rowOff>
    </xdr:from>
    <xdr:to>
      <xdr:col>45</xdr:col>
      <xdr:colOff>177800</xdr:colOff>
      <xdr:row>98</xdr:row>
      <xdr:rowOff>79248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456206"/>
          <a:ext cx="889000" cy="4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168456</xdr:rowOff>
    </xdr:from>
    <xdr:to>
      <xdr:col>41</xdr:col>
      <xdr:colOff>50800</xdr:colOff>
      <xdr:row>98</xdr:row>
      <xdr:rowOff>111159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456206"/>
          <a:ext cx="889000" cy="45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96360</xdr:rowOff>
    </xdr:from>
    <xdr:to>
      <xdr:col>55</xdr:col>
      <xdr:colOff>50800</xdr:colOff>
      <xdr:row>99</xdr:row>
      <xdr:rowOff>26510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114216</xdr:rowOff>
    </xdr:from>
    <xdr:to>
      <xdr:col>50</xdr:col>
      <xdr:colOff>165100</xdr:colOff>
      <xdr:row>98</xdr:row>
      <xdr:rowOff>44366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60893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2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28448</xdr:rowOff>
    </xdr:from>
    <xdr:to>
      <xdr:col>46</xdr:col>
      <xdr:colOff>38100</xdr:colOff>
      <xdr:row>98</xdr:row>
      <xdr:rowOff>130048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146575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117656</xdr:rowOff>
    </xdr:from>
    <xdr:to>
      <xdr:col>41</xdr:col>
      <xdr:colOff>101600</xdr:colOff>
      <xdr:row>96</xdr:row>
      <xdr:rowOff>47806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40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64333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18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60359</xdr:rowOff>
    </xdr:from>
    <xdr:to>
      <xdr:col>36</xdr:col>
      <xdr:colOff>165100</xdr:colOff>
      <xdr:row>98</xdr:row>
      <xdr:rowOff>161959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153086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5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140976</xdr:rowOff>
    </xdr:from>
    <xdr:to>
      <xdr:col>85</xdr:col>
      <xdr:colOff>127000</xdr:colOff>
      <xdr:row>38</xdr:row>
      <xdr:rowOff>20782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84626"/>
          <a:ext cx="838200" cy="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20782</xdr:rowOff>
    </xdr:from>
    <xdr:to>
      <xdr:col>81</xdr:col>
      <xdr:colOff>50800</xdr:colOff>
      <xdr:row>38</xdr:row>
      <xdr:rowOff>25617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5882"/>
          <a:ext cx="8890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25617</xdr:rowOff>
    </xdr:from>
    <xdr:to>
      <xdr:col>76</xdr:col>
      <xdr:colOff>114300</xdr:colOff>
      <xdr:row>38</xdr:row>
      <xdr:rowOff>34171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40717"/>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166709</xdr:rowOff>
    </xdr:from>
    <xdr:to>
      <xdr:col>71</xdr:col>
      <xdr:colOff>177800</xdr:colOff>
      <xdr:row>38</xdr:row>
      <xdr:rowOff>34171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10359"/>
          <a:ext cx="8890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90176</xdr:rowOff>
    </xdr:from>
    <xdr:to>
      <xdr:col>85</xdr:col>
      <xdr:colOff>177800</xdr:colOff>
      <xdr:row>38</xdr:row>
      <xdr:rowOff>20326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68603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141432</xdr:rowOff>
    </xdr:from>
    <xdr:to>
      <xdr:col>81</xdr:col>
      <xdr:colOff>101600</xdr:colOff>
      <xdr:row>38</xdr:row>
      <xdr:rowOff>71582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62709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146267</xdr:rowOff>
    </xdr:from>
    <xdr:to>
      <xdr:col>76</xdr:col>
      <xdr:colOff>165100</xdr:colOff>
      <xdr:row>38</xdr:row>
      <xdr:rowOff>76417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8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67544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154821</xdr:rowOff>
    </xdr:from>
    <xdr:to>
      <xdr:col>72</xdr:col>
      <xdr:colOff>38100</xdr:colOff>
      <xdr:row>38</xdr:row>
      <xdr:rowOff>84971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76098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115909</xdr:rowOff>
    </xdr:from>
    <xdr:to>
      <xdr:col>67</xdr:col>
      <xdr:colOff>101600</xdr:colOff>
      <xdr:row>38</xdr:row>
      <xdr:rowOff>46059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109072</xdr:rowOff>
    </xdr:from>
    <xdr:to>
      <xdr:col>85</xdr:col>
      <xdr:colOff>127000</xdr:colOff>
      <xdr:row>56</xdr:row>
      <xdr:rowOff>62231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67372"/>
          <a:ext cx="838200" cy="29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62231</xdr:rowOff>
    </xdr:from>
    <xdr:to>
      <xdr:col>81</xdr:col>
      <xdr:colOff>50800</xdr:colOff>
      <xdr:row>57</xdr:row>
      <xdr:rowOff>23360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63431"/>
          <a:ext cx="889000" cy="1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145253</xdr:rowOff>
    </xdr:from>
    <xdr:to>
      <xdr:col>76</xdr:col>
      <xdr:colOff>114300</xdr:colOff>
      <xdr:row>57</xdr:row>
      <xdr:rowOff>23360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46453"/>
          <a:ext cx="889000" cy="4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117044</xdr:rowOff>
    </xdr:from>
    <xdr:to>
      <xdr:col>71</xdr:col>
      <xdr:colOff>177800</xdr:colOff>
      <xdr:row>56</xdr:row>
      <xdr:rowOff>145253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18244"/>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58272</xdr:rowOff>
    </xdr:from>
    <xdr:to>
      <xdr:col>85</xdr:col>
      <xdr:colOff>177800</xdr:colOff>
      <xdr:row>54</xdr:row>
      <xdr:rowOff>159872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81149</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6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11431</xdr:rowOff>
    </xdr:from>
    <xdr:to>
      <xdr:col>81</xdr:col>
      <xdr:colOff>101600</xdr:colOff>
      <xdr:row>56</xdr:row>
      <xdr:rowOff>113031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129558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3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144010</xdr:rowOff>
    </xdr:from>
    <xdr:to>
      <xdr:col>76</xdr:col>
      <xdr:colOff>165100</xdr:colOff>
      <xdr:row>57</xdr:row>
      <xdr:rowOff>74160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90687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2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94453</xdr:rowOff>
    </xdr:from>
    <xdr:to>
      <xdr:col>72</xdr:col>
      <xdr:colOff>38100</xdr:colOff>
      <xdr:row>57</xdr:row>
      <xdr:rowOff>24603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9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41130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47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66244</xdr:rowOff>
    </xdr:from>
    <xdr:to>
      <xdr:col>67</xdr:col>
      <xdr:colOff>101600</xdr:colOff>
      <xdr:row>56</xdr:row>
      <xdr:rowOff>167844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12921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4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73061</xdr:rowOff>
    </xdr:from>
    <xdr:to>
      <xdr:col>85</xdr:col>
      <xdr:colOff>127000</xdr:colOff>
      <xdr:row>77</xdr:row>
      <xdr:rowOff>69914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2246011"/>
          <a:ext cx="838200" cy="10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69914</xdr:rowOff>
    </xdr:from>
    <xdr:to>
      <xdr:col>81</xdr:col>
      <xdr:colOff>50800</xdr:colOff>
      <xdr:row>79</xdr:row>
      <xdr:rowOff>32814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271564"/>
          <a:ext cx="889000" cy="3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25794</xdr:rowOff>
    </xdr:from>
    <xdr:to>
      <xdr:col>76</xdr:col>
      <xdr:colOff>114300</xdr:colOff>
      <xdr:row>79</xdr:row>
      <xdr:rowOff>32814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0344"/>
          <a:ext cx="889000" cy="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25794</xdr:rowOff>
    </xdr:from>
    <xdr:to>
      <xdr:col>71</xdr:col>
      <xdr:colOff>177800</xdr:colOff>
      <xdr:row>79</xdr:row>
      <xdr:rowOff>44162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0344"/>
          <a:ext cx="889000" cy="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22261</xdr:rowOff>
    </xdr:from>
    <xdr:to>
      <xdr:col>85</xdr:col>
      <xdr:colOff>177800</xdr:colOff>
      <xdr:row>71</xdr:row>
      <xdr:rowOff>123861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21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108638</xdr:rowOff>
    </xdr:from>
    <xdr:ext cx="599010"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211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19114</xdr:rowOff>
    </xdr:from>
    <xdr:to>
      <xdr:col>81</xdr:col>
      <xdr:colOff>101600</xdr:colOff>
      <xdr:row>77</xdr:row>
      <xdr:rowOff>120714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137241</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299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153464</xdr:rowOff>
    </xdr:from>
    <xdr:to>
      <xdr:col>76</xdr:col>
      <xdr:colOff>165100</xdr:colOff>
      <xdr:row>79</xdr:row>
      <xdr:rowOff>83614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74741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146444</xdr:rowOff>
    </xdr:from>
    <xdr:to>
      <xdr:col>72</xdr:col>
      <xdr:colOff>38100</xdr:colOff>
      <xdr:row>79</xdr:row>
      <xdr:rowOff>76594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1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164812</xdr:rowOff>
    </xdr:from>
    <xdr:to>
      <xdr:col>67</xdr:col>
      <xdr:colOff>101600</xdr:colOff>
      <xdr:row>79</xdr:row>
      <xdr:rowOff>94962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86089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34251</xdr:rowOff>
    </xdr:from>
    <xdr:to>
      <xdr:col>85</xdr:col>
      <xdr:colOff>127000</xdr:colOff>
      <xdr:row>97</xdr:row>
      <xdr:rowOff>63289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4901"/>
          <a:ext cx="838200" cy="2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63289</xdr:rowOff>
    </xdr:from>
    <xdr:to>
      <xdr:col>81</xdr:col>
      <xdr:colOff>50800</xdr:colOff>
      <xdr:row>97</xdr:row>
      <xdr:rowOff>63981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93939"/>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63981</xdr:rowOff>
    </xdr:from>
    <xdr:to>
      <xdr:col>76</xdr:col>
      <xdr:colOff>114300</xdr:colOff>
      <xdr:row>97</xdr:row>
      <xdr:rowOff>64202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94631"/>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54118</xdr:rowOff>
    </xdr:from>
    <xdr:to>
      <xdr:col>71</xdr:col>
      <xdr:colOff>177800</xdr:colOff>
      <xdr:row>97</xdr:row>
      <xdr:rowOff>64202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84768"/>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154901</xdr:rowOff>
    </xdr:from>
    <xdr:to>
      <xdr:col>85</xdr:col>
      <xdr:colOff>177800</xdr:colOff>
      <xdr:row>97</xdr:row>
      <xdr:rowOff>85051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6328</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12489</xdr:rowOff>
    </xdr:from>
    <xdr:to>
      <xdr:col>81</xdr:col>
      <xdr:colOff>101600</xdr:colOff>
      <xdr:row>97</xdr:row>
      <xdr:rowOff>114089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130616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1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13181</xdr:rowOff>
    </xdr:from>
    <xdr:to>
      <xdr:col>76</xdr:col>
      <xdr:colOff>165100</xdr:colOff>
      <xdr:row>97</xdr:row>
      <xdr:rowOff>114781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131308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1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13402</xdr:rowOff>
    </xdr:from>
    <xdr:to>
      <xdr:col>72</xdr:col>
      <xdr:colOff>38100</xdr:colOff>
      <xdr:row>97</xdr:row>
      <xdr:rowOff>115002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131529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1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3318</xdr:rowOff>
    </xdr:from>
    <xdr:to>
      <xdr:col>67</xdr:col>
      <xdr:colOff>101600</xdr:colOff>
      <xdr:row>97</xdr:row>
      <xdr:rowOff>104918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121445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0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小規模村ということで、議会費や教育費の水準が高くなっており、高齢化や障害者施策による民生費の水準が高くなっている。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災害復旧費については、令和元年の台風１９号で被災した公共土木施設施設及び農林業施設の復旧工事により、類似団体中２番目となった。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台風</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号に係る災害復旧事業等の臨時財政需要があり、災害復旧に係る補助金の受け入れが翌年度になることから、</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実質単年度収支は赤字となっている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財政調整基金の取崩しにより実質収支は黒字となっている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は減少傾向にあるため、行財政改革等も検討し健全な行財政運営に努めていく。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赤字会計はないため、引き続き健全財政に努める。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2140707</v>
      </c>
      <c r="BO4" s="464"/>
      <c r="BP4" s="464"/>
      <c r="BQ4" s="464"/>
      <c r="BR4" s="464"/>
      <c r="BS4" s="464"/>
      <c r="BT4" s="464"/>
      <c r="BU4" s="465"/>
      <c r="BV4" s="463">
        <v>1562679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7.2</v>
      </c>
      <c r="CU4" s="648"/>
      <c r="CV4" s="648"/>
      <c r="CW4" s="648"/>
      <c r="CX4" s="648"/>
      <c r="CY4" s="648"/>
      <c r="CZ4" s="648"/>
      <c r="DA4" s="649"/>
      <c r="DB4" s="647">
        <v>6.3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1885250</v>
      </c>
      <c r="BO5" s="469"/>
      <c r="BP5" s="469"/>
      <c r="BQ5" s="469"/>
      <c r="BR5" s="469"/>
      <c r="BS5" s="469"/>
      <c r="BT5" s="469"/>
      <c r="BU5" s="470"/>
      <c r="BV5" s="468">
        <v>1390500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88.8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255457</v>
      </c>
      <c r="BO6" s="469"/>
      <c r="BP6" s="469"/>
      <c r="BQ6" s="469"/>
      <c r="BR6" s="469"/>
      <c r="BS6" s="469"/>
      <c r="BT6" s="469"/>
      <c r="BU6" s="470"/>
      <c r="BV6" s="468">
        <v>172179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90.1</v>
      </c>
      <c r="CU6" s="622"/>
      <c r="CV6" s="622"/>
      <c r="CW6" s="622"/>
      <c r="CX6" s="622"/>
      <c r="CY6" s="622"/>
      <c r="CZ6" s="622"/>
      <c r="DA6" s="623"/>
      <c r="DB6" s="621">
        <v>91.3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193671</v>
      </c>
      <c r="BO7" s="469"/>
      <c r="BP7" s="469"/>
      <c r="BQ7" s="469"/>
      <c r="BR7" s="469"/>
      <c r="BS7" s="469"/>
      <c r="BT7" s="469"/>
      <c r="BU7" s="470"/>
      <c r="BV7" s="468">
        <v>121037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862747</v>
      </c>
      <c r="CU7" s="469"/>
      <c r="CV7" s="469"/>
      <c r="CW7" s="469"/>
      <c r="CX7" s="469"/>
      <c r="CY7" s="469"/>
      <c r="CZ7" s="469"/>
      <c r="DA7" s="470"/>
      <c r="DB7" s="468">
        <v>810265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61786</v>
      </c>
      <c r="BO8" s="469"/>
      <c r="BP8" s="469"/>
      <c r="BQ8" s="469"/>
      <c r="BR8" s="469"/>
      <c r="BS8" s="469"/>
      <c r="BT8" s="469"/>
      <c r="BU8" s="470"/>
      <c r="BV8" s="468">
        <v>51142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752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10644</v>
      </c>
      <c r="BO9" s="469"/>
      <c r="BP9" s="469"/>
      <c r="BQ9" s="469"/>
      <c r="BR9" s="469"/>
      <c r="BS9" s="469"/>
      <c r="BT9" s="469"/>
      <c r="BU9" s="470"/>
      <c r="BV9" s="468">
        <v>-13750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12.9</v>
      </c>
      <c r="CU9" s="439"/>
      <c r="CV9" s="439"/>
      <c r="CW9" s="439"/>
      <c r="CX9" s="439"/>
      <c r="CY9" s="439"/>
      <c r="CZ9" s="439"/>
      <c r="DA9" s="440"/>
      <c r="DB9" s="438">
        <v>15.3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774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1068</v>
      </c>
      <c r="BO10" s="469"/>
      <c r="BP10" s="469"/>
      <c r="BQ10" s="469"/>
      <c r="BR10" s="469"/>
      <c r="BS10" s="469"/>
      <c r="BT10" s="469"/>
      <c r="BU10" s="470"/>
      <c r="BV10" s="468">
        <v>758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719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116</v>
      </c>
      <c r="AV12" s="526"/>
      <c r="AW12" s="526"/>
      <c r="AX12" s="526"/>
      <c r="AY12" s="448" t="s">
        <v>137</v>
      </c>
      <c r="AZ12" s="449"/>
      <c r="BA12" s="449"/>
      <c r="BB12" s="449"/>
      <c r="BC12" s="449"/>
      <c r="BD12" s="449"/>
      <c r="BE12" s="449"/>
      <c r="BF12" s="449"/>
      <c r="BG12" s="449"/>
      <c r="BH12" s="449"/>
      <c r="BI12" s="449"/>
      <c r="BJ12" s="449"/>
      <c r="BK12" s="449"/>
      <c r="BL12" s="449"/>
      <c r="BM12" s="450"/>
      <c r="BN12" s="468">
        <v>147600</v>
      </c>
      <c r="BO12" s="469"/>
      <c r="BP12" s="469"/>
      <c r="BQ12" s="469"/>
      <c r="BR12" s="469"/>
      <c r="BS12" s="469"/>
      <c r="BT12" s="469"/>
      <c r="BU12" s="470"/>
      <c r="BV12" s="468">
        <v>32800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706</v>
      </c>
      <c r="S13" s="572"/>
      <c r="T13" s="572"/>
      <c r="U13" s="572"/>
      <c r="V13" s="573"/>
      <c r="W13" s="559" t="s">
        <v>141</v>
      </c>
      <c r="X13" s="481"/>
      <c r="Y13" s="481"/>
      <c r="Z13" s="481"/>
      <c r="AA13" s="481"/>
      <c r="AB13" s="482"/>
      <c r="AC13" s="444">
        <v>123</v>
      </c>
      <c r="AD13" s="445"/>
      <c r="AE13" s="445"/>
      <c r="AF13" s="445"/>
      <c r="AG13" s="446"/>
      <c r="AH13" s="444">
        <v>134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-135888</v>
      </c>
      <c r="BO13" s="469"/>
      <c r="BP13" s="469"/>
      <c r="BQ13" s="469"/>
      <c r="BR13" s="469"/>
      <c r="BS13" s="469"/>
      <c r="BT13" s="469"/>
      <c r="BU13" s="470"/>
      <c r="BV13" s="468">
        <v>-45792</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746</v>
      </c>
      <c r="S14" s="572"/>
      <c r="T14" s="572"/>
      <c r="U14" s="572"/>
      <c r="V14" s="573"/>
      <c r="W14" s="574"/>
      <c r="X14" s="484"/>
      <c r="Y14" s="484"/>
      <c r="Z14" s="484"/>
      <c r="AA14" s="484"/>
      <c r="AB14" s="485"/>
      <c r="AC14" s="564">
        <v>32.200000000000003</v>
      </c>
      <c r="AD14" s="565"/>
      <c r="AE14" s="565"/>
      <c r="AF14" s="565"/>
      <c r="AG14" s="566"/>
      <c r="AH14" s="564">
        <v>33.1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148</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735</v>
      </c>
      <c r="S15" s="572"/>
      <c r="T15" s="572"/>
      <c r="U15" s="572"/>
      <c r="V15" s="573"/>
      <c r="W15" s="559" t="s">
        <v>150</v>
      </c>
      <c r="X15" s="481"/>
      <c r="Y15" s="481"/>
      <c r="Z15" s="481"/>
      <c r="AA15" s="481"/>
      <c r="AB15" s="482"/>
      <c r="AC15" s="444">
        <v>81</v>
      </c>
      <c r="AD15" s="445"/>
      <c r="AE15" s="445"/>
      <c r="AF15" s="445"/>
      <c r="AG15" s="446"/>
      <c r="AH15" s="444">
        <v>99</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134110</v>
      </c>
      <c r="BO15" s="464"/>
      <c r="BP15" s="464"/>
      <c r="BQ15" s="464"/>
      <c r="BR15" s="464"/>
      <c r="BS15" s="464"/>
      <c r="BT15" s="464"/>
      <c r="BU15" s="465"/>
      <c r="BV15" s="463">
        <v>128370</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21.2</v>
      </c>
      <c r="AD16" s="565"/>
      <c r="AE16" s="565"/>
      <c r="AF16" s="565"/>
      <c r="AG16" s="566"/>
      <c r="AH16" s="564">
        <v>24.4</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813315</v>
      </c>
      <c r="BO16" s="469"/>
      <c r="BP16" s="469"/>
      <c r="BQ16" s="469"/>
      <c r="BR16" s="469"/>
      <c r="BS16" s="469"/>
      <c r="BT16" s="469"/>
      <c r="BU16" s="470"/>
      <c r="BV16" s="468">
        <v>761366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178</v>
      </c>
      <c r="AD17" s="445"/>
      <c r="AE17" s="445"/>
      <c r="AF17" s="445"/>
      <c r="AG17" s="446"/>
      <c r="AH17" s="444">
        <v>172</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160329</v>
      </c>
      <c r="BO17" s="469"/>
      <c r="BP17" s="469"/>
      <c r="BQ17" s="469"/>
      <c r="BR17" s="469"/>
      <c r="BS17" s="469"/>
      <c r="BT17" s="469"/>
      <c r="BU17" s="470"/>
      <c r="BV17" s="468">
        <v>154863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56.32</v>
      </c>
      <c r="M18" s="533"/>
      <c r="N18" s="533"/>
      <c r="O18" s="533"/>
      <c r="P18" s="533"/>
      <c r="Q18" s="533"/>
      <c r="R18" s="534"/>
      <c r="S18" s="534"/>
      <c r="T18" s="534"/>
      <c r="U18" s="534"/>
      <c r="V18" s="535"/>
      <c r="W18" s="549"/>
      <c r="X18" s="550"/>
      <c r="Y18" s="550"/>
      <c r="Z18" s="550"/>
      <c r="AA18" s="550"/>
      <c r="AB18" s="560"/>
      <c r="AC18" s="432">
        <v>46.6</v>
      </c>
      <c r="AD18" s="433"/>
      <c r="AE18" s="433"/>
      <c r="AF18" s="433"/>
      <c r="AG18" s="536"/>
      <c r="AH18" s="432">
        <v>42.5</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762140</v>
      </c>
      <c r="BO18" s="469"/>
      <c r="BP18" s="469"/>
      <c r="BQ18" s="469"/>
      <c r="BR18" s="469"/>
      <c r="BS18" s="469"/>
      <c r="BT18" s="469"/>
      <c r="BU18" s="470"/>
      <c r="BV18" s="468">
        <v>739297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1386170</v>
      </c>
      <c r="BO19" s="469"/>
      <c r="BP19" s="469"/>
      <c r="BQ19" s="469"/>
      <c r="BR19" s="469"/>
      <c r="BS19" s="469"/>
      <c r="BT19" s="469"/>
      <c r="BU19" s="470"/>
      <c r="BV19" s="468">
        <v>1132554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342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1869406</v>
      </c>
      <c r="BO23" s="469"/>
      <c r="BP23" s="469"/>
      <c r="BQ23" s="469"/>
      <c r="BR23" s="469"/>
      <c r="BS23" s="469"/>
      <c r="BT23" s="469"/>
      <c r="BU23" s="470"/>
      <c r="BV23" s="468">
        <v>1823551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6450</v>
      </c>
      <c r="R24" s="445"/>
      <c r="S24" s="445"/>
      <c r="T24" s="445"/>
      <c r="U24" s="445"/>
      <c r="V24" s="446"/>
      <c r="W24" s="510"/>
      <c r="X24" s="501"/>
      <c r="Y24" s="502"/>
      <c r="Z24" s="441" t="s">
        <v>174</v>
      </c>
      <c r="AA24" s="442"/>
      <c r="AB24" s="442"/>
      <c r="AC24" s="442"/>
      <c r="AD24" s="442"/>
      <c r="AE24" s="442"/>
      <c r="AF24" s="442"/>
      <c r="AG24" s="443"/>
      <c r="AH24" s="444">
        <v>31</v>
      </c>
      <c r="AI24" s="445"/>
      <c r="AJ24" s="445"/>
      <c r="AK24" s="445"/>
      <c r="AL24" s="446"/>
      <c r="AM24" s="444">
        <v>86552</v>
      </c>
      <c r="AN24" s="445"/>
      <c r="AO24" s="445"/>
      <c r="AP24" s="445"/>
      <c r="AQ24" s="445"/>
      <c r="AR24" s="446"/>
      <c r="AS24" s="444">
        <v>2792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1850103</v>
      </c>
      <c r="BO24" s="469"/>
      <c r="BP24" s="469"/>
      <c r="BQ24" s="469"/>
      <c r="BR24" s="469"/>
      <c r="BS24" s="469"/>
      <c r="BT24" s="469"/>
      <c r="BU24" s="470"/>
      <c r="BV24" s="468">
        <v>1804295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5420</v>
      </c>
      <c r="R25" s="445"/>
      <c r="S25" s="445"/>
      <c r="T25" s="445"/>
      <c r="U25" s="445"/>
      <c r="V25" s="446"/>
      <c r="W25" s="510"/>
      <c r="X25" s="501"/>
      <c r="Y25" s="502"/>
      <c r="Z25" s="441" t="s">
        <v>177</v>
      </c>
      <c r="AA25" s="442"/>
      <c r="AB25" s="442"/>
      <c r="AC25" s="442"/>
      <c r="AD25" s="442"/>
      <c r="AE25" s="442"/>
      <c r="AF25" s="442"/>
      <c r="AG25" s="443"/>
      <c r="AH25" s="444" t="s">
        <v>148</v>
      </c>
      <c r="AI25" s="445"/>
      <c r="AJ25" s="445"/>
      <c r="AK25" s="445"/>
      <c r="AL25" s="446"/>
      <c r="AM25" s="444" t="s">
        <v>148</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t="s">
        <v>148</v>
      </c>
      <c r="BO25" s="464"/>
      <c r="BP25" s="464"/>
      <c r="BQ25" s="464"/>
      <c r="BR25" s="464"/>
      <c r="BS25" s="464"/>
      <c r="BT25" s="464"/>
      <c r="BU25" s="465"/>
      <c r="BV25" s="463" t="s">
        <v>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5250</v>
      </c>
      <c r="R26" s="445"/>
      <c r="S26" s="445"/>
      <c r="T26" s="445"/>
      <c r="U26" s="445"/>
      <c r="V26" s="446"/>
      <c r="W26" s="510"/>
      <c r="X26" s="501"/>
      <c r="Y26" s="502"/>
      <c r="Z26" s="441" t="s">
        <v>181</v>
      </c>
      <c r="AA26" s="523"/>
      <c r="AB26" s="523"/>
      <c r="AC26" s="523"/>
      <c r="AD26" s="523"/>
      <c r="AE26" s="523"/>
      <c r="AF26" s="523"/>
      <c r="AG26" s="524"/>
      <c r="AH26" s="444">
        <v>2</v>
      </c>
      <c r="AI26" s="445"/>
      <c r="AJ26" s="445"/>
      <c r="AK26" s="445"/>
      <c r="AL26" s="446"/>
      <c r="AM26" s="444" t="s">
        <v>182</v>
      </c>
      <c r="AN26" s="445"/>
      <c r="AO26" s="445"/>
      <c r="AP26" s="445"/>
      <c r="AQ26" s="445"/>
      <c r="AR26" s="446"/>
      <c r="AS26" s="444" t="s">
        <v>182</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131</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2430</v>
      </c>
      <c r="R27" s="445"/>
      <c r="S27" s="445"/>
      <c r="T27" s="445"/>
      <c r="U27" s="445"/>
      <c r="V27" s="446"/>
      <c r="W27" s="510"/>
      <c r="X27" s="501"/>
      <c r="Y27" s="502"/>
      <c r="Z27" s="441" t="s">
        <v>185</v>
      </c>
      <c r="AA27" s="442"/>
      <c r="AB27" s="442"/>
      <c r="AC27" s="442"/>
      <c r="AD27" s="442"/>
      <c r="AE27" s="442"/>
      <c r="AF27" s="442"/>
      <c r="AG27" s="443"/>
      <c r="AH27" s="444" t="s">
        <v>148</v>
      </c>
      <c r="AI27" s="445"/>
      <c r="AJ27" s="445"/>
      <c r="AK27" s="445"/>
      <c r="AL27" s="446"/>
      <c r="AM27" s="444" t="s">
        <v>131</v>
      </c>
      <c r="AN27" s="445"/>
      <c r="AO27" s="445"/>
      <c r="AP27" s="445"/>
      <c r="AQ27" s="445"/>
      <c r="AR27" s="446"/>
      <c r="AS27" s="444" t="s">
        <v>139</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305289</v>
      </c>
      <c r="BO27" s="472"/>
      <c r="BP27" s="472"/>
      <c r="BQ27" s="472"/>
      <c r="BR27" s="472"/>
      <c r="BS27" s="472"/>
      <c r="BT27" s="472"/>
      <c r="BU27" s="473"/>
      <c r="BV27" s="471">
        <v>305289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1590</v>
      </c>
      <c r="R28" s="445"/>
      <c r="S28" s="445"/>
      <c r="T28" s="445"/>
      <c r="U28" s="445"/>
      <c r="V28" s="446"/>
      <c r="W28" s="510"/>
      <c r="X28" s="501"/>
      <c r="Y28" s="502"/>
      <c r="Z28" s="441" t="s">
        <v>188</v>
      </c>
      <c r="AA28" s="442"/>
      <c r="AB28" s="442"/>
      <c r="AC28" s="442"/>
      <c r="AD28" s="442"/>
      <c r="AE28" s="442"/>
      <c r="AF28" s="442"/>
      <c r="AG28" s="443"/>
      <c r="AH28" s="444">
        <v>2</v>
      </c>
      <c r="AI28" s="445"/>
      <c r="AJ28" s="445"/>
      <c r="AK28" s="445"/>
      <c r="AL28" s="446"/>
      <c r="AM28" s="444" t="s">
        <v>182</v>
      </c>
      <c r="AN28" s="445"/>
      <c r="AO28" s="445"/>
      <c r="AP28" s="445"/>
      <c r="AQ28" s="445"/>
      <c r="AR28" s="446"/>
      <c r="AS28" s="444" t="s">
        <v>189</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497753</v>
      </c>
      <c r="BO28" s="464"/>
      <c r="BP28" s="464"/>
      <c r="BQ28" s="464"/>
      <c r="BR28" s="464"/>
      <c r="BS28" s="464"/>
      <c r="BT28" s="464"/>
      <c r="BU28" s="465"/>
      <c r="BV28" s="463">
        <v>644285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191</v>
      </c>
      <c r="F29" s="442"/>
      <c r="G29" s="442"/>
      <c r="H29" s="442"/>
      <c r="I29" s="442"/>
      <c r="J29" s="442"/>
      <c r="K29" s="443"/>
      <c r="L29" s="444">
        <v>6</v>
      </c>
      <c r="M29" s="445"/>
      <c r="N29" s="445"/>
      <c r="O29" s="445"/>
      <c r="P29" s="446"/>
      <c r="Q29" s="444">
        <v>1400</v>
      </c>
      <c r="R29" s="445"/>
      <c r="S29" s="445"/>
      <c r="T29" s="445"/>
      <c r="U29" s="445"/>
      <c r="V29" s="446"/>
      <c r="W29" s="511"/>
      <c r="X29" s="512"/>
      <c r="Y29" s="513"/>
      <c r="Z29" s="441" t="s">
        <v>192</v>
      </c>
      <c r="AA29" s="442"/>
      <c r="AB29" s="442"/>
      <c r="AC29" s="442"/>
      <c r="AD29" s="442"/>
      <c r="AE29" s="442"/>
      <c r="AF29" s="442"/>
      <c r="AG29" s="443"/>
      <c r="AH29" s="444">
        <v>33</v>
      </c>
      <c r="AI29" s="445"/>
      <c r="AJ29" s="445"/>
      <c r="AK29" s="445"/>
      <c r="AL29" s="446"/>
      <c r="AM29" s="444">
        <v>91740</v>
      </c>
      <c r="AN29" s="445"/>
      <c r="AO29" s="445"/>
      <c r="AP29" s="445"/>
      <c r="AQ29" s="445"/>
      <c r="AR29" s="446"/>
      <c r="AS29" s="444">
        <v>2780</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48022</v>
      </c>
      <c r="BO29" s="469"/>
      <c r="BP29" s="469"/>
      <c r="BQ29" s="469"/>
      <c r="BR29" s="469"/>
      <c r="BS29" s="469"/>
      <c r="BT29" s="469"/>
      <c r="BU29" s="470"/>
      <c r="BV29" s="468">
        <v>47977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1560533</v>
      </c>
      <c r="BO30" s="472"/>
      <c r="BP30" s="472"/>
      <c r="BQ30" s="472"/>
      <c r="BR30" s="472"/>
      <c r="BS30" s="472"/>
      <c r="BT30" s="472"/>
      <c r="BU30" s="473"/>
      <c r="BV30" s="471">
        <v>1552986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204</v>
      </c>
      <c r="X33" s="430"/>
      <c r="Y33" s="430"/>
      <c r="Z33" s="430"/>
      <c r="AA33" s="430"/>
      <c r="AB33" s="430"/>
      <c r="AC33" s="430"/>
      <c r="AD33" s="430"/>
      <c r="AE33" s="430"/>
      <c r="AF33" s="430"/>
      <c r="AG33" s="430"/>
      <c r="AH33" s="430"/>
      <c r="AI33" s="430"/>
      <c r="AJ33" s="430"/>
      <c r="AK33" s="430"/>
      <c r="AL33" s="216"/>
      <c r="AM33" s="431" t="s">
        <v>205</v>
      </c>
      <c r="AN33" s="431"/>
      <c r="AO33" s="430" t="s">
        <v>202</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205</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IF('各会計、関係団体の財政状況及び健全化判断比率'!B32="","",'各会計、関係団体の財政状況及び健全化判断比率'!B32)</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長野県市町村総合事務組合 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村営バス事業特別会計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長野県市町村総合事務組合 非常勤職員公務災害補償特別会計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診療所特別会計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長野県市町村自治振興組合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長野県後期高齢者医療広域連合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長野県後期高齢者医療広域連合　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東北信市町村交通災害共済事務組合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長野県地方税滞納整理機構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佐久広域連合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佐久広域連合　消防特別会計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佐久広域連合　特別養護老人ホーム特別会計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WjhGeYlfL7MQjlK9O3zuqASBvJQ+V0toEQgq4WlHek/X0Nx2XENCgrO2sZgj0ytmHs+jKhUeT/e3lCKQwNKHGQ==" saltValue="pH3brEcgWXi6t9dxTKY1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50" t="s">
        <v>588</v>
      </c>
      <c r="D34" s="1250"/>
      <c r="E34" s="1251"/>
      <c r="F34" s="32">
        <v>7.06</v>
      </c>
      <c r="G34" s="33">
        <v>7.55</v>
      </c>
      <c r="H34" s="33">
        <v>7.82</v>
      </c>
      <c r="I34" s="33">
        <v>6.08</v>
      </c>
      <c r="J34" s="34">
        <v>6.97</v>
      </c>
      <c r="K34" s="22"/>
      <c r="L34" s="22"/>
      <c r="M34" s="22"/>
      <c r="N34" s="22"/>
      <c r="O34" s="22"/>
      <c r="P34" s="22"/>
    </row>
    <row r="35" spans="1:16" ht="39" customHeight="1" x14ac:dyDescent="0.15">
      <c r="A35" s="22"/>
      <c r="B35" s="35"/>
      <c r="C35" s="1244" t="s">
        <v>589</v>
      </c>
      <c r="D35" s="1245"/>
      <c r="E35" s="1246"/>
      <c r="F35" s="36">
        <v>0.34</v>
      </c>
      <c r="G35" s="37">
        <v>1.1200000000000001</v>
      </c>
      <c r="H35" s="37">
        <v>0.16</v>
      </c>
      <c r="I35" s="37">
        <v>0.44</v>
      </c>
      <c r="J35" s="38">
        <v>1.77</v>
      </c>
      <c r="K35" s="22"/>
      <c r="L35" s="22"/>
      <c r="M35" s="22"/>
      <c r="N35" s="22"/>
      <c r="O35" s="22"/>
      <c r="P35" s="22"/>
    </row>
    <row r="36" spans="1:16" ht="39" customHeight="1" x14ac:dyDescent="0.15">
      <c r="A36" s="22"/>
      <c r="B36" s="35"/>
      <c r="C36" s="1244" t="s">
        <v>590</v>
      </c>
      <c r="D36" s="1245"/>
      <c r="E36" s="1246"/>
      <c r="F36" s="36">
        <v>0.13</v>
      </c>
      <c r="G36" s="37">
        <v>0</v>
      </c>
      <c r="H36" s="37">
        <v>0.14000000000000001</v>
      </c>
      <c r="I36" s="37">
        <v>0.03</v>
      </c>
      <c r="J36" s="38">
        <v>0.18</v>
      </c>
      <c r="K36" s="22"/>
      <c r="L36" s="22"/>
      <c r="M36" s="22"/>
      <c r="N36" s="22"/>
      <c r="O36" s="22"/>
      <c r="P36" s="22"/>
    </row>
    <row r="37" spans="1:16" ht="39" customHeight="1" x14ac:dyDescent="0.15">
      <c r="A37" s="22"/>
      <c r="B37" s="35"/>
      <c r="C37" s="1244" t="s">
        <v>591</v>
      </c>
      <c r="D37" s="1245"/>
      <c r="E37" s="1246"/>
      <c r="F37" s="36">
        <v>0.11</v>
      </c>
      <c r="G37" s="37">
        <v>0.57999999999999996</v>
      </c>
      <c r="H37" s="37">
        <v>0.14000000000000001</v>
      </c>
      <c r="I37" s="37">
        <v>7.0000000000000007E-2</v>
      </c>
      <c r="J37" s="38">
        <v>0.13</v>
      </c>
      <c r="K37" s="22"/>
      <c r="L37" s="22"/>
      <c r="M37" s="22"/>
      <c r="N37" s="22"/>
      <c r="O37" s="22"/>
      <c r="P37" s="22"/>
    </row>
    <row r="38" spans="1:16" ht="39" customHeight="1" x14ac:dyDescent="0.15">
      <c r="A38" s="22"/>
      <c r="B38" s="35"/>
      <c r="C38" s="1244" t="s">
        <v>592</v>
      </c>
      <c r="D38" s="1245"/>
      <c r="E38" s="1246"/>
      <c r="F38" s="36">
        <v>0.06</v>
      </c>
      <c r="G38" s="37">
        <v>0.04</v>
      </c>
      <c r="H38" s="37">
        <v>0</v>
      </c>
      <c r="I38" s="37">
        <v>0.03</v>
      </c>
      <c r="J38" s="38">
        <v>0.1</v>
      </c>
      <c r="K38" s="22"/>
      <c r="L38" s="22"/>
      <c r="M38" s="22"/>
      <c r="N38" s="22"/>
      <c r="O38" s="22"/>
      <c r="P38" s="22"/>
    </row>
    <row r="39" spans="1:16" ht="39" customHeight="1" x14ac:dyDescent="0.15">
      <c r="A39" s="22"/>
      <c r="B39" s="35"/>
      <c r="C39" s="1244" t="s">
        <v>593</v>
      </c>
      <c r="D39" s="1245"/>
      <c r="E39" s="1246"/>
      <c r="F39" s="36">
        <v>1.02</v>
      </c>
      <c r="G39" s="37">
        <v>0.13</v>
      </c>
      <c r="H39" s="37">
        <v>0.06</v>
      </c>
      <c r="I39" s="37">
        <v>0</v>
      </c>
      <c r="J39" s="38">
        <v>0.01</v>
      </c>
      <c r="K39" s="22"/>
      <c r="L39" s="22"/>
      <c r="M39" s="22"/>
      <c r="N39" s="22"/>
      <c r="O39" s="22"/>
      <c r="P39" s="22"/>
    </row>
    <row r="40" spans="1:16" ht="39" customHeight="1" x14ac:dyDescent="0.15">
      <c r="A40" s="22"/>
      <c r="B40" s="35"/>
      <c r="C40" s="1244" t="s">
        <v>594</v>
      </c>
      <c r="D40" s="1245"/>
      <c r="E40" s="1246"/>
      <c r="F40" s="36">
        <v>0.16</v>
      </c>
      <c r="G40" s="37">
        <v>0.1</v>
      </c>
      <c r="H40" s="37">
        <v>0.05</v>
      </c>
      <c r="I40" s="37">
        <v>0.18</v>
      </c>
      <c r="J40" s="38">
        <v>0</v>
      </c>
      <c r="K40" s="22"/>
      <c r="L40" s="22"/>
      <c r="M40" s="22"/>
      <c r="N40" s="22"/>
      <c r="O40" s="22"/>
      <c r="P40" s="22"/>
    </row>
    <row r="41" spans="1:16" ht="39" customHeight="1" x14ac:dyDescent="0.15">
      <c r="A41" s="22"/>
      <c r="B41" s="35"/>
      <c r="C41" s="1244" t="s">
        <v>595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596</v>
      </c>
      <c r="D42" s="1245"/>
      <c r="E42" s="1246"/>
      <c r="F42" s="36" t="s">
        <v>537</v>
      </c>
      <c r="G42" s="37" t="s">
        <v>537</v>
      </c>
      <c r="H42" s="37" t="s">
        <v>537</v>
      </c>
      <c r="I42" s="37" t="s">
        <v>537</v>
      </c>
      <c r="J42" s="38" t="s">
        <v>537</v>
      </c>
      <c r="K42" s="22"/>
      <c r="L42" s="22"/>
      <c r="M42" s="22"/>
      <c r="N42" s="22"/>
      <c r="O42" s="22"/>
      <c r="P42" s="22"/>
    </row>
    <row r="43" spans="1:16" ht="39" customHeight="1" thickBot="1" x14ac:dyDescent="0.2">
      <c r="A43" s="22"/>
      <c r="B43" s="40"/>
      <c r="C43" s="1247" t="s">
        <v>597</v>
      </c>
      <c r="D43" s="1248"/>
      <c r="E43" s="1249"/>
      <c r="F43" s="41" t="s">
        <v>537</v>
      </c>
      <c r="G43" s="42" t="s">
        <v>537</v>
      </c>
      <c r="H43" s="42" t="s">
        <v>537</v>
      </c>
      <c r="I43" s="42" t="s">
        <v>537</v>
      </c>
      <c r="J43" s="43" t="s">
        <v>537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MIlFTVmtsNl8qUXyZiHj4k8fgPvYkvX3MQTkkSpsWXoK4EEdx38LI4oVrYnx1tcPoBhwXm02or7N8ePNg+LOg==" saltValue="KQkJzSdkpiQv0QomG+ut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187</v>
      </c>
      <c r="L45" s="60">
        <v>178</v>
      </c>
      <c r="M45" s="60">
        <v>178</v>
      </c>
      <c r="N45" s="60">
        <v>173</v>
      </c>
      <c r="O45" s="61">
        <v>173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537</v>
      </c>
      <c r="L46" s="64" t="s">
        <v>537</v>
      </c>
      <c r="M46" s="64" t="s">
        <v>537</v>
      </c>
      <c r="N46" s="64" t="s">
        <v>537</v>
      </c>
      <c r="O46" s="65" t="s">
        <v>537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537</v>
      </c>
      <c r="L47" s="64" t="s">
        <v>537</v>
      </c>
      <c r="M47" s="64" t="s">
        <v>537</v>
      </c>
      <c r="N47" s="64" t="s">
        <v>537</v>
      </c>
      <c r="O47" s="65" t="s">
        <v>537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v>
      </c>
      <c r="L48" s="64">
        <v>3</v>
      </c>
      <c r="M48" s="64">
        <v>2</v>
      </c>
      <c r="N48" s="64">
        <v>2</v>
      </c>
      <c r="O48" s="65">
        <v>2</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v>0</v>
      </c>
      <c r="M49" s="64">
        <v>0</v>
      </c>
      <c r="N49" s="64">
        <v>0</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537</v>
      </c>
      <c r="L50" s="64" t="s">
        <v>537</v>
      </c>
      <c r="M50" s="64" t="s">
        <v>537</v>
      </c>
      <c r="N50" s="64" t="s">
        <v>537</v>
      </c>
      <c r="O50" s="65" t="s">
        <v>537</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537</v>
      </c>
      <c r="L51" s="64" t="s">
        <v>537</v>
      </c>
      <c r="M51" s="64" t="s">
        <v>537</v>
      </c>
      <c r="N51" s="64" t="s">
        <v>537</v>
      </c>
      <c r="O51" s="65" t="s">
        <v>537</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152</v>
      </c>
      <c r="L52" s="64">
        <v>142</v>
      </c>
      <c r="M52" s="64">
        <v>137</v>
      </c>
      <c r="N52" s="64">
        <v>133</v>
      </c>
      <c r="O52" s="65">
        <v>133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36</v>
      </c>
      <c r="L53" s="69">
        <v>39</v>
      </c>
      <c r="M53" s="69">
        <v>43</v>
      </c>
      <c r="N53" s="69">
        <v>42</v>
      </c>
      <c r="O53" s="70">
        <v>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625</v>
      </c>
      <c r="L57" s="84" t="s">
        <v>537</v>
      </c>
      <c r="M57" s="84" t="s">
        <v>537</v>
      </c>
      <c r="N57" s="84" t="s">
        <v>537</v>
      </c>
      <c r="O57" s="85" t="s">
        <v>537</v>
      </c>
    </row>
    <row r="58" spans="1:21" ht="31.5" customHeight="1" thickBot="1" x14ac:dyDescent="0.2">
      <c r="B58" s="1262"/>
      <c r="C58" s="1263"/>
      <c r="D58" s="1267" t="s">
        <v>27</v>
      </c>
      <c r="E58" s="1268"/>
      <c r="F58" s="1268"/>
      <c r="G58" s="1268"/>
      <c r="H58" s="1268"/>
      <c r="I58" s="1268"/>
      <c r="J58" s="1269"/>
      <c r="K58" s="86" t="s">
        <v>537</v>
      </c>
      <c r="L58" s="87" t="s">
        <v>537</v>
      </c>
      <c r="M58" s="87" t="s">
        <v>537</v>
      </c>
      <c r="N58" s="87" t="s">
        <v>537</v>
      </c>
      <c r="O58" s="88" t="s">
        <v>537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IgTRIIiUZzW9AlanXPanPawPL+RtTxzchhS/84M7vBehCA0QU8YlwMPAQn91N5V/AiDZ5VHB7VfC76SHgpyQ==" saltValue="RYQJNzC16/LphgV4wZy/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90" t="s">
        <v>30</v>
      </c>
      <c r="C41" s="1291"/>
      <c r="D41" s="102"/>
      <c r="E41" s="1292" t="s">
        <v>31</v>
      </c>
      <c r="F41" s="1292"/>
      <c r="G41" s="1292"/>
      <c r="H41" s="1293"/>
      <c r="I41" s="103">
        <v>1548</v>
      </c>
      <c r="J41" s="104">
        <v>1737</v>
      </c>
      <c r="K41" s="104">
        <v>1721</v>
      </c>
      <c r="L41" s="104">
        <v>1824</v>
      </c>
      <c r="M41" s="105">
        <v>1869</v>
      </c>
    </row>
    <row r="42" spans="2:13" ht="27.75" customHeight="1" x14ac:dyDescent="0.15">
      <c r="B42" s="1280"/>
      <c r="C42" s="1281"/>
      <c r="D42" s="106"/>
      <c r="E42" s="1284" t="s">
        <v>32</v>
      </c>
      <c r="F42" s="1284"/>
      <c r="G42" s="1284"/>
      <c r="H42" s="1285"/>
      <c r="I42" s="107" t="s">
        <v>537</v>
      </c>
      <c r="J42" s="108" t="s">
        <v>537</v>
      </c>
      <c r="K42" s="108" t="s">
        <v>537</v>
      </c>
      <c r="L42" s="108" t="s">
        <v>537</v>
      </c>
      <c r="M42" s="109" t="s">
        <v>537</v>
      </c>
    </row>
    <row r="43" spans="2:13" ht="27.75" customHeight="1" x14ac:dyDescent="0.15">
      <c r="B43" s="1280"/>
      <c r="C43" s="1281"/>
      <c r="D43" s="106"/>
      <c r="E43" s="1284" t="s">
        <v>33</v>
      </c>
      <c r="F43" s="1284"/>
      <c r="G43" s="1284"/>
      <c r="H43" s="1285"/>
      <c r="I43" s="107">
        <v>20</v>
      </c>
      <c r="J43" s="108">
        <v>18</v>
      </c>
      <c r="K43" s="108">
        <v>21</v>
      </c>
      <c r="L43" s="108">
        <v>17</v>
      </c>
      <c r="M43" s="109">
        <v>15</v>
      </c>
    </row>
    <row r="44" spans="2:13" ht="27.75" customHeight="1" x14ac:dyDescent="0.15">
      <c r="B44" s="1280"/>
      <c r="C44" s="1281"/>
      <c r="D44" s="106"/>
      <c r="E44" s="1284" t="s">
        <v>34</v>
      </c>
      <c r="F44" s="1284"/>
      <c r="G44" s="1284"/>
      <c r="H44" s="1285"/>
      <c r="I44" s="107">
        <v>6</v>
      </c>
      <c r="J44" s="108">
        <v>5</v>
      </c>
      <c r="K44" s="108">
        <v>2</v>
      </c>
      <c r="L44" s="108">
        <v>2</v>
      </c>
      <c r="M44" s="109">
        <v>2</v>
      </c>
    </row>
    <row r="45" spans="2:13" ht="27.75" customHeight="1" x14ac:dyDescent="0.15">
      <c r="B45" s="1280"/>
      <c r="C45" s="1281"/>
      <c r="D45" s="106"/>
      <c r="E45" s="1284" t="s">
        <v>35</v>
      </c>
      <c r="F45" s="1284"/>
      <c r="G45" s="1284"/>
      <c r="H45" s="1285"/>
      <c r="I45" s="107">
        <v>135</v>
      </c>
      <c r="J45" s="108">
        <v>150</v>
      </c>
      <c r="K45" s="108">
        <v>92</v>
      </c>
      <c r="L45" s="108">
        <v>129</v>
      </c>
      <c r="M45" s="109">
        <v>106</v>
      </c>
    </row>
    <row r="46" spans="2:13" ht="27.75" customHeight="1" x14ac:dyDescent="0.15">
      <c r="B46" s="1280"/>
      <c r="C46" s="1281"/>
      <c r="D46" s="110"/>
      <c r="E46" s="1284" t="s">
        <v>36</v>
      </c>
      <c r="F46" s="1284"/>
      <c r="G46" s="1284"/>
      <c r="H46" s="1285"/>
      <c r="I46" s="107" t="s">
        <v>537</v>
      </c>
      <c r="J46" s="108" t="s">
        <v>537</v>
      </c>
      <c r="K46" s="108" t="s">
        <v>537</v>
      </c>
      <c r="L46" s="108" t="s">
        <v>537</v>
      </c>
      <c r="M46" s="109" t="s">
        <v>537</v>
      </c>
    </row>
    <row r="47" spans="2:13" ht="27.75" customHeight="1" x14ac:dyDescent="0.15">
      <c r="B47" s="1280"/>
      <c r="C47" s="1281"/>
      <c r="D47" s="111"/>
      <c r="E47" s="1294" t="s">
        <v>37</v>
      </c>
      <c r="F47" s="1295"/>
      <c r="G47" s="1295"/>
      <c r="H47" s="1296"/>
      <c r="I47" s="107" t="s">
        <v>537</v>
      </c>
      <c r="J47" s="108" t="s">
        <v>537</v>
      </c>
      <c r="K47" s="108" t="s">
        <v>537</v>
      </c>
      <c r="L47" s="108" t="s">
        <v>537</v>
      </c>
      <c r="M47" s="109" t="s">
        <v>537</v>
      </c>
    </row>
    <row r="48" spans="2:13" ht="27.75" customHeight="1" x14ac:dyDescent="0.15">
      <c r="B48" s="1280"/>
      <c r="C48" s="1281"/>
      <c r="D48" s="106"/>
      <c r="E48" s="1284" t="s">
        <v>38</v>
      </c>
      <c r="F48" s="1284"/>
      <c r="G48" s="1284"/>
      <c r="H48" s="1285"/>
      <c r="I48" s="107" t="s">
        <v>537</v>
      </c>
      <c r="J48" s="108" t="s">
        <v>537</v>
      </c>
      <c r="K48" s="108" t="s">
        <v>537</v>
      </c>
      <c r="L48" s="108" t="s">
        <v>537</v>
      </c>
      <c r="M48" s="109" t="s">
        <v>537</v>
      </c>
    </row>
    <row r="49" spans="2:13" ht="27.75" customHeight="1" x14ac:dyDescent="0.15">
      <c r="B49" s="1282"/>
      <c r="C49" s="1283"/>
      <c r="D49" s="106"/>
      <c r="E49" s="1284" t="s">
        <v>39</v>
      </c>
      <c r="F49" s="1284"/>
      <c r="G49" s="1284"/>
      <c r="H49" s="1285"/>
      <c r="I49" s="107" t="s">
        <v>537</v>
      </c>
      <c r="J49" s="108" t="s">
        <v>537</v>
      </c>
      <c r="K49" s="108" t="s">
        <v>537</v>
      </c>
      <c r="L49" s="108" t="s">
        <v>537</v>
      </c>
      <c r="M49" s="109" t="s">
        <v>537</v>
      </c>
    </row>
    <row r="50" spans="2:13" ht="27.75" customHeight="1" x14ac:dyDescent="0.15">
      <c r="B50" s="1278" t="s">
        <v>40</v>
      </c>
      <c r="C50" s="1279"/>
      <c r="D50" s="112"/>
      <c r="E50" s="1284" t="s">
        <v>41</v>
      </c>
      <c r="F50" s="1284"/>
      <c r="G50" s="1284"/>
      <c r="H50" s="1285"/>
      <c r="I50" s="107">
        <v>2799</v>
      </c>
      <c r="J50" s="108">
        <v>2745</v>
      </c>
      <c r="K50" s="108">
        <v>2641</v>
      </c>
      <c r="L50" s="108">
        <v>2611</v>
      </c>
      <c r="M50" s="109">
        <v>2473</v>
      </c>
    </row>
    <row r="51" spans="2:13" ht="27.75" customHeight="1" x14ac:dyDescent="0.15">
      <c r="B51" s="1280"/>
      <c r="C51" s="1281"/>
      <c r="D51" s="106"/>
      <c r="E51" s="1284" t="s">
        <v>42</v>
      </c>
      <c r="F51" s="1284"/>
      <c r="G51" s="1284"/>
      <c r="H51" s="1285"/>
      <c r="I51" s="107" t="s">
        <v>537</v>
      </c>
      <c r="J51" s="108" t="s">
        <v>537</v>
      </c>
      <c r="K51" s="108" t="s">
        <v>537</v>
      </c>
      <c r="L51" s="108" t="s">
        <v>537</v>
      </c>
      <c r="M51" s="109" t="s">
        <v>537</v>
      </c>
    </row>
    <row r="52" spans="2:13" ht="27.75" customHeight="1" x14ac:dyDescent="0.15">
      <c r="B52" s="1282"/>
      <c r="C52" s="1283"/>
      <c r="D52" s="106"/>
      <c r="E52" s="1284" t="s">
        <v>43</v>
      </c>
      <c r="F52" s="1284"/>
      <c r="G52" s="1284"/>
      <c r="H52" s="1285"/>
      <c r="I52" s="107">
        <v>1289</v>
      </c>
      <c r="J52" s="108">
        <v>1369</v>
      </c>
      <c r="K52" s="108">
        <v>1356</v>
      </c>
      <c r="L52" s="108">
        <v>1362</v>
      </c>
      <c r="M52" s="109">
        <v>1426</v>
      </c>
    </row>
    <row r="53" spans="2:13" ht="27.75" customHeight="1" thickBot="1" x14ac:dyDescent="0.2">
      <c r="B53" s="1286" t="s">
        <v>44</v>
      </c>
      <c r="C53" s="1287"/>
      <c r="D53" s="113"/>
      <c r="E53" s="1288" t="s">
        <v>45</v>
      </c>
      <c r="F53" s="1288"/>
      <c r="G53" s="1288"/>
      <c r="H53" s="1289"/>
      <c r="I53" s="114">
        <v>-2379</v>
      </c>
      <c r="J53" s="115">
        <v>-2204</v>
      </c>
      <c r="K53" s="115">
        <v>-2162</v>
      </c>
      <c r="L53" s="115">
        <v>-2001</v>
      </c>
      <c r="M53" s="116">
        <v>-1906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u6M93Q5H98CrdfTy7zq8o4HAeV41agDxrNWIV6XaPo40WmBAwFAFW7iNRWD3Mg/o/jYVpcY9KaazmouW8UwnQ==" saltValue="rbGeR5yGLZe/XxcVvyn0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5" t="s">
        <v>48</v>
      </c>
      <c r="D55" s="1305"/>
      <c r="E55" s="1306"/>
      <c r="F55" s="128">
        <v>676</v>
      </c>
      <c r="G55" s="128">
        <v>644</v>
      </c>
      <c r="H55" s="129">
        <v>498</v>
      </c>
    </row>
    <row r="56" spans="2:8" ht="52.5" customHeight="1" x14ac:dyDescent="0.15">
      <c r="B56" s="130"/>
      <c r="C56" s="1307" t="s">
        <v>49</v>
      </c>
      <c r="D56" s="1307"/>
      <c r="E56" s="1308"/>
      <c r="F56" s="131">
        <v>48</v>
      </c>
      <c r="G56" s="131">
        <v>48</v>
      </c>
      <c r="H56" s="132">
        <v>48</v>
      </c>
    </row>
    <row r="57" spans="2:8" ht="53.25" customHeight="1" x14ac:dyDescent="0.15">
      <c r="B57" s="130"/>
      <c r="C57" s="1309" t="s">
        <v>50</v>
      </c>
      <c r="D57" s="1309"/>
      <c r="E57" s="1310"/>
      <c r="F57" s="133">
        <v>1549</v>
      </c>
      <c r="G57" s="133">
        <v>1553</v>
      </c>
      <c r="H57" s="134">
        <v>1561</v>
      </c>
    </row>
    <row r="58" spans="2:8" ht="45.75" customHeight="1" x14ac:dyDescent="0.15">
      <c r="B58" s="135"/>
      <c r="C58" s="1297" t="s">
        <v>619</v>
      </c>
      <c r="D58" s="1298"/>
      <c r="E58" s="1299"/>
      <c r="F58" s="136">
        <v>1232</v>
      </c>
      <c r="G58" s="136">
        <v>1233</v>
      </c>
      <c r="H58" s="137">
        <v>1235</v>
      </c>
    </row>
    <row r="59" spans="2:8" ht="45.75" customHeight="1" x14ac:dyDescent="0.15">
      <c r="B59" s="135"/>
      <c r="C59" s="1297" t="s">
        <v>620</v>
      </c>
      <c r="D59" s="1298"/>
      <c r="E59" s="1299"/>
      <c r="F59" s="136">
        <v>189</v>
      </c>
      <c r="G59" s="136">
        <v>190</v>
      </c>
      <c r="H59" s="137">
        <v>190</v>
      </c>
    </row>
    <row r="60" spans="2:8" ht="45.75" customHeight="1" x14ac:dyDescent="0.15">
      <c r="B60" s="135"/>
      <c r="C60" s="1297" t="s">
        <v>621</v>
      </c>
      <c r="D60" s="1298"/>
      <c r="E60" s="1299"/>
      <c r="F60" s="136">
        <v>94</v>
      </c>
      <c r="G60" s="136">
        <v>94</v>
      </c>
      <c r="H60" s="137">
        <v>95</v>
      </c>
    </row>
    <row r="61" spans="2:8" ht="45.75" customHeight="1" x14ac:dyDescent="0.15">
      <c r="B61" s="135"/>
      <c r="C61" s="1297" t="s">
        <v>622</v>
      </c>
      <c r="D61" s="1298"/>
      <c r="E61" s="1299"/>
      <c r="F61" s="136">
        <v>16</v>
      </c>
      <c r="G61" s="136">
        <v>14</v>
      </c>
      <c r="H61" s="137">
        <v>13</v>
      </c>
    </row>
    <row r="62" spans="2:8" ht="45.75" customHeight="1" thickBot="1" x14ac:dyDescent="0.2">
      <c r="B62" s="138"/>
      <c r="C62" s="1300" t="s">
        <v>623</v>
      </c>
      <c r="D62" s="1301"/>
      <c r="E62" s="1302"/>
      <c r="F62" s="139">
        <v>12</v>
      </c>
      <c r="G62" s="139">
        <v>12</v>
      </c>
      <c r="H62" s="140">
        <v>12</v>
      </c>
    </row>
    <row r="63" spans="2:8" ht="52.5" customHeight="1" thickBot="1" x14ac:dyDescent="0.2">
      <c r="B63" s="141"/>
      <c r="C63" s="1303" t="s">
        <v>51</v>
      </c>
      <c r="D63" s="1303"/>
      <c r="E63" s="1304"/>
      <c r="F63" s="142">
        <v>2274</v>
      </c>
      <c r="G63" s="142">
        <v>2245</v>
      </c>
      <c r="H63" s="143">
        <v>2106</v>
      </c>
    </row>
    <row r="64" spans="2:8" ht="15" customHeight="1" x14ac:dyDescent="0.15"/>
  </sheetData>
  <sheetProtection algorithmName="SHA-512" hashValue="8R+Vk2+Zxj+X+HqbZbVqirnujyMIFYEpyUuDo4sHIKc7PS4fNXA+dfCY3ZX//jaJkNqnQ3ScYARCyQAW4+++zw==" saltValue="hYR0yct1gZMdhsMaZLsb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579</v>
      </c>
      <c r="BQ50" s="1317"/>
      <c r="BR50" s="1317"/>
      <c r="BS50" s="1317"/>
      <c r="BT50" s="1317"/>
      <c r="BU50" s="1317"/>
      <c r="BV50" s="1317"/>
      <c r="BW50" s="1317"/>
      <c r="BX50" s="1317" t="s">
        <v>580</v>
      </c>
      <c r="BY50" s="1317"/>
      <c r="BZ50" s="1317"/>
      <c r="CA50" s="1317"/>
      <c r="CB50" s="1317"/>
      <c r="CC50" s="1317"/>
      <c r="CD50" s="1317"/>
      <c r="CE50" s="1317"/>
      <c r="CF50" s="1317" t="s">
        <v>581</v>
      </c>
      <c r="CG50" s="1317"/>
      <c r="CH50" s="1317"/>
      <c r="CI50" s="1317"/>
      <c r="CJ50" s="1317"/>
      <c r="CK50" s="1317"/>
      <c r="CL50" s="1317"/>
      <c r="CM50" s="1317"/>
      <c r="CN50" s="1317" t="s">
        <v>582</v>
      </c>
      <c r="CO50" s="1317"/>
      <c r="CP50" s="1317"/>
      <c r="CQ50" s="1317"/>
      <c r="CR50" s="1317"/>
      <c r="CS50" s="1317"/>
      <c r="CT50" s="1317"/>
      <c r="CU50" s="1317"/>
      <c r="CV50" s="1317" t="s">
        <v>583</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630</v>
      </c>
      <c r="AO51" s="1316"/>
      <c r="AP51" s="1316"/>
      <c r="AQ51" s="1316"/>
      <c r="AR51" s="1316"/>
      <c r="AS51" s="1316"/>
      <c r="AT51" s="1316"/>
      <c r="AU51" s="1316"/>
      <c r="AV51" s="1316"/>
      <c r="AW51" s="1316"/>
      <c r="AX51" s="1316"/>
      <c r="AY51" s="1316"/>
      <c r="AZ51" s="1316"/>
      <c r="BA51" s="1316"/>
      <c r="BB51" s="1316" t="s">
        <v>631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632</v>
      </c>
      <c r="BC53" s="1316"/>
      <c r="BD53" s="1316"/>
      <c r="BE53" s="1316"/>
      <c r="BF53" s="1316"/>
      <c r="BG53" s="1316"/>
      <c r="BH53" s="1316"/>
      <c r="BI53" s="1316"/>
      <c r="BJ53" s="1316"/>
      <c r="BK53" s="1316"/>
      <c r="BL53" s="1316"/>
      <c r="BM53" s="1316"/>
      <c r="BN53" s="1316"/>
      <c r="BO53" s="1316"/>
      <c r="BP53" s="1313">
        <v>54.7</v>
      </c>
      <c r="BQ53" s="1313"/>
      <c r="BR53" s="1313"/>
      <c r="BS53" s="1313"/>
      <c r="BT53" s="1313"/>
      <c r="BU53" s="1313"/>
      <c r="BV53" s="1313"/>
      <c r="BW53" s="1313"/>
      <c r="BX53" s="1313">
        <v>55</v>
      </c>
      <c r="BY53" s="1313"/>
      <c r="BZ53" s="1313"/>
      <c r="CA53" s="1313"/>
      <c r="CB53" s="1313"/>
      <c r="CC53" s="1313"/>
      <c r="CD53" s="1313"/>
      <c r="CE53" s="1313"/>
      <c r="CF53" s="1313">
        <v>55.7</v>
      </c>
      <c r="CG53" s="1313"/>
      <c r="CH53" s="1313"/>
      <c r="CI53" s="1313"/>
      <c r="CJ53" s="1313"/>
      <c r="CK53" s="1313"/>
      <c r="CL53" s="1313"/>
      <c r="CM53" s="1313"/>
      <c r="CN53" s="1313">
        <v>57.8</v>
      </c>
      <c r="CO53" s="1313"/>
      <c r="CP53" s="1313"/>
      <c r="CQ53" s="1313"/>
      <c r="CR53" s="1313"/>
      <c r="CS53" s="1313"/>
      <c r="CT53" s="1313"/>
      <c r="CU53" s="1313"/>
      <c r="CV53" s="1313">
        <v>59.2</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633</v>
      </c>
      <c r="AO55" s="1317"/>
      <c r="AP55" s="1317"/>
      <c r="AQ55" s="1317"/>
      <c r="AR55" s="1317"/>
      <c r="AS55" s="1317"/>
      <c r="AT55" s="1317"/>
      <c r="AU55" s="1317"/>
      <c r="AV55" s="1317"/>
      <c r="AW55" s="1317"/>
      <c r="AX55" s="1317"/>
      <c r="AY55" s="1317"/>
      <c r="AZ55" s="1317"/>
      <c r="BA55" s="1317"/>
      <c r="BB55" s="1316" t="s">
        <v>631</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632</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13">
        <v>60.9</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634</v>
      </c>
    </row>
    <row r="64" spans="1:109" x14ac:dyDescent="0.15">
      <c r="B64" s="397"/>
      <c r="G64" s="404"/>
      <c r="I64" s="417"/>
      <c r="J64" s="417"/>
      <c r="K64" s="417"/>
      <c r="L64" s="417"/>
      <c r="M64" s="417"/>
      <c r="N64" s="418"/>
      <c r="AM64" s="404"/>
      <c r="AN64" s="404" t="s">
        <v>628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579</v>
      </c>
      <c r="BQ72" s="1317"/>
      <c r="BR72" s="1317"/>
      <c r="BS72" s="1317"/>
      <c r="BT72" s="1317"/>
      <c r="BU72" s="1317"/>
      <c r="BV72" s="1317"/>
      <c r="BW72" s="1317"/>
      <c r="BX72" s="1317" t="s">
        <v>580</v>
      </c>
      <c r="BY72" s="1317"/>
      <c r="BZ72" s="1317"/>
      <c r="CA72" s="1317"/>
      <c r="CB72" s="1317"/>
      <c r="CC72" s="1317"/>
      <c r="CD72" s="1317"/>
      <c r="CE72" s="1317"/>
      <c r="CF72" s="1317" t="s">
        <v>581</v>
      </c>
      <c r="CG72" s="1317"/>
      <c r="CH72" s="1317"/>
      <c r="CI72" s="1317"/>
      <c r="CJ72" s="1317"/>
      <c r="CK72" s="1317"/>
      <c r="CL72" s="1317"/>
      <c r="CM72" s="1317"/>
      <c r="CN72" s="1317" t="s">
        <v>582</v>
      </c>
      <c r="CO72" s="1317"/>
      <c r="CP72" s="1317"/>
      <c r="CQ72" s="1317"/>
      <c r="CR72" s="1317"/>
      <c r="CS72" s="1317"/>
      <c r="CT72" s="1317"/>
      <c r="CU72" s="1317"/>
      <c r="CV72" s="1317" t="s">
        <v>583</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630</v>
      </c>
      <c r="AO73" s="1316"/>
      <c r="AP73" s="1316"/>
      <c r="AQ73" s="1316"/>
      <c r="AR73" s="1316"/>
      <c r="AS73" s="1316"/>
      <c r="AT73" s="1316"/>
      <c r="AU73" s="1316"/>
      <c r="AV73" s="1316"/>
      <c r="AW73" s="1316"/>
      <c r="AX73" s="1316"/>
      <c r="AY73" s="1316"/>
      <c r="AZ73" s="1316"/>
      <c r="BA73" s="1316"/>
      <c r="BB73" s="1316" t="s">
        <v>631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635</v>
      </c>
      <c r="BC75" s="1316"/>
      <c r="BD75" s="1316"/>
      <c r="BE75" s="1316"/>
      <c r="BF75" s="1316"/>
      <c r="BG75" s="1316"/>
      <c r="BH75" s="1316"/>
      <c r="BI75" s="1316"/>
      <c r="BJ75" s="1316"/>
      <c r="BK75" s="1316"/>
      <c r="BL75" s="1316"/>
      <c r="BM75" s="1316"/>
      <c r="BN75" s="1316"/>
      <c r="BO75" s="1316"/>
      <c r="BP75" s="1313">
        <v>3.6</v>
      </c>
      <c r="BQ75" s="1313"/>
      <c r="BR75" s="1313"/>
      <c r="BS75" s="1313"/>
      <c r="BT75" s="1313"/>
      <c r="BU75" s="1313"/>
      <c r="BV75" s="1313"/>
      <c r="BW75" s="1313"/>
      <c r="BX75" s="1313">
        <v>4.5</v>
      </c>
      <c r="BY75" s="1313"/>
      <c r="BZ75" s="1313"/>
      <c r="CA75" s="1313"/>
      <c r="CB75" s="1313"/>
      <c r="CC75" s="1313"/>
      <c r="CD75" s="1313"/>
      <c r="CE75" s="1313"/>
      <c r="CF75" s="1313">
        <v>5.5</v>
      </c>
      <c r="CG75" s="1313"/>
      <c r="CH75" s="1313"/>
      <c r="CI75" s="1313"/>
      <c r="CJ75" s="1313"/>
      <c r="CK75" s="1313"/>
      <c r="CL75" s="1313"/>
      <c r="CM75" s="1313"/>
      <c r="CN75" s="1313">
        <v>6</v>
      </c>
      <c r="CO75" s="1313"/>
      <c r="CP75" s="1313"/>
      <c r="CQ75" s="1313"/>
      <c r="CR75" s="1313"/>
      <c r="CS75" s="1313"/>
      <c r="CT75" s="1313"/>
      <c r="CU75" s="1313"/>
      <c r="CV75" s="1313">
        <v>6.1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633</v>
      </c>
      <c r="AO77" s="1317"/>
      <c r="AP77" s="1317"/>
      <c r="AQ77" s="1317"/>
      <c r="AR77" s="1317"/>
      <c r="AS77" s="1317"/>
      <c r="AT77" s="1317"/>
      <c r="AU77" s="1317"/>
      <c r="AV77" s="1317"/>
      <c r="AW77" s="1317"/>
      <c r="AX77" s="1317"/>
      <c r="AY77" s="1317"/>
      <c r="AZ77" s="1317"/>
      <c r="BA77" s="1317"/>
      <c r="BB77" s="1316" t="s">
        <v>631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635</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U7mLsAdIQm0F2uqyuZ2el4gkRQ6aQGoYBkPap2X6384fR4BE9hJaBVK6Wp6oEkGYAfhmVgW7Wy7znKovGnQZQ==" saltValue="Z81UX64Yv6w4tBjeNOnQM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636</v>
      </c>
    </row>
  </sheetData>
  <sheetProtection algorithmName="SHA-512" hashValue="yQIpVN9gcrL29hc7MHS671YjWUbiG5pipja+Etqc+ck48mcLTv1KLZYBXTMyQeZtBrD0edhpBEsBA8JvmPopEQ==" saltValue="yeKv9vUmVe/XUeg5duFF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526</v>
      </c>
    </row>
  </sheetData>
  <sheetProtection algorithmName="SHA-512" hashValue="EEOaIHlc7g/5mJAIPj1kaseW0lVkUnryp1uFQ9fm79x4MIjOnHC2x6Y7F2CN99bwA7aPzA9dGhGUTWJJwrWu1A==" saltValue="4FJWUuXyhaV88g3E0Up4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367765</v>
      </c>
      <c r="E3" s="162"/>
      <c r="F3" s="163">
        <v>291945</v>
      </c>
      <c r="G3" s="164"/>
      <c r="H3" s="165"/>
    </row>
    <row r="4" spans="1:8" x14ac:dyDescent="0.15">
      <c r="A4" s="166"/>
      <c r="B4" s="167"/>
      <c r="C4" s="168"/>
      <c r="D4" s="169">
        <v>267887</v>
      </c>
      <c r="E4" s="170"/>
      <c r="F4" s="171">
        <v>127651</v>
      </c>
      <c r="G4" s="172"/>
      <c r="H4" s="173"/>
    </row>
    <row r="5" spans="1:8" x14ac:dyDescent="0.15">
      <c r="A5" s="154" t="s">
        <v>571</v>
      </c>
      <c r="B5" s="159"/>
      <c r="C5" s="160"/>
      <c r="D5" s="161">
        <v>860892</v>
      </c>
      <c r="E5" s="162"/>
      <c r="F5" s="163">
        <v>291173</v>
      </c>
      <c r="G5" s="164"/>
      <c r="H5" s="165"/>
    </row>
    <row r="6" spans="1:8" x14ac:dyDescent="0.15">
      <c r="A6" s="166"/>
      <c r="B6" s="167"/>
      <c r="C6" s="168"/>
      <c r="D6" s="169">
        <v>577182</v>
      </c>
      <c r="E6" s="170"/>
      <c r="F6" s="171">
        <v>119071</v>
      </c>
      <c r="G6" s="172"/>
      <c r="H6" s="173"/>
    </row>
    <row r="7" spans="1:8" x14ac:dyDescent="0.15">
      <c r="A7" s="154" t="s">
        <v>572</v>
      </c>
      <c r="B7" s="159"/>
      <c r="C7" s="160"/>
      <c r="D7" s="161">
        <v>389997</v>
      </c>
      <c r="E7" s="162"/>
      <c r="F7" s="163">
        <v>271581</v>
      </c>
      <c r="G7" s="164"/>
      <c r="H7" s="165"/>
    </row>
    <row r="8" spans="1:8" x14ac:dyDescent="0.15">
      <c r="A8" s="166"/>
      <c r="B8" s="167"/>
      <c r="C8" s="168"/>
      <c r="D8" s="169">
        <v>347603</v>
      </c>
      <c r="E8" s="170"/>
      <c r="F8" s="171">
        <v>117844</v>
      </c>
      <c r="G8" s="172"/>
      <c r="H8" s="173"/>
    </row>
    <row r="9" spans="1:8" x14ac:dyDescent="0.15">
      <c r="A9" s="154" t="s">
        <v>573</v>
      </c>
      <c r="B9" s="159"/>
      <c r="C9" s="160"/>
      <c r="D9" s="161">
        <v>341611</v>
      </c>
      <c r="E9" s="162"/>
      <c r="F9" s="163">
        <v>268375</v>
      </c>
      <c r="G9" s="164"/>
      <c r="H9" s="165"/>
    </row>
    <row r="10" spans="1:8" x14ac:dyDescent="0.15">
      <c r="A10" s="166"/>
      <c r="B10" s="167"/>
      <c r="C10" s="168"/>
      <c r="D10" s="169">
        <v>289214</v>
      </c>
      <c r="E10" s="170"/>
      <c r="F10" s="171">
        <v>119602</v>
      </c>
      <c r="G10" s="172"/>
      <c r="H10" s="173"/>
    </row>
    <row r="11" spans="1:8" x14ac:dyDescent="0.15">
      <c r="A11" s="154" t="s">
        <v>574</v>
      </c>
      <c r="B11" s="159"/>
      <c r="C11" s="160"/>
      <c r="D11" s="161">
        <v>360125</v>
      </c>
      <c r="E11" s="162"/>
      <c r="F11" s="163">
        <v>301035</v>
      </c>
      <c r="G11" s="164"/>
      <c r="H11" s="165"/>
    </row>
    <row r="12" spans="1:8" x14ac:dyDescent="0.15">
      <c r="A12" s="166"/>
      <c r="B12" s="167"/>
      <c r="C12" s="174"/>
      <c r="D12" s="169">
        <v>337519</v>
      </c>
      <c r="E12" s="170"/>
      <c r="F12" s="171">
        <v>154376</v>
      </c>
      <c r="G12" s="172"/>
      <c r="H12" s="173"/>
    </row>
    <row r="13" spans="1:8" x14ac:dyDescent="0.15">
      <c r="A13" s="154"/>
      <c r="B13" s="159"/>
      <c r="C13" s="175"/>
      <c r="D13" s="176">
        <v>464078</v>
      </c>
      <c r="E13" s="177"/>
      <c r="F13" s="178">
        <v>284822</v>
      </c>
      <c r="G13" s="179"/>
      <c r="H13" s="165"/>
    </row>
    <row r="14" spans="1:8" x14ac:dyDescent="0.15">
      <c r="A14" s="166"/>
      <c r="B14" s="167"/>
      <c r="C14" s="168"/>
      <c r="D14" s="169">
        <v>363881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7.37</v>
      </c>
      <c r="C19" s="180">
        <f>ROUND(VALUE(SUBSTITUTE(実質収支比率等に係る経年分析!G$48,"▲","-")),2)</f>
        <v>7.67</v>
      </c>
      <c r="D19" s="180">
        <f>ROUND(VALUE(SUBSTITUTE(実質収支比率等に係る経年分析!H$48,"▲","-")),2)</f>
        <v>8.01</v>
      </c>
      <c r="E19" s="180">
        <f>ROUND(VALUE(SUBSTITUTE(実質収支比率等に係る経年分析!I$48,"▲","-")),2)</f>
        <v>6.31</v>
      </c>
      <c r="F19" s="180">
        <f>ROUND(VALUE(SUBSTITUTE(実質収支比率等に係る経年分析!J$48,"▲","-")),2)</f>
        <v>7.16</v>
      </c>
    </row>
    <row r="20" spans="1:11" x14ac:dyDescent="0.15">
      <c r="A20" s="180" t="s">
        <v>55</v>
      </c>
      <c r="B20" s="180">
        <f>ROUND(VALUE(SUBSTITUTE(実質収支比率等に係る経年分析!F$47,"▲","-")),2)</f>
        <v>90.01</v>
      </c>
      <c r="C20" s="180">
        <f>ROUND(VALUE(SUBSTITUTE(実質収支比率等に係る経年分析!G$47,"▲","-")),2)</f>
        <v>89.97</v>
      </c>
      <c r="D20" s="180">
        <f>ROUND(VALUE(SUBSTITUTE(実質収支比率等に係る経年分析!H$47,"▲","-")),2)</f>
        <v>83.5</v>
      </c>
      <c r="E20" s="180">
        <f>ROUND(VALUE(SUBSTITUTE(実質収支比率等に係る経年分析!I$47,"▲","-")),2)</f>
        <v>79.52</v>
      </c>
      <c r="F20" s="180">
        <f>ROUND(VALUE(SUBSTITUTE(実質収支比率等に係る経年分析!J$47,"▲","-")),2)</f>
        <v>57.69</v>
      </c>
    </row>
    <row r="21" spans="1:11" x14ac:dyDescent="0.15">
      <c r="A21" s="180" t="s">
        <v>56</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-4.99</v>
      </c>
      <c r="D21" s="180">
        <f>IF(ISNUMBER(VALUE(SUBSTITUTE(実質収支比率等に係る経年分析!H$49,"▲","-"))),ROUND(VALUE(SUBSTITUTE(実質収支比率等に係る経年分析!H$49,"▲","-")),2),NA())</f>
        <v>-11.69</v>
      </c>
      <c r="E21" s="180">
        <f>IF(ISNUMBER(VALUE(SUBSTITUTE(実質収支比率等に係る経年分析!I$49,"▲","-"))),ROUND(VALUE(SUBSTITUTE(実質収支比率等に係る経年分析!I$49,"▲","-")),2),NA())</f>
        <v>-5.65</v>
      </c>
      <c r="F21" s="180">
        <f>IF(ISNUMBER(VALUE(SUBSTITUTE(実質収支比率等に係る経年分析!J$49,"▲","-"))),ROUND(VALUE(SUBSTITUTE(実質収支比率等に係る経年分析!J$49,"▲","-")),2),NA())</f>
        <v>-15.75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村営バス事業特別会計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介護保険サービス事業特別会計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診療所特別会計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152</v>
      </c>
      <c r="E42" s="182"/>
      <c r="F42" s="182"/>
      <c r="G42" s="182">
        <f>'実質公債費比率（分子）の構造'!L$52</f>
        <v>142</v>
      </c>
      <c r="H42" s="182"/>
      <c r="I42" s="182"/>
      <c r="J42" s="182">
        <f>'実質公債費比率（分子）の構造'!M$52</f>
        <v>137</v>
      </c>
      <c r="K42" s="182"/>
      <c r="L42" s="182"/>
      <c r="M42" s="182">
        <f>'実質公債費比率（分子）の構造'!N$52</f>
        <v>133</v>
      </c>
      <c r="N42" s="182"/>
      <c r="O42" s="182"/>
      <c r="P42" s="182">
        <f>'実質公債費比率（分子）の構造'!O$52</f>
        <v>133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1</v>
      </c>
      <c r="C46" s="182"/>
      <c r="D46" s="182"/>
      <c r="E46" s="182">
        <f>'実質公債費比率（分子）の構造'!L$48</f>
        <v>3</v>
      </c>
      <c r="F46" s="182"/>
      <c r="G46" s="182"/>
      <c r="H46" s="182">
        <f>'実質公債費比率（分子）の構造'!M$48</f>
        <v>2</v>
      </c>
      <c r="I46" s="182"/>
      <c r="J46" s="182"/>
      <c r="K46" s="182">
        <f>'実質公債費比率（分子）の構造'!N$48</f>
        <v>2</v>
      </c>
      <c r="L46" s="182"/>
      <c r="M46" s="182"/>
      <c r="N46" s="182">
        <f>'実質公債費比率（分子）の構造'!O$48</f>
        <v>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187</v>
      </c>
      <c r="C49" s="182"/>
      <c r="D49" s="182"/>
      <c r="E49" s="182">
        <f>'実質公債費比率（分子）の構造'!L$45</f>
        <v>178</v>
      </c>
      <c r="F49" s="182"/>
      <c r="G49" s="182"/>
      <c r="H49" s="182">
        <f>'実質公債費比率（分子）の構造'!M$45</f>
        <v>178</v>
      </c>
      <c r="I49" s="182"/>
      <c r="J49" s="182"/>
      <c r="K49" s="182">
        <f>'実質公債費比率（分子）の構造'!N$45</f>
        <v>173</v>
      </c>
      <c r="L49" s="182"/>
      <c r="M49" s="182"/>
      <c r="N49" s="182">
        <f>'実質公債費比率（分子）の構造'!O$45</f>
        <v>173</v>
      </c>
      <c r="O49" s="182"/>
      <c r="P49" s="182"/>
    </row>
    <row r="50" spans="1:16" x14ac:dyDescent="0.15">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39</v>
      </c>
      <c r="G50" s="182" t="e">
        <f>NA()</f>
        <v>#N/A</v>
      </c>
      <c r="H50" s="182" t="e">
        <f>NA()</f>
        <v>#N/A</v>
      </c>
      <c r="I50" s="182">
        <f>IF(ISNUMBER('実質公債費比率（分子）の構造'!M$53),'実質公債費比率（分子）の構造'!M$53,NA())</f>
        <v>43</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42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1289</v>
      </c>
      <c r="E56" s="181"/>
      <c r="F56" s="181"/>
      <c r="G56" s="181">
        <f>'将来負担比率（分子）の構造'!J$52</f>
        <v>1369</v>
      </c>
      <c r="H56" s="181"/>
      <c r="I56" s="181"/>
      <c r="J56" s="181">
        <f>'将来負担比率（分子）の構造'!K$52</f>
        <v>1356</v>
      </c>
      <c r="K56" s="181"/>
      <c r="L56" s="181"/>
      <c r="M56" s="181">
        <f>'将来負担比率（分子）の構造'!L$52</f>
        <v>1362</v>
      </c>
      <c r="N56" s="181"/>
      <c r="O56" s="181"/>
      <c r="P56" s="181">
        <f>'将来負担比率（分子）の構造'!M$52</f>
        <v>1426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2799</v>
      </c>
      <c r="E58" s="181"/>
      <c r="F58" s="181"/>
      <c r="G58" s="181">
        <f>'将来負担比率（分子）の構造'!J$50</f>
        <v>2745</v>
      </c>
      <c r="H58" s="181"/>
      <c r="I58" s="181"/>
      <c r="J58" s="181">
        <f>'将来負担比率（分子）の構造'!K$50</f>
        <v>2641</v>
      </c>
      <c r="K58" s="181"/>
      <c r="L58" s="181"/>
      <c r="M58" s="181">
        <f>'将来負担比率（分子）の構造'!L$50</f>
        <v>2611</v>
      </c>
      <c r="N58" s="181"/>
      <c r="O58" s="181"/>
      <c r="P58" s="181">
        <f>'将来負担比率（分子）の構造'!M$50</f>
        <v>2473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v>
      </c>
      <c r="C62" s="181"/>
      <c r="D62" s="181"/>
      <c r="E62" s="181">
        <f>'将来負担比率（分子）の構造'!J$45</f>
        <v>150</v>
      </c>
      <c r="F62" s="181"/>
      <c r="G62" s="181"/>
      <c r="H62" s="181">
        <f>'将来負担比率（分子）の構造'!K$45</f>
        <v>92</v>
      </c>
      <c r="I62" s="181"/>
      <c r="J62" s="181"/>
      <c r="K62" s="181">
        <f>'将来負担比率（分子）の構造'!L$45</f>
        <v>129</v>
      </c>
      <c r="L62" s="181"/>
      <c r="M62" s="181"/>
      <c r="N62" s="181">
        <f>'将来負担比率（分子）の構造'!M$45</f>
        <v>106</v>
      </c>
      <c r="O62" s="181"/>
      <c r="P62" s="181"/>
    </row>
    <row r="63" spans="1:16" x14ac:dyDescent="0.15">
      <c r="A63" s="181" t="s">
        <v>34</v>
      </c>
      <c r="B63" s="181">
        <f>'将来負担比率（分子）の構造'!I$44</f>
        <v>6</v>
      </c>
      <c r="C63" s="181"/>
      <c r="D63" s="181"/>
      <c r="E63" s="181">
        <f>'将来負担比率（分子）の構造'!J$44</f>
        <v>5</v>
      </c>
      <c r="F63" s="181"/>
      <c r="G63" s="181"/>
      <c r="H63" s="181">
        <f>'将来負担比率（分子）の構造'!K$44</f>
        <v>2</v>
      </c>
      <c r="I63" s="181"/>
      <c r="J63" s="181"/>
      <c r="K63" s="181">
        <f>'将来負担比率（分子）の構造'!L$44</f>
        <v>2</v>
      </c>
      <c r="L63" s="181"/>
      <c r="M63" s="181"/>
      <c r="N63" s="181">
        <f>'将来負担比率（分子）の構造'!M$44</f>
        <v>2</v>
      </c>
      <c r="O63" s="181"/>
      <c r="P63" s="181"/>
    </row>
    <row r="64" spans="1:16" x14ac:dyDescent="0.15">
      <c r="A64" s="181" t="s">
        <v>33</v>
      </c>
      <c r="B64" s="181">
        <f>'将来負担比率（分子）の構造'!I$43</f>
        <v>20</v>
      </c>
      <c r="C64" s="181"/>
      <c r="D64" s="181"/>
      <c r="E64" s="181">
        <f>'将来負担比率（分子）の構造'!J$43</f>
        <v>18</v>
      </c>
      <c r="F64" s="181"/>
      <c r="G64" s="181"/>
      <c r="H64" s="181">
        <f>'将来負担比率（分子）の構造'!K$43</f>
        <v>21</v>
      </c>
      <c r="I64" s="181"/>
      <c r="J64" s="181"/>
      <c r="K64" s="181">
        <f>'将来負担比率（分子）の構造'!L$43</f>
        <v>17</v>
      </c>
      <c r="L64" s="181"/>
      <c r="M64" s="181"/>
      <c r="N64" s="181">
        <f>'将来負担比率（分子）の構造'!M$43</f>
        <v>15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1548</v>
      </c>
      <c r="C66" s="181"/>
      <c r="D66" s="181"/>
      <c r="E66" s="181">
        <f>'将来負担比率（分子）の構造'!J$41</f>
        <v>1737</v>
      </c>
      <c r="F66" s="181"/>
      <c r="G66" s="181"/>
      <c r="H66" s="181">
        <f>'将来負担比率（分子）の構造'!K$41</f>
        <v>1721</v>
      </c>
      <c r="I66" s="181"/>
      <c r="J66" s="181"/>
      <c r="K66" s="181">
        <f>'将来負担比率（分子）の構造'!L$41</f>
        <v>1824</v>
      </c>
      <c r="L66" s="181"/>
      <c r="M66" s="181"/>
      <c r="N66" s="181">
        <f>'将来負担比率（分子）の構造'!M$41</f>
        <v>1869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676</v>
      </c>
      <c r="C72" s="185">
        <f>基金残高に係る経年分析!G55</f>
        <v>644</v>
      </c>
      <c r="D72" s="185">
        <f>基金残高に係る経年分析!H55</f>
        <v>498</v>
      </c>
    </row>
    <row r="73" spans="1:16" x14ac:dyDescent="0.15">
      <c r="A73" s="184" t="s">
        <v>78</v>
      </c>
      <c r="B73" s="185">
        <f>基金残高に係る経年分析!F56</f>
        <v>48</v>
      </c>
      <c r="C73" s="185">
        <f>基金残高に係る経年分析!G56</f>
        <v>48</v>
      </c>
      <c r="D73" s="185">
        <f>基金残高に係る経年分析!H56</f>
        <v>48</v>
      </c>
    </row>
    <row r="74" spans="1:16" x14ac:dyDescent="0.15">
      <c r="A74" s="184" t="s">
        <v>79</v>
      </c>
      <c r="B74" s="185">
        <f>基金残高に係る経年分析!F57</f>
        <v>1549</v>
      </c>
      <c r="C74" s="185">
        <f>基金残高に係る経年分析!G57</f>
        <v>1553</v>
      </c>
      <c r="D74" s="185">
        <f>基金残高に係る経年分析!H57</f>
        <v>1561</v>
      </c>
    </row>
  </sheetData>
  <sheetProtection algorithmName="SHA-512" hashValue="rpFRQa1D0ZOC/HmGkvr9PpNaSSRhvJvgTTaUxcBB6pArkYvW1Mt9O+fOLqolbpf0UNVRrNRhzF3t8UV3sGITaQ==" saltValue="ZMisMwDzmAaCTBRGNWJI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95892</v>
      </c>
      <c r="S5" s="736"/>
      <c r="T5" s="736"/>
      <c r="U5" s="736"/>
      <c r="V5" s="736"/>
      <c r="W5" s="736"/>
      <c r="X5" s="736"/>
      <c r="Y5" s="779"/>
      <c r="Z5" s="797">
        <v>4.5</v>
      </c>
      <c r="AA5" s="797"/>
      <c r="AB5" s="797"/>
      <c r="AC5" s="797"/>
      <c r="AD5" s="798">
        <v>95892</v>
      </c>
      <c r="AE5" s="798"/>
      <c r="AF5" s="798"/>
      <c r="AG5" s="798"/>
      <c r="AH5" s="798"/>
      <c r="AI5" s="798"/>
      <c r="AJ5" s="798"/>
      <c r="AK5" s="798"/>
      <c r="AL5" s="780">
        <v>11.3</v>
      </c>
      <c r="AM5" s="751"/>
      <c r="AN5" s="751"/>
      <c r="AO5" s="781"/>
      <c r="AP5" s="746" t="s">
        <v>233</v>
      </c>
      <c r="AQ5" s="747"/>
      <c r="AR5" s="747"/>
      <c r="AS5" s="747"/>
      <c r="AT5" s="747"/>
      <c r="AU5" s="747"/>
      <c r="AV5" s="747"/>
      <c r="AW5" s="747"/>
      <c r="AX5" s="747"/>
      <c r="AY5" s="747"/>
      <c r="AZ5" s="747"/>
      <c r="BA5" s="747"/>
      <c r="BB5" s="747"/>
      <c r="BC5" s="747"/>
      <c r="BD5" s="747"/>
      <c r="BE5" s="747"/>
      <c r="BF5" s="748"/>
      <c r="BG5" s="680">
        <v>95892</v>
      </c>
      <c r="BH5" s="681"/>
      <c r="BI5" s="681"/>
      <c r="BJ5" s="681"/>
      <c r="BK5" s="681"/>
      <c r="BL5" s="681"/>
      <c r="BM5" s="681"/>
      <c r="BN5" s="682"/>
      <c r="BO5" s="713">
        <v>100</v>
      </c>
      <c r="BP5" s="713"/>
      <c r="BQ5" s="713"/>
      <c r="BR5" s="713"/>
      <c r="BS5" s="714">
        <v>351</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41091</v>
      </c>
      <c r="S6" s="681"/>
      <c r="T6" s="681"/>
      <c r="U6" s="681"/>
      <c r="V6" s="681"/>
      <c r="W6" s="681"/>
      <c r="X6" s="681"/>
      <c r="Y6" s="682"/>
      <c r="Z6" s="713">
        <v>1.9</v>
      </c>
      <c r="AA6" s="713"/>
      <c r="AB6" s="713"/>
      <c r="AC6" s="713"/>
      <c r="AD6" s="714">
        <v>41091</v>
      </c>
      <c r="AE6" s="714"/>
      <c r="AF6" s="714"/>
      <c r="AG6" s="714"/>
      <c r="AH6" s="714"/>
      <c r="AI6" s="714"/>
      <c r="AJ6" s="714"/>
      <c r="AK6" s="714"/>
      <c r="AL6" s="683">
        <v>4.9000000000000004</v>
      </c>
      <c r="AM6" s="684"/>
      <c r="AN6" s="684"/>
      <c r="AO6" s="715"/>
      <c r="AP6" s="677" t="s">
        <v>238</v>
      </c>
      <c r="AQ6" s="678"/>
      <c r="AR6" s="678"/>
      <c r="AS6" s="678"/>
      <c r="AT6" s="678"/>
      <c r="AU6" s="678"/>
      <c r="AV6" s="678"/>
      <c r="AW6" s="678"/>
      <c r="AX6" s="678"/>
      <c r="AY6" s="678"/>
      <c r="AZ6" s="678"/>
      <c r="BA6" s="678"/>
      <c r="BB6" s="678"/>
      <c r="BC6" s="678"/>
      <c r="BD6" s="678"/>
      <c r="BE6" s="678"/>
      <c r="BF6" s="679"/>
      <c r="BG6" s="680">
        <v>95892</v>
      </c>
      <c r="BH6" s="681"/>
      <c r="BI6" s="681"/>
      <c r="BJ6" s="681"/>
      <c r="BK6" s="681"/>
      <c r="BL6" s="681"/>
      <c r="BM6" s="681"/>
      <c r="BN6" s="682"/>
      <c r="BO6" s="713">
        <v>100</v>
      </c>
      <c r="BP6" s="713"/>
      <c r="BQ6" s="713"/>
      <c r="BR6" s="713"/>
      <c r="BS6" s="714">
        <v>351</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26621</v>
      </c>
      <c r="CS6" s="681"/>
      <c r="CT6" s="681"/>
      <c r="CU6" s="681"/>
      <c r="CV6" s="681"/>
      <c r="CW6" s="681"/>
      <c r="CX6" s="681"/>
      <c r="CY6" s="682"/>
      <c r="CZ6" s="780">
        <v>1.4</v>
      </c>
      <c r="DA6" s="751"/>
      <c r="DB6" s="751"/>
      <c r="DC6" s="783"/>
      <c r="DD6" s="686" t="s">
        <v>240</v>
      </c>
      <c r="DE6" s="681"/>
      <c r="DF6" s="681"/>
      <c r="DG6" s="681"/>
      <c r="DH6" s="681"/>
      <c r="DI6" s="681"/>
      <c r="DJ6" s="681"/>
      <c r="DK6" s="681"/>
      <c r="DL6" s="681"/>
      <c r="DM6" s="681"/>
      <c r="DN6" s="681"/>
      <c r="DO6" s="681"/>
      <c r="DP6" s="682"/>
      <c r="DQ6" s="686">
        <v>26621</v>
      </c>
      <c r="DR6" s="681"/>
      <c r="DS6" s="681"/>
      <c r="DT6" s="681"/>
      <c r="DU6" s="681"/>
      <c r="DV6" s="681"/>
      <c r="DW6" s="681"/>
      <c r="DX6" s="681"/>
      <c r="DY6" s="681"/>
      <c r="DZ6" s="681"/>
      <c r="EA6" s="681"/>
      <c r="EB6" s="681"/>
      <c r="EC6" s="727"/>
    </row>
    <row r="7" spans="2:143" ht="11.25" customHeight="1" x14ac:dyDescent="0.15">
      <c r="B7" s="677" t="s">
        <v>241</v>
      </c>
      <c r="C7" s="678"/>
      <c r="D7" s="678"/>
      <c r="E7" s="678"/>
      <c r="F7" s="678"/>
      <c r="G7" s="678"/>
      <c r="H7" s="678"/>
      <c r="I7" s="678"/>
      <c r="J7" s="678"/>
      <c r="K7" s="678"/>
      <c r="L7" s="678"/>
      <c r="M7" s="678"/>
      <c r="N7" s="678"/>
      <c r="O7" s="678"/>
      <c r="P7" s="678"/>
      <c r="Q7" s="679"/>
      <c r="R7" s="680">
        <v>70</v>
      </c>
      <c r="S7" s="681"/>
      <c r="T7" s="681"/>
      <c r="U7" s="681"/>
      <c r="V7" s="681"/>
      <c r="W7" s="681"/>
      <c r="X7" s="681"/>
      <c r="Y7" s="682"/>
      <c r="Z7" s="713">
        <v>0</v>
      </c>
      <c r="AA7" s="713"/>
      <c r="AB7" s="713"/>
      <c r="AC7" s="713"/>
      <c r="AD7" s="714">
        <v>70</v>
      </c>
      <c r="AE7" s="714"/>
      <c r="AF7" s="714"/>
      <c r="AG7" s="714"/>
      <c r="AH7" s="714"/>
      <c r="AI7" s="714"/>
      <c r="AJ7" s="714"/>
      <c r="AK7" s="714"/>
      <c r="AL7" s="683">
        <v>0</v>
      </c>
      <c r="AM7" s="684"/>
      <c r="AN7" s="684"/>
      <c r="AO7" s="715"/>
      <c r="AP7" s="677" t="s">
        <v>242</v>
      </c>
      <c r="AQ7" s="678"/>
      <c r="AR7" s="678"/>
      <c r="AS7" s="678"/>
      <c r="AT7" s="678"/>
      <c r="AU7" s="678"/>
      <c r="AV7" s="678"/>
      <c r="AW7" s="678"/>
      <c r="AX7" s="678"/>
      <c r="AY7" s="678"/>
      <c r="AZ7" s="678"/>
      <c r="BA7" s="678"/>
      <c r="BB7" s="678"/>
      <c r="BC7" s="678"/>
      <c r="BD7" s="678"/>
      <c r="BE7" s="678"/>
      <c r="BF7" s="679"/>
      <c r="BG7" s="680">
        <v>30990</v>
      </c>
      <c r="BH7" s="681"/>
      <c r="BI7" s="681"/>
      <c r="BJ7" s="681"/>
      <c r="BK7" s="681"/>
      <c r="BL7" s="681"/>
      <c r="BM7" s="681"/>
      <c r="BN7" s="682"/>
      <c r="BO7" s="713">
        <v>32.299999999999997</v>
      </c>
      <c r="BP7" s="713"/>
      <c r="BQ7" s="713"/>
      <c r="BR7" s="713"/>
      <c r="BS7" s="714">
        <v>351</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294599</v>
      </c>
      <c r="CS7" s="681"/>
      <c r="CT7" s="681"/>
      <c r="CU7" s="681"/>
      <c r="CV7" s="681"/>
      <c r="CW7" s="681"/>
      <c r="CX7" s="681"/>
      <c r="CY7" s="682"/>
      <c r="CZ7" s="713">
        <v>15.6</v>
      </c>
      <c r="DA7" s="713"/>
      <c r="DB7" s="713"/>
      <c r="DC7" s="713"/>
      <c r="DD7" s="686">
        <v>9339</v>
      </c>
      <c r="DE7" s="681"/>
      <c r="DF7" s="681"/>
      <c r="DG7" s="681"/>
      <c r="DH7" s="681"/>
      <c r="DI7" s="681"/>
      <c r="DJ7" s="681"/>
      <c r="DK7" s="681"/>
      <c r="DL7" s="681"/>
      <c r="DM7" s="681"/>
      <c r="DN7" s="681"/>
      <c r="DO7" s="681"/>
      <c r="DP7" s="682"/>
      <c r="DQ7" s="686">
        <v>196301</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318</v>
      </c>
      <c r="S8" s="681"/>
      <c r="T8" s="681"/>
      <c r="U8" s="681"/>
      <c r="V8" s="681"/>
      <c r="W8" s="681"/>
      <c r="X8" s="681"/>
      <c r="Y8" s="682"/>
      <c r="Z8" s="713">
        <v>0</v>
      </c>
      <c r="AA8" s="713"/>
      <c r="AB8" s="713"/>
      <c r="AC8" s="713"/>
      <c r="AD8" s="714">
        <v>318</v>
      </c>
      <c r="AE8" s="714"/>
      <c r="AF8" s="714"/>
      <c r="AG8" s="714"/>
      <c r="AH8" s="714"/>
      <c r="AI8" s="714"/>
      <c r="AJ8" s="714"/>
      <c r="AK8" s="714"/>
      <c r="AL8" s="683">
        <v>0</v>
      </c>
      <c r="AM8" s="684"/>
      <c r="AN8" s="684"/>
      <c r="AO8" s="715"/>
      <c r="AP8" s="677" t="s">
        <v>245</v>
      </c>
      <c r="AQ8" s="678"/>
      <c r="AR8" s="678"/>
      <c r="AS8" s="678"/>
      <c r="AT8" s="678"/>
      <c r="AU8" s="678"/>
      <c r="AV8" s="678"/>
      <c r="AW8" s="678"/>
      <c r="AX8" s="678"/>
      <c r="AY8" s="678"/>
      <c r="AZ8" s="678"/>
      <c r="BA8" s="678"/>
      <c r="BB8" s="678"/>
      <c r="BC8" s="678"/>
      <c r="BD8" s="678"/>
      <c r="BE8" s="678"/>
      <c r="BF8" s="679"/>
      <c r="BG8" s="680">
        <v>1358</v>
      </c>
      <c r="BH8" s="681"/>
      <c r="BI8" s="681"/>
      <c r="BJ8" s="681"/>
      <c r="BK8" s="681"/>
      <c r="BL8" s="681"/>
      <c r="BM8" s="681"/>
      <c r="BN8" s="682"/>
      <c r="BO8" s="713">
        <v>1.4</v>
      </c>
      <c r="BP8" s="713"/>
      <c r="BQ8" s="713"/>
      <c r="BR8" s="713"/>
      <c r="BS8" s="686" t="s">
        <v>148</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236002</v>
      </c>
      <c r="CS8" s="681"/>
      <c r="CT8" s="681"/>
      <c r="CU8" s="681"/>
      <c r="CV8" s="681"/>
      <c r="CW8" s="681"/>
      <c r="CX8" s="681"/>
      <c r="CY8" s="682"/>
      <c r="CZ8" s="713">
        <v>12.5</v>
      </c>
      <c r="DA8" s="713"/>
      <c r="DB8" s="713"/>
      <c r="DC8" s="713"/>
      <c r="DD8" s="686">
        <v>271</v>
      </c>
      <c r="DE8" s="681"/>
      <c r="DF8" s="681"/>
      <c r="DG8" s="681"/>
      <c r="DH8" s="681"/>
      <c r="DI8" s="681"/>
      <c r="DJ8" s="681"/>
      <c r="DK8" s="681"/>
      <c r="DL8" s="681"/>
      <c r="DM8" s="681"/>
      <c r="DN8" s="681"/>
      <c r="DO8" s="681"/>
      <c r="DP8" s="682"/>
      <c r="DQ8" s="686">
        <v>172962</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375</v>
      </c>
      <c r="S9" s="681"/>
      <c r="T9" s="681"/>
      <c r="U9" s="681"/>
      <c r="V9" s="681"/>
      <c r="W9" s="681"/>
      <c r="X9" s="681"/>
      <c r="Y9" s="682"/>
      <c r="Z9" s="713">
        <v>0</v>
      </c>
      <c r="AA9" s="713"/>
      <c r="AB9" s="713"/>
      <c r="AC9" s="713"/>
      <c r="AD9" s="714">
        <v>375</v>
      </c>
      <c r="AE9" s="714"/>
      <c r="AF9" s="714"/>
      <c r="AG9" s="714"/>
      <c r="AH9" s="714"/>
      <c r="AI9" s="714"/>
      <c r="AJ9" s="714"/>
      <c r="AK9" s="714"/>
      <c r="AL9" s="683">
        <v>0</v>
      </c>
      <c r="AM9" s="684"/>
      <c r="AN9" s="684"/>
      <c r="AO9" s="715"/>
      <c r="AP9" s="677" t="s">
        <v>248</v>
      </c>
      <c r="AQ9" s="678"/>
      <c r="AR9" s="678"/>
      <c r="AS9" s="678"/>
      <c r="AT9" s="678"/>
      <c r="AU9" s="678"/>
      <c r="AV9" s="678"/>
      <c r="AW9" s="678"/>
      <c r="AX9" s="678"/>
      <c r="AY9" s="678"/>
      <c r="AZ9" s="678"/>
      <c r="BA9" s="678"/>
      <c r="BB9" s="678"/>
      <c r="BC9" s="678"/>
      <c r="BD9" s="678"/>
      <c r="BE9" s="678"/>
      <c r="BF9" s="679"/>
      <c r="BG9" s="680">
        <v>26622</v>
      </c>
      <c r="BH9" s="681"/>
      <c r="BI9" s="681"/>
      <c r="BJ9" s="681"/>
      <c r="BK9" s="681"/>
      <c r="BL9" s="681"/>
      <c r="BM9" s="681"/>
      <c r="BN9" s="682"/>
      <c r="BO9" s="713">
        <v>27.8</v>
      </c>
      <c r="BP9" s="713"/>
      <c r="BQ9" s="713"/>
      <c r="BR9" s="713"/>
      <c r="BS9" s="686" t="s">
        <v>148</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107146</v>
      </c>
      <c r="CS9" s="681"/>
      <c r="CT9" s="681"/>
      <c r="CU9" s="681"/>
      <c r="CV9" s="681"/>
      <c r="CW9" s="681"/>
      <c r="CX9" s="681"/>
      <c r="CY9" s="682"/>
      <c r="CZ9" s="713">
        <v>5.7</v>
      </c>
      <c r="DA9" s="713"/>
      <c r="DB9" s="713"/>
      <c r="DC9" s="713"/>
      <c r="DD9" s="686">
        <v>19166</v>
      </c>
      <c r="DE9" s="681"/>
      <c r="DF9" s="681"/>
      <c r="DG9" s="681"/>
      <c r="DH9" s="681"/>
      <c r="DI9" s="681"/>
      <c r="DJ9" s="681"/>
      <c r="DK9" s="681"/>
      <c r="DL9" s="681"/>
      <c r="DM9" s="681"/>
      <c r="DN9" s="681"/>
      <c r="DO9" s="681"/>
      <c r="DP9" s="682"/>
      <c r="DQ9" s="686">
        <v>79062</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251</v>
      </c>
      <c r="S10" s="681"/>
      <c r="T10" s="681"/>
      <c r="U10" s="681"/>
      <c r="V10" s="681"/>
      <c r="W10" s="681"/>
      <c r="X10" s="681"/>
      <c r="Y10" s="682"/>
      <c r="Z10" s="713" t="s">
        <v>240</v>
      </c>
      <c r="AA10" s="713"/>
      <c r="AB10" s="713"/>
      <c r="AC10" s="713"/>
      <c r="AD10" s="714" t="s">
        <v>251</v>
      </c>
      <c r="AE10" s="714"/>
      <c r="AF10" s="714"/>
      <c r="AG10" s="714"/>
      <c r="AH10" s="714"/>
      <c r="AI10" s="714"/>
      <c r="AJ10" s="714"/>
      <c r="AK10" s="714"/>
      <c r="AL10" s="683" t="s">
        <v>251</v>
      </c>
      <c r="AM10" s="684"/>
      <c r="AN10" s="684"/>
      <c r="AO10" s="715"/>
      <c r="AP10" s="677" t="s">
        <v>252</v>
      </c>
      <c r="AQ10" s="678"/>
      <c r="AR10" s="678"/>
      <c r="AS10" s="678"/>
      <c r="AT10" s="678"/>
      <c r="AU10" s="678"/>
      <c r="AV10" s="678"/>
      <c r="AW10" s="678"/>
      <c r="AX10" s="678"/>
      <c r="AY10" s="678"/>
      <c r="AZ10" s="678"/>
      <c r="BA10" s="678"/>
      <c r="BB10" s="678"/>
      <c r="BC10" s="678"/>
      <c r="BD10" s="678"/>
      <c r="BE10" s="678"/>
      <c r="BF10" s="679"/>
      <c r="BG10" s="680">
        <v>1549</v>
      </c>
      <c r="BH10" s="681"/>
      <c r="BI10" s="681"/>
      <c r="BJ10" s="681"/>
      <c r="BK10" s="681"/>
      <c r="BL10" s="681"/>
      <c r="BM10" s="681"/>
      <c r="BN10" s="682"/>
      <c r="BO10" s="713">
        <v>1.6</v>
      </c>
      <c r="BP10" s="713"/>
      <c r="BQ10" s="713"/>
      <c r="BR10" s="713"/>
      <c r="BS10" s="686" t="s">
        <v>251</v>
      </c>
      <c r="BT10" s="681"/>
      <c r="BU10" s="681"/>
      <c r="BV10" s="681"/>
      <c r="BW10" s="681"/>
      <c r="BX10" s="681"/>
      <c r="BY10" s="681"/>
      <c r="BZ10" s="681"/>
      <c r="CA10" s="681"/>
      <c r="CB10" s="727"/>
      <c r="CD10" s="719" t="s">
        <v>253</v>
      </c>
      <c r="CE10" s="720"/>
      <c r="CF10" s="720"/>
      <c r="CG10" s="720"/>
      <c r="CH10" s="720"/>
      <c r="CI10" s="720"/>
      <c r="CJ10" s="720"/>
      <c r="CK10" s="720"/>
      <c r="CL10" s="720"/>
      <c r="CM10" s="720"/>
      <c r="CN10" s="720"/>
      <c r="CO10" s="720"/>
      <c r="CP10" s="720"/>
      <c r="CQ10" s="721"/>
      <c r="CR10" s="680" t="s">
        <v>251</v>
      </c>
      <c r="CS10" s="681"/>
      <c r="CT10" s="681"/>
      <c r="CU10" s="681"/>
      <c r="CV10" s="681"/>
      <c r="CW10" s="681"/>
      <c r="CX10" s="681"/>
      <c r="CY10" s="682"/>
      <c r="CZ10" s="713" t="s">
        <v>240</v>
      </c>
      <c r="DA10" s="713"/>
      <c r="DB10" s="713"/>
      <c r="DC10" s="713"/>
      <c r="DD10" s="686" t="s">
        <v>251</v>
      </c>
      <c r="DE10" s="681"/>
      <c r="DF10" s="681"/>
      <c r="DG10" s="681"/>
      <c r="DH10" s="681"/>
      <c r="DI10" s="681"/>
      <c r="DJ10" s="681"/>
      <c r="DK10" s="681"/>
      <c r="DL10" s="681"/>
      <c r="DM10" s="681"/>
      <c r="DN10" s="681"/>
      <c r="DO10" s="681"/>
      <c r="DP10" s="682"/>
      <c r="DQ10" s="686" t="s">
        <v>251</v>
      </c>
      <c r="DR10" s="681"/>
      <c r="DS10" s="681"/>
      <c r="DT10" s="681"/>
      <c r="DU10" s="681"/>
      <c r="DV10" s="681"/>
      <c r="DW10" s="681"/>
      <c r="DX10" s="681"/>
      <c r="DY10" s="681"/>
      <c r="DZ10" s="681"/>
      <c r="EA10" s="681"/>
      <c r="EB10" s="681"/>
      <c r="EC10" s="727"/>
    </row>
    <row r="11" spans="2:143" ht="11.25" customHeight="1" x14ac:dyDescent="0.15">
      <c r="B11" s="677" t="s">
        <v>254</v>
      </c>
      <c r="C11" s="678"/>
      <c r="D11" s="678"/>
      <c r="E11" s="678"/>
      <c r="F11" s="678"/>
      <c r="G11" s="678"/>
      <c r="H11" s="678"/>
      <c r="I11" s="678"/>
      <c r="J11" s="678"/>
      <c r="K11" s="678"/>
      <c r="L11" s="678"/>
      <c r="M11" s="678"/>
      <c r="N11" s="678"/>
      <c r="O11" s="678"/>
      <c r="P11" s="678"/>
      <c r="Q11" s="679"/>
      <c r="R11" s="680">
        <v>15370</v>
      </c>
      <c r="S11" s="681"/>
      <c r="T11" s="681"/>
      <c r="U11" s="681"/>
      <c r="V11" s="681"/>
      <c r="W11" s="681"/>
      <c r="X11" s="681"/>
      <c r="Y11" s="682"/>
      <c r="Z11" s="683">
        <v>0.7</v>
      </c>
      <c r="AA11" s="684"/>
      <c r="AB11" s="684"/>
      <c r="AC11" s="685"/>
      <c r="AD11" s="686">
        <v>15370</v>
      </c>
      <c r="AE11" s="681"/>
      <c r="AF11" s="681"/>
      <c r="AG11" s="681"/>
      <c r="AH11" s="681"/>
      <c r="AI11" s="681"/>
      <c r="AJ11" s="681"/>
      <c r="AK11" s="682"/>
      <c r="AL11" s="683">
        <v>1.8</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1461</v>
      </c>
      <c r="BH11" s="681"/>
      <c r="BI11" s="681"/>
      <c r="BJ11" s="681"/>
      <c r="BK11" s="681"/>
      <c r="BL11" s="681"/>
      <c r="BM11" s="681"/>
      <c r="BN11" s="682"/>
      <c r="BO11" s="713">
        <v>1.5</v>
      </c>
      <c r="BP11" s="713"/>
      <c r="BQ11" s="713"/>
      <c r="BR11" s="713"/>
      <c r="BS11" s="686">
        <v>351</v>
      </c>
      <c r="BT11" s="681"/>
      <c r="BU11" s="681"/>
      <c r="BV11" s="681"/>
      <c r="BW11" s="681"/>
      <c r="BX11" s="681"/>
      <c r="BY11" s="681"/>
      <c r="BZ11" s="681"/>
      <c r="CA11" s="681"/>
      <c r="CB11" s="727"/>
      <c r="CD11" s="719" t="s">
        <v>256</v>
      </c>
      <c r="CE11" s="720"/>
      <c r="CF11" s="720"/>
      <c r="CG11" s="720"/>
      <c r="CH11" s="720"/>
      <c r="CI11" s="720"/>
      <c r="CJ11" s="720"/>
      <c r="CK11" s="720"/>
      <c r="CL11" s="720"/>
      <c r="CM11" s="720"/>
      <c r="CN11" s="720"/>
      <c r="CO11" s="720"/>
      <c r="CP11" s="720"/>
      <c r="CQ11" s="721"/>
      <c r="CR11" s="680">
        <v>59150</v>
      </c>
      <c r="CS11" s="681"/>
      <c r="CT11" s="681"/>
      <c r="CU11" s="681"/>
      <c r="CV11" s="681"/>
      <c r="CW11" s="681"/>
      <c r="CX11" s="681"/>
      <c r="CY11" s="682"/>
      <c r="CZ11" s="713">
        <v>3.1</v>
      </c>
      <c r="DA11" s="713"/>
      <c r="DB11" s="713"/>
      <c r="DC11" s="713"/>
      <c r="DD11" s="686">
        <v>10972</v>
      </c>
      <c r="DE11" s="681"/>
      <c r="DF11" s="681"/>
      <c r="DG11" s="681"/>
      <c r="DH11" s="681"/>
      <c r="DI11" s="681"/>
      <c r="DJ11" s="681"/>
      <c r="DK11" s="681"/>
      <c r="DL11" s="681"/>
      <c r="DM11" s="681"/>
      <c r="DN11" s="681"/>
      <c r="DO11" s="681"/>
      <c r="DP11" s="682"/>
      <c r="DQ11" s="686">
        <v>40535</v>
      </c>
      <c r="DR11" s="681"/>
      <c r="DS11" s="681"/>
      <c r="DT11" s="681"/>
      <c r="DU11" s="681"/>
      <c r="DV11" s="681"/>
      <c r="DW11" s="681"/>
      <c r="DX11" s="681"/>
      <c r="DY11" s="681"/>
      <c r="DZ11" s="681"/>
      <c r="EA11" s="681"/>
      <c r="EB11" s="681"/>
      <c r="EC11" s="727"/>
    </row>
    <row r="12" spans="2:143" ht="11.25" customHeight="1" x14ac:dyDescent="0.15">
      <c r="B12" s="677" t="s">
        <v>257</v>
      </c>
      <c r="C12" s="678"/>
      <c r="D12" s="678"/>
      <c r="E12" s="678"/>
      <c r="F12" s="678"/>
      <c r="G12" s="678"/>
      <c r="H12" s="678"/>
      <c r="I12" s="678"/>
      <c r="J12" s="678"/>
      <c r="K12" s="678"/>
      <c r="L12" s="678"/>
      <c r="M12" s="678"/>
      <c r="N12" s="678"/>
      <c r="O12" s="678"/>
      <c r="P12" s="678"/>
      <c r="Q12" s="679"/>
      <c r="R12" s="680" t="s">
        <v>251</v>
      </c>
      <c r="S12" s="681"/>
      <c r="T12" s="681"/>
      <c r="U12" s="681"/>
      <c r="V12" s="681"/>
      <c r="W12" s="681"/>
      <c r="X12" s="681"/>
      <c r="Y12" s="682"/>
      <c r="Z12" s="713" t="s">
        <v>240</v>
      </c>
      <c r="AA12" s="713"/>
      <c r="AB12" s="713"/>
      <c r="AC12" s="713"/>
      <c r="AD12" s="714" t="s">
        <v>251</v>
      </c>
      <c r="AE12" s="714"/>
      <c r="AF12" s="714"/>
      <c r="AG12" s="714"/>
      <c r="AH12" s="714"/>
      <c r="AI12" s="714"/>
      <c r="AJ12" s="714"/>
      <c r="AK12" s="714"/>
      <c r="AL12" s="683" t="s">
        <v>148</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59834</v>
      </c>
      <c r="BH12" s="681"/>
      <c r="BI12" s="681"/>
      <c r="BJ12" s="681"/>
      <c r="BK12" s="681"/>
      <c r="BL12" s="681"/>
      <c r="BM12" s="681"/>
      <c r="BN12" s="682"/>
      <c r="BO12" s="713">
        <v>62.4</v>
      </c>
      <c r="BP12" s="713"/>
      <c r="BQ12" s="713"/>
      <c r="BR12" s="713"/>
      <c r="BS12" s="686" t="s">
        <v>251</v>
      </c>
      <c r="BT12" s="681"/>
      <c r="BU12" s="681"/>
      <c r="BV12" s="681"/>
      <c r="BW12" s="681"/>
      <c r="BX12" s="681"/>
      <c r="BY12" s="681"/>
      <c r="BZ12" s="681"/>
      <c r="CA12" s="681"/>
      <c r="CB12" s="727"/>
      <c r="CD12" s="719" t="s">
        <v>259</v>
      </c>
      <c r="CE12" s="720"/>
      <c r="CF12" s="720"/>
      <c r="CG12" s="720"/>
      <c r="CH12" s="720"/>
      <c r="CI12" s="720"/>
      <c r="CJ12" s="720"/>
      <c r="CK12" s="720"/>
      <c r="CL12" s="720"/>
      <c r="CM12" s="720"/>
      <c r="CN12" s="720"/>
      <c r="CO12" s="720"/>
      <c r="CP12" s="720"/>
      <c r="CQ12" s="721"/>
      <c r="CR12" s="680">
        <v>48396</v>
      </c>
      <c r="CS12" s="681"/>
      <c r="CT12" s="681"/>
      <c r="CU12" s="681"/>
      <c r="CV12" s="681"/>
      <c r="CW12" s="681"/>
      <c r="CX12" s="681"/>
      <c r="CY12" s="682"/>
      <c r="CZ12" s="713">
        <v>2.6</v>
      </c>
      <c r="DA12" s="713"/>
      <c r="DB12" s="713"/>
      <c r="DC12" s="713"/>
      <c r="DD12" s="686">
        <v>15411</v>
      </c>
      <c r="DE12" s="681"/>
      <c r="DF12" s="681"/>
      <c r="DG12" s="681"/>
      <c r="DH12" s="681"/>
      <c r="DI12" s="681"/>
      <c r="DJ12" s="681"/>
      <c r="DK12" s="681"/>
      <c r="DL12" s="681"/>
      <c r="DM12" s="681"/>
      <c r="DN12" s="681"/>
      <c r="DO12" s="681"/>
      <c r="DP12" s="682"/>
      <c r="DQ12" s="686">
        <v>48396</v>
      </c>
      <c r="DR12" s="681"/>
      <c r="DS12" s="681"/>
      <c r="DT12" s="681"/>
      <c r="DU12" s="681"/>
      <c r="DV12" s="681"/>
      <c r="DW12" s="681"/>
      <c r="DX12" s="681"/>
      <c r="DY12" s="681"/>
      <c r="DZ12" s="681"/>
      <c r="EA12" s="681"/>
      <c r="EB12" s="681"/>
      <c r="EC12" s="727"/>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251</v>
      </c>
      <c r="S13" s="681"/>
      <c r="T13" s="681"/>
      <c r="U13" s="681"/>
      <c r="V13" s="681"/>
      <c r="W13" s="681"/>
      <c r="X13" s="681"/>
      <c r="Y13" s="682"/>
      <c r="Z13" s="713" t="s">
        <v>148</v>
      </c>
      <c r="AA13" s="713"/>
      <c r="AB13" s="713"/>
      <c r="AC13" s="713"/>
      <c r="AD13" s="714" t="s">
        <v>148</v>
      </c>
      <c r="AE13" s="714"/>
      <c r="AF13" s="714"/>
      <c r="AG13" s="714"/>
      <c r="AH13" s="714"/>
      <c r="AI13" s="714"/>
      <c r="AJ13" s="714"/>
      <c r="AK13" s="714"/>
      <c r="AL13" s="683" t="s">
        <v>251</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58366</v>
      </c>
      <c r="BH13" s="681"/>
      <c r="BI13" s="681"/>
      <c r="BJ13" s="681"/>
      <c r="BK13" s="681"/>
      <c r="BL13" s="681"/>
      <c r="BM13" s="681"/>
      <c r="BN13" s="682"/>
      <c r="BO13" s="713">
        <v>60.9</v>
      </c>
      <c r="BP13" s="713"/>
      <c r="BQ13" s="713"/>
      <c r="BR13" s="713"/>
      <c r="BS13" s="686" t="s">
        <v>251</v>
      </c>
      <c r="BT13" s="681"/>
      <c r="BU13" s="681"/>
      <c r="BV13" s="681"/>
      <c r="BW13" s="681"/>
      <c r="BX13" s="681"/>
      <c r="BY13" s="681"/>
      <c r="BZ13" s="681"/>
      <c r="CA13" s="681"/>
      <c r="CB13" s="727"/>
      <c r="CD13" s="719" t="s">
        <v>262</v>
      </c>
      <c r="CE13" s="720"/>
      <c r="CF13" s="720"/>
      <c r="CG13" s="720"/>
      <c r="CH13" s="720"/>
      <c r="CI13" s="720"/>
      <c r="CJ13" s="720"/>
      <c r="CK13" s="720"/>
      <c r="CL13" s="720"/>
      <c r="CM13" s="720"/>
      <c r="CN13" s="720"/>
      <c r="CO13" s="720"/>
      <c r="CP13" s="720"/>
      <c r="CQ13" s="721"/>
      <c r="CR13" s="680">
        <v>81353</v>
      </c>
      <c r="CS13" s="681"/>
      <c r="CT13" s="681"/>
      <c r="CU13" s="681"/>
      <c r="CV13" s="681"/>
      <c r="CW13" s="681"/>
      <c r="CX13" s="681"/>
      <c r="CY13" s="682"/>
      <c r="CZ13" s="713">
        <v>4.3</v>
      </c>
      <c r="DA13" s="713"/>
      <c r="DB13" s="713"/>
      <c r="DC13" s="713"/>
      <c r="DD13" s="686">
        <v>63299</v>
      </c>
      <c r="DE13" s="681"/>
      <c r="DF13" s="681"/>
      <c r="DG13" s="681"/>
      <c r="DH13" s="681"/>
      <c r="DI13" s="681"/>
      <c r="DJ13" s="681"/>
      <c r="DK13" s="681"/>
      <c r="DL13" s="681"/>
      <c r="DM13" s="681"/>
      <c r="DN13" s="681"/>
      <c r="DO13" s="681"/>
      <c r="DP13" s="682"/>
      <c r="DQ13" s="686">
        <v>79598</v>
      </c>
      <c r="DR13" s="681"/>
      <c r="DS13" s="681"/>
      <c r="DT13" s="681"/>
      <c r="DU13" s="681"/>
      <c r="DV13" s="681"/>
      <c r="DW13" s="681"/>
      <c r="DX13" s="681"/>
      <c r="DY13" s="681"/>
      <c r="DZ13" s="681"/>
      <c r="EA13" s="681"/>
      <c r="EB13" s="681"/>
      <c r="EC13" s="727"/>
    </row>
    <row r="14" spans="2:143" ht="11.25" customHeight="1" x14ac:dyDescent="0.15">
      <c r="B14" s="677" t="s">
        <v>263</v>
      </c>
      <c r="C14" s="678"/>
      <c r="D14" s="678"/>
      <c r="E14" s="678"/>
      <c r="F14" s="678"/>
      <c r="G14" s="678"/>
      <c r="H14" s="678"/>
      <c r="I14" s="678"/>
      <c r="J14" s="678"/>
      <c r="K14" s="678"/>
      <c r="L14" s="678"/>
      <c r="M14" s="678"/>
      <c r="N14" s="678"/>
      <c r="O14" s="678"/>
      <c r="P14" s="678"/>
      <c r="Q14" s="679"/>
      <c r="R14" s="680" t="s">
        <v>251</v>
      </c>
      <c r="S14" s="681"/>
      <c r="T14" s="681"/>
      <c r="U14" s="681"/>
      <c r="V14" s="681"/>
      <c r="W14" s="681"/>
      <c r="X14" s="681"/>
      <c r="Y14" s="682"/>
      <c r="Z14" s="713" t="s">
        <v>251</v>
      </c>
      <c r="AA14" s="713"/>
      <c r="AB14" s="713"/>
      <c r="AC14" s="713"/>
      <c r="AD14" s="714" t="s">
        <v>251</v>
      </c>
      <c r="AE14" s="714"/>
      <c r="AF14" s="714"/>
      <c r="AG14" s="714"/>
      <c r="AH14" s="714"/>
      <c r="AI14" s="714"/>
      <c r="AJ14" s="714"/>
      <c r="AK14" s="714"/>
      <c r="AL14" s="683" t="s">
        <v>251</v>
      </c>
      <c r="AM14" s="684"/>
      <c r="AN14" s="684"/>
      <c r="AO14" s="715"/>
      <c r="AP14" s="677" t="s">
        <v>264</v>
      </c>
      <c r="AQ14" s="678"/>
      <c r="AR14" s="678"/>
      <c r="AS14" s="678"/>
      <c r="AT14" s="678"/>
      <c r="AU14" s="678"/>
      <c r="AV14" s="678"/>
      <c r="AW14" s="678"/>
      <c r="AX14" s="678"/>
      <c r="AY14" s="678"/>
      <c r="AZ14" s="678"/>
      <c r="BA14" s="678"/>
      <c r="BB14" s="678"/>
      <c r="BC14" s="678"/>
      <c r="BD14" s="678"/>
      <c r="BE14" s="678"/>
      <c r="BF14" s="679"/>
      <c r="BG14" s="680">
        <v>3857</v>
      </c>
      <c r="BH14" s="681"/>
      <c r="BI14" s="681"/>
      <c r="BJ14" s="681"/>
      <c r="BK14" s="681"/>
      <c r="BL14" s="681"/>
      <c r="BM14" s="681"/>
      <c r="BN14" s="682"/>
      <c r="BO14" s="713">
        <v>4</v>
      </c>
      <c r="BP14" s="713"/>
      <c r="BQ14" s="713"/>
      <c r="BR14" s="713"/>
      <c r="BS14" s="686" t="s">
        <v>251</v>
      </c>
      <c r="BT14" s="681"/>
      <c r="BU14" s="681"/>
      <c r="BV14" s="681"/>
      <c r="BW14" s="681"/>
      <c r="BX14" s="681"/>
      <c r="BY14" s="681"/>
      <c r="BZ14" s="681"/>
      <c r="CA14" s="681"/>
      <c r="CB14" s="727"/>
      <c r="CD14" s="719" t="s">
        <v>265</v>
      </c>
      <c r="CE14" s="720"/>
      <c r="CF14" s="720"/>
      <c r="CG14" s="720"/>
      <c r="CH14" s="720"/>
      <c r="CI14" s="720"/>
      <c r="CJ14" s="720"/>
      <c r="CK14" s="720"/>
      <c r="CL14" s="720"/>
      <c r="CM14" s="720"/>
      <c r="CN14" s="720"/>
      <c r="CO14" s="720"/>
      <c r="CP14" s="720"/>
      <c r="CQ14" s="721"/>
      <c r="CR14" s="680">
        <v>46494</v>
      </c>
      <c r="CS14" s="681"/>
      <c r="CT14" s="681"/>
      <c r="CU14" s="681"/>
      <c r="CV14" s="681"/>
      <c r="CW14" s="681"/>
      <c r="CX14" s="681"/>
      <c r="CY14" s="682"/>
      <c r="CZ14" s="713">
        <v>2.5</v>
      </c>
      <c r="DA14" s="713"/>
      <c r="DB14" s="713"/>
      <c r="DC14" s="713"/>
      <c r="DD14" s="686">
        <v>8344</v>
      </c>
      <c r="DE14" s="681"/>
      <c r="DF14" s="681"/>
      <c r="DG14" s="681"/>
      <c r="DH14" s="681"/>
      <c r="DI14" s="681"/>
      <c r="DJ14" s="681"/>
      <c r="DK14" s="681"/>
      <c r="DL14" s="681"/>
      <c r="DM14" s="681"/>
      <c r="DN14" s="681"/>
      <c r="DO14" s="681"/>
      <c r="DP14" s="682"/>
      <c r="DQ14" s="686">
        <v>36806</v>
      </c>
      <c r="DR14" s="681"/>
      <c r="DS14" s="681"/>
      <c r="DT14" s="681"/>
      <c r="DU14" s="681"/>
      <c r="DV14" s="681"/>
      <c r="DW14" s="681"/>
      <c r="DX14" s="681"/>
      <c r="DY14" s="681"/>
      <c r="DZ14" s="681"/>
      <c r="EA14" s="681"/>
      <c r="EB14" s="681"/>
      <c r="EC14" s="727"/>
    </row>
    <row r="15" spans="2:143" ht="11.25" customHeight="1" x14ac:dyDescent="0.15">
      <c r="B15" s="677" t="s">
        <v>266</v>
      </c>
      <c r="C15" s="678"/>
      <c r="D15" s="678"/>
      <c r="E15" s="678"/>
      <c r="F15" s="678"/>
      <c r="G15" s="678"/>
      <c r="H15" s="678"/>
      <c r="I15" s="678"/>
      <c r="J15" s="678"/>
      <c r="K15" s="678"/>
      <c r="L15" s="678"/>
      <c r="M15" s="678"/>
      <c r="N15" s="678"/>
      <c r="O15" s="678"/>
      <c r="P15" s="678"/>
      <c r="Q15" s="679"/>
      <c r="R15" s="680" t="s">
        <v>251</v>
      </c>
      <c r="S15" s="681"/>
      <c r="T15" s="681"/>
      <c r="U15" s="681"/>
      <c r="V15" s="681"/>
      <c r="W15" s="681"/>
      <c r="X15" s="681"/>
      <c r="Y15" s="682"/>
      <c r="Z15" s="713" t="s">
        <v>251</v>
      </c>
      <c r="AA15" s="713"/>
      <c r="AB15" s="713"/>
      <c r="AC15" s="713"/>
      <c r="AD15" s="714" t="s">
        <v>251</v>
      </c>
      <c r="AE15" s="714"/>
      <c r="AF15" s="714"/>
      <c r="AG15" s="714"/>
      <c r="AH15" s="714"/>
      <c r="AI15" s="714"/>
      <c r="AJ15" s="714"/>
      <c r="AK15" s="714"/>
      <c r="AL15" s="683" t="s">
        <v>251</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1211</v>
      </c>
      <c r="BH15" s="681"/>
      <c r="BI15" s="681"/>
      <c r="BJ15" s="681"/>
      <c r="BK15" s="681"/>
      <c r="BL15" s="681"/>
      <c r="BM15" s="681"/>
      <c r="BN15" s="682"/>
      <c r="BO15" s="713">
        <v>1.3</v>
      </c>
      <c r="BP15" s="713"/>
      <c r="BQ15" s="713"/>
      <c r="BR15" s="713"/>
      <c r="BS15" s="686" t="s">
        <v>148</v>
      </c>
      <c r="BT15" s="681"/>
      <c r="BU15" s="681"/>
      <c r="BV15" s="681"/>
      <c r="BW15" s="681"/>
      <c r="BX15" s="681"/>
      <c r="BY15" s="681"/>
      <c r="BZ15" s="681"/>
      <c r="CA15" s="681"/>
      <c r="CB15" s="727"/>
      <c r="CD15" s="719" t="s">
        <v>268</v>
      </c>
      <c r="CE15" s="720"/>
      <c r="CF15" s="720"/>
      <c r="CG15" s="720"/>
      <c r="CH15" s="720"/>
      <c r="CI15" s="720"/>
      <c r="CJ15" s="720"/>
      <c r="CK15" s="720"/>
      <c r="CL15" s="720"/>
      <c r="CM15" s="720"/>
      <c r="CN15" s="720"/>
      <c r="CO15" s="720"/>
      <c r="CP15" s="720"/>
      <c r="CQ15" s="721"/>
      <c r="CR15" s="680">
        <v>299160</v>
      </c>
      <c r="CS15" s="681"/>
      <c r="CT15" s="681"/>
      <c r="CU15" s="681"/>
      <c r="CV15" s="681"/>
      <c r="CW15" s="681"/>
      <c r="CX15" s="681"/>
      <c r="CY15" s="682"/>
      <c r="CZ15" s="713">
        <v>15.9</v>
      </c>
      <c r="DA15" s="713"/>
      <c r="DB15" s="713"/>
      <c r="DC15" s="713"/>
      <c r="DD15" s="686">
        <v>132128</v>
      </c>
      <c r="DE15" s="681"/>
      <c r="DF15" s="681"/>
      <c r="DG15" s="681"/>
      <c r="DH15" s="681"/>
      <c r="DI15" s="681"/>
      <c r="DJ15" s="681"/>
      <c r="DK15" s="681"/>
      <c r="DL15" s="681"/>
      <c r="DM15" s="681"/>
      <c r="DN15" s="681"/>
      <c r="DO15" s="681"/>
      <c r="DP15" s="682"/>
      <c r="DQ15" s="686">
        <v>133192</v>
      </c>
      <c r="DR15" s="681"/>
      <c r="DS15" s="681"/>
      <c r="DT15" s="681"/>
      <c r="DU15" s="681"/>
      <c r="DV15" s="681"/>
      <c r="DW15" s="681"/>
      <c r="DX15" s="681"/>
      <c r="DY15" s="681"/>
      <c r="DZ15" s="681"/>
      <c r="EA15" s="681"/>
      <c r="EB15" s="681"/>
      <c r="EC15" s="727"/>
    </row>
    <row r="16" spans="2:143" ht="11.25" customHeight="1" x14ac:dyDescent="0.15">
      <c r="B16" s="677" t="s">
        <v>269</v>
      </c>
      <c r="C16" s="678"/>
      <c r="D16" s="678"/>
      <c r="E16" s="678"/>
      <c r="F16" s="678"/>
      <c r="G16" s="678"/>
      <c r="H16" s="678"/>
      <c r="I16" s="678"/>
      <c r="J16" s="678"/>
      <c r="K16" s="678"/>
      <c r="L16" s="678"/>
      <c r="M16" s="678"/>
      <c r="N16" s="678"/>
      <c r="O16" s="678"/>
      <c r="P16" s="678"/>
      <c r="Q16" s="679"/>
      <c r="R16" s="680">
        <v>2387</v>
      </c>
      <c r="S16" s="681"/>
      <c r="T16" s="681"/>
      <c r="U16" s="681"/>
      <c r="V16" s="681"/>
      <c r="W16" s="681"/>
      <c r="X16" s="681"/>
      <c r="Y16" s="682"/>
      <c r="Z16" s="713">
        <v>0.1</v>
      </c>
      <c r="AA16" s="713"/>
      <c r="AB16" s="713"/>
      <c r="AC16" s="713"/>
      <c r="AD16" s="714">
        <v>2387</v>
      </c>
      <c r="AE16" s="714"/>
      <c r="AF16" s="714"/>
      <c r="AG16" s="714"/>
      <c r="AH16" s="714"/>
      <c r="AI16" s="714"/>
      <c r="AJ16" s="714"/>
      <c r="AK16" s="714"/>
      <c r="AL16" s="683">
        <v>0.3</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148</v>
      </c>
      <c r="BH16" s="681"/>
      <c r="BI16" s="681"/>
      <c r="BJ16" s="681"/>
      <c r="BK16" s="681"/>
      <c r="BL16" s="681"/>
      <c r="BM16" s="681"/>
      <c r="BN16" s="682"/>
      <c r="BO16" s="713" t="s">
        <v>251</v>
      </c>
      <c r="BP16" s="713"/>
      <c r="BQ16" s="713"/>
      <c r="BR16" s="713"/>
      <c r="BS16" s="686" t="s">
        <v>251</v>
      </c>
      <c r="BT16" s="681"/>
      <c r="BU16" s="681"/>
      <c r="BV16" s="681"/>
      <c r="BW16" s="681"/>
      <c r="BX16" s="681"/>
      <c r="BY16" s="681"/>
      <c r="BZ16" s="681"/>
      <c r="CA16" s="681"/>
      <c r="CB16" s="727"/>
      <c r="CD16" s="719" t="s">
        <v>271</v>
      </c>
      <c r="CE16" s="720"/>
      <c r="CF16" s="720"/>
      <c r="CG16" s="720"/>
      <c r="CH16" s="720"/>
      <c r="CI16" s="720"/>
      <c r="CJ16" s="720"/>
      <c r="CK16" s="720"/>
      <c r="CL16" s="720"/>
      <c r="CM16" s="720"/>
      <c r="CN16" s="720"/>
      <c r="CO16" s="720"/>
      <c r="CP16" s="720"/>
      <c r="CQ16" s="721"/>
      <c r="CR16" s="680">
        <v>506881</v>
      </c>
      <c r="CS16" s="681"/>
      <c r="CT16" s="681"/>
      <c r="CU16" s="681"/>
      <c r="CV16" s="681"/>
      <c r="CW16" s="681"/>
      <c r="CX16" s="681"/>
      <c r="CY16" s="682"/>
      <c r="CZ16" s="713">
        <v>26.9</v>
      </c>
      <c r="DA16" s="713"/>
      <c r="DB16" s="713"/>
      <c r="DC16" s="713"/>
      <c r="DD16" s="686" t="s">
        <v>148</v>
      </c>
      <c r="DE16" s="681"/>
      <c r="DF16" s="681"/>
      <c r="DG16" s="681"/>
      <c r="DH16" s="681"/>
      <c r="DI16" s="681"/>
      <c r="DJ16" s="681"/>
      <c r="DK16" s="681"/>
      <c r="DL16" s="681"/>
      <c r="DM16" s="681"/>
      <c r="DN16" s="681"/>
      <c r="DO16" s="681"/>
      <c r="DP16" s="682"/>
      <c r="DQ16" s="686">
        <v>137792</v>
      </c>
      <c r="DR16" s="681"/>
      <c r="DS16" s="681"/>
      <c r="DT16" s="681"/>
      <c r="DU16" s="681"/>
      <c r="DV16" s="681"/>
      <c r="DW16" s="681"/>
      <c r="DX16" s="681"/>
      <c r="DY16" s="681"/>
      <c r="DZ16" s="681"/>
      <c r="EA16" s="681"/>
      <c r="EB16" s="681"/>
      <c r="EC16" s="727"/>
    </row>
    <row r="17" spans="2:133" ht="11.25" customHeight="1" x14ac:dyDescent="0.15">
      <c r="B17" s="677" t="s">
        <v>272</v>
      </c>
      <c r="C17" s="678"/>
      <c r="D17" s="678"/>
      <c r="E17" s="678"/>
      <c r="F17" s="678"/>
      <c r="G17" s="678"/>
      <c r="H17" s="678"/>
      <c r="I17" s="678"/>
      <c r="J17" s="678"/>
      <c r="K17" s="678"/>
      <c r="L17" s="678"/>
      <c r="M17" s="678"/>
      <c r="N17" s="678"/>
      <c r="O17" s="678"/>
      <c r="P17" s="678"/>
      <c r="Q17" s="679"/>
      <c r="R17" s="680">
        <v>133</v>
      </c>
      <c r="S17" s="681"/>
      <c r="T17" s="681"/>
      <c r="U17" s="681"/>
      <c r="V17" s="681"/>
      <c r="W17" s="681"/>
      <c r="X17" s="681"/>
      <c r="Y17" s="682"/>
      <c r="Z17" s="713">
        <v>0</v>
      </c>
      <c r="AA17" s="713"/>
      <c r="AB17" s="713"/>
      <c r="AC17" s="713"/>
      <c r="AD17" s="714">
        <v>133</v>
      </c>
      <c r="AE17" s="714"/>
      <c r="AF17" s="714"/>
      <c r="AG17" s="714"/>
      <c r="AH17" s="714"/>
      <c r="AI17" s="714"/>
      <c r="AJ17" s="714"/>
      <c r="AK17" s="714"/>
      <c r="AL17" s="683">
        <v>0</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148</v>
      </c>
      <c r="BH17" s="681"/>
      <c r="BI17" s="681"/>
      <c r="BJ17" s="681"/>
      <c r="BK17" s="681"/>
      <c r="BL17" s="681"/>
      <c r="BM17" s="681"/>
      <c r="BN17" s="682"/>
      <c r="BO17" s="713" t="s">
        <v>148</v>
      </c>
      <c r="BP17" s="713"/>
      <c r="BQ17" s="713"/>
      <c r="BR17" s="713"/>
      <c r="BS17" s="686" t="s">
        <v>251</v>
      </c>
      <c r="BT17" s="681"/>
      <c r="BU17" s="681"/>
      <c r="BV17" s="681"/>
      <c r="BW17" s="681"/>
      <c r="BX17" s="681"/>
      <c r="BY17" s="681"/>
      <c r="BZ17" s="681"/>
      <c r="CA17" s="681"/>
      <c r="CB17" s="727"/>
      <c r="CD17" s="719" t="s">
        <v>274</v>
      </c>
      <c r="CE17" s="720"/>
      <c r="CF17" s="720"/>
      <c r="CG17" s="720"/>
      <c r="CH17" s="720"/>
      <c r="CI17" s="720"/>
      <c r="CJ17" s="720"/>
      <c r="CK17" s="720"/>
      <c r="CL17" s="720"/>
      <c r="CM17" s="720"/>
      <c r="CN17" s="720"/>
      <c r="CO17" s="720"/>
      <c r="CP17" s="720"/>
      <c r="CQ17" s="721"/>
      <c r="CR17" s="680">
        <v>179448</v>
      </c>
      <c r="CS17" s="681"/>
      <c r="CT17" s="681"/>
      <c r="CU17" s="681"/>
      <c r="CV17" s="681"/>
      <c r="CW17" s="681"/>
      <c r="CX17" s="681"/>
      <c r="CY17" s="682"/>
      <c r="CZ17" s="713">
        <v>9.5</v>
      </c>
      <c r="DA17" s="713"/>
      <c r="DB17" s="713"/>
      <c r="DC17" s="713"/>
      <c r="DD17" s="686" t="s">
        <v>251</v>
      </c>
      <c r="DE17" s="681"/>
      <c r="DF17" s="681"/>
      <c r="DG17" s="681"/>
      <c r="DH17" s="681"/>
      <c r="DI17" s="681"/>
      <c r="DJ17" s="681"/>
      <c r="DK17" s="681"/>
      <c r="DL17" s="681"/>
      <c r="DM17" s="681"/>
      <c r="DN17" s="681"/>
      <c r="DO17" s="681"/>
      <c r="DP17" s="682"/>
      <c r="DQ17" s="686">
        <v>179448</v>
      </c>
      <c r="DR17" s="681"/>
      <c r="DS17" s="681"/>
      <c r="DT17" s="681"/>
      <c r="DU17" s="681"/>
      <c r="DV17" s="681"/>
      <c r="DW17" s="681"/>
      <c r="DX17" s="681"/>
      <c r="DY17" s="681"/>
      <c r="DZ17" s="681"/>
      <c r="EA17" s="681"/>
      <c r="EB17" s="681"/>
      <c r="EC17" s="727"/>
    </row>
    <row r="18" spans="2:133" ht="11.25" customHeight="1" x14ac:dyDescent="0.15">
      <c r="B18" s="677" t="s">
        <v>275</v>
      </c>
      <c r="C18" s="678"/>
      <c r="D18" s="678"/>
      <c r="E18" s="678"/>
      <c r="F18" s="678"/>
      <c r="G18" s="678"/>
      <c r="H18" s="678"/>
      <c r="I18" s="678"/>
      <c r="J18" s="678"/>
      <c r="K18" s="678"/>
      <c r="L18" s="678"/>
      <c r="M18" s="678"/>
      <c r="N18" s="678"/>
      <c r="O18" s="678"/>
      <c r="P18" s="678"/>
      <c r="Q18" s="679"/>
      <c r="R18" s="680">
        <v>1267</v>
      </c>
      <c r="S18" s="681"/>
      <c r="T18" s="681"/>
      <c r="U18" s="681"/>
      <c r="V18" s="681"/>
      <c r="W18" s="681"/>
      <c r="X18" s="681"/>
      <c r="Y18" s="682"/>
      <c r="Z18" s="713">
        <v>0.1</v>
      </c>
      <c r="AA18" s="713"/>
      <c r="AB18" s="713"/>
      <c r="AC18" s="713"/>
      <c r="AD18" s="714">
        <v>1267</v>
      </c>
      <c r="AE18" s="714"/>
      <c r="AF18" s="714"/>
      <c r="AG18" s="714"/>
      <c r="AH18" s="714"/>
      <c r="AI18" s="714"/>
      <c r="AJ18" s="714"/>
      <c r="AK18" s="714"/>
      <c r="AL18" s="683">
        <v>0.1</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251</v>
      </c>
      <c r="BH18" s="681"/>
      <c r="BI18" s="681"/>
      <c r="BJ18" s="681"/>
      <c r="BK18" s="681"/>
      <c r="BL18" s="681"/>
      <c r="BM18" s="681"/>
      <c r="BN18" s="682"/>
      <c r="BO18" s="713" t="s">
        <v>148</v>
      </c>
      <c r="BP18" s="713"/>
      <c r="BQ18" s="713"/>
      <c r="BR18" s="713"/>
      <c r="BS18" s="686" t="s">
        <v>251</v>
      </c>
      <c r="BT18" s="681"/>
      <c r="BU18" s="681"/>
      <c r="BV18" s="681"/>
      <c r="BW18" s="681"/>
      <c r="BX18" s="681"/>
      <c r="BY18" s="681"/>
      <c r="BZ18" s="681"/>
      <c r="CA18" s="681"/>
      <c r="CB18" s="727"/>
      <c r="CD18" s="719" t="s">
        <v>277</v>
      </c>
      <c r="CE18" s="720"/>
      <c r="CF18" s="720"/>
      <c r="CG18" s="720"/>
      <c r="CH18" s="720"/>
      <c r="CI18" s="720"/>
      <c r="CJ18" s="720"/>
      <c r="CK18" s="720"/>
      <c r="CL18" s="720"/>
      <c r="CM18" s="720"/>
      <c r="CN18" s="720"/>
      <c r="CO18" s="720"/>
      <c r="CP18" s="720"/>
      <c r="CQ18" s="721"/>
      <c r="CR18" s="680" t="s">
        <v>251</v>
      </c>
      <c r="CS18" s="681"/>
      <c r="CT18" s="681"/>
      <c r="CU18" s="681"/>
      <c r="CV18" s="681"/>
      <c r="CW18" s="681"/>
      <c r="CX18" s="681"/>
      <c r="CY18" s="682"/>
      <c r="CZ18" s="713" t="s">
        <v>251</v>
      </c>
      <c r="DA18" s="713"/>
      <c r="DB18" s="713"/>
      <c r="DC18" s="713"/>
      <c r="DD18" s="686" t="s">
        <v>148</v>
      </c>
      <c r="DE18" s="681"/>
      <c r="DF18" s="681"/>
      <c r="DG18" s="681"/>
      <c r="DH18" s="681"/>
      <c r="DI18" s="681"/>
      <c r="DJ18" s="681"/>
      <c r="DK18" s="681"/>
      <c r="DL18" s="681"/>
      <c r="DM18" s="681"/>
      <c r="DN18" s="681"/>
      <c r="DO18" s="681"/>
      <c r="DP18" s="682"/>
      <c r="DQ18" s="686" t="s">
        <v>251</v>
      </c>
      <c r="DR18" s="681"/>
      <c r="DS18" s="681"/>
      <c r="DT18" s="681"/>
      <c r="DU18" s="681"/>
      <c r="DV18" s="681"/>
      <c r="DW18" s="681"/>
      <c r="DX18" s="681"/>
      <c r="DY18" s="681"/>
      <c r="DZ18" s="681"/>
      <c r="EA18" s="681"/>
      <c r="EB18" s="681"/>
      <c r="EC18" s="727"/>
    </row>
    <row r="19" spans="2:133" ht="11.25" customHeight="1" x14ac:dyDescent="0.15">
      <c r="B19" s="677" t="s">
        <v>278</v>
      </c>
      <c r="C19" s="678"/>
      <c r="D19" s="678"/>
      <c r="E19" s="678"/>
      <c r="F19" s="678"/>
      <c r="G19" s="678"/>
      <c r="H19" s="678"/>
      <c r="I19" s="678"/>
      <c r="J19" s="678"/>
      <c r="K19" s="678"/>
      <c r="L19" s="678"/>
      <c r="M19" s="678"/>
      <c r="N19" s="678"/>
      <c r="O19" s="678"/>
      <c r="P19" s="678"/>
      <c r="Q19" s="679"/>
      <c r="R19" s="680">
        <v>16</v>
      </c>
      <c r="S19" s="681"/>
      <c r="T19" s="681"/>
      <c r="U19" s="681"/>
      <c r="V19" s="681"/>
      <c r="W19" s="681"/>
      <c r="X19" s="681"/>
      <c r="Y19" s="682"/>
      <c r="Z19" s="713">
        <v>0</v>
      </c>
      <c r="AA19" s="713"/>
      <c r="AB19" s="713"/>
      <c r="AC19" s="713"/>
      <c r="AD19" s="714">
        <v>16</v>
      </c>
      <c r="AE19" s="714"/>
      <c r="AF19" s="714"/>
      <c r="AG19" s="714"/>
      <c r="AH19" s="714"/>
      <c r="AI19" s="714"/>
      <c r="AJ19" s="714"/>
      <c r="AK19" s="714"/>
      <c r="AL19" s="683">
        <v>0</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t="s">
        <v>240</v>
      </c>
      <c r="BH19" s="681"/>
      <c r="BI19" s="681"/>
      <c r="BJ19" s="681"/>
      <c r="BK19" s="681"/>
      <c r="BL19" s="681"/>
      <c r="BM19" s="681"/>
      <c r="BN19" s="682"/>
      <c r="BO19" s="713" t="s">
        <v>251</v>
      </c>
      <c r="BP19" s="713"/>
      <c r="BQ19" s="713"/>
      <c r="BR19" s="713"/>
      <c r="BS19" s="686" t="s">
        <v>251</v>
      </c>
      <c r="BT19" s="681"/>
      <c r="BU19" s="681"/>
      <c r="BV19" s="681"/>
      <c r="BW19" s="681"/>
      <c r="BX19" s="681"/>
      <c r="BY19" s="681"/>
      <c r="BZ19" s="681"/>
      <c r="CA19" s="681"/>
      <c r="CB19" s="727"/>
      <c r="CD19" s="719" t="s">
        <v>280</v>
      </c>
      <c r="CE19" s="720"/>
      <c r="CF19" s="720"/>
      <c r="CG19" s="720"/>
      <c r="CH19" s="720"/>
      <c r="CI19" s="720"/>
      <c r="CJ19" s="720"/>
      <c r="CK19" s="720"/>
      <c r="CL19" s="720"/>
      <c r="CM19" s="720"/>
      <c r="CN19" s="720"/>
      <c r="CO19" s="720"/>
      <c r="CP19" s="720"/>
      <c r="CQ19" s="721"/>
      <c r="CR19" s="680" t="s">
        <v>148</v>
      </c>
      <c r="CS19" s="681"/>
      <c r="CT19" s="681"/>
      <c r="CU19" s="681"/>
      <c r="CV19" s="681"/>
      <c r="CW19" s="681"/>
      <c r="CX19" s="681"/>
      <c r="CY19" s="682"/>
      <c r="CZ19" s="713" t="s">
        <v>251</v>
      </c>
      <c r="DA19" s="713"/>
      <c r="DB19" s="713"/>
      <c r="DC19" s="713"/>
      <c r="DD19" s="686" t="s">
        <v>251</v>
      </c>
      <c r="DE19" s="681"/>
      <c r="DF19" s="681"/>
      <c r="DG19" s="681"/>
      <c r="DH19" s="681"/>
      <c r="DI19" s="681"/>
      <c r="DJ19" s="681"/>
      <c r="DK19" s="681"/>
      <c r="DL19" s="681"/>
      <c r="DM19" s="681"/>
      <c r="DN19" s="681"/>
      <c r="DO19" s="681"/>
      <c r="DP19" s="682"/>
      <c r="DQ19" s="686" t="s">
        <v>251</v>
      </c>
      <c r="DR19" s="681"/>
      <c r="DS19" s="681"/>
      <c r="DT19" s="681"/>
      <c r="DU19" s="681"/>
      <c r="DV19" s="681"/>
      <c r="DW19" s="681"/>
      <c r="DX19" s="681"/>
      <c r="DY19" s="681"/>
      <c r="DZ19" s="681"/>
      <c r="EA19" s="681"/>
      <c r="EB19" s="681"/>
      <c r="EC19" s="727"/>
    </row>
    <row r="20" spans="2:133" ht="11.25" customHeight="1" x14ac:dyDescent="0.15">
      <c r="B20" s="677" t="s">
        <v>281</v>
      </c>
      <c r="C20" s="678"/>
      <c r="D20" s="678"/>
      <c r="E20" s="678"/>
      <c r="F20" s="678"/>
      <c r="G20" s="678"/>
      <c r="H20" s="678"/>
      <c r="I20" s="678"/>
      <c r="J20" s="678"/>
      <c r="K20" s="678"/>
      <c r="L20" s="678"/>
      <c r="M20" s="678"/>
      <c r="N20" s="678"/>
      <c r="O20" s="678"/>
      <c r="P20" s="678"/>
      <c r="Q20" s="679"/>
      <c r="R20" s="680">
        <v>1178</v>
      </c>
      <c r="S20" s="681"/>
      <c r="T20" s="681"/>
      <c r="U20" s="681"/>
      <c r="V20" s="681"/>
      <c r="W20" s="681"/>
      <c r="X20" s="681"/>
      <c r="Y20" s="682"/>
      <c r="Z20" s="713">
        <v>0.1</v>
      </c>
      <c r="AA20" s="713"/>
      <c r="AB20" s="713"/>
      <c r="AC20" s="713"/>
      <c r="AD20" s="714">
        <v>1178</v>
      </c>
      <c r="AE20" s="714"/>
      <c r="AF20" s="714"/>
      <c r="AG20" s="714"/>
      <c r="AH20" s="714"/>
      <c r="AI20" s="714"/>
      <c r="AJ20" s="714"/>
      <c r="AK20" s="714"/>
      <c r="AL20" s="683">
        <v>0.1</v>
      </c>
      <c r="AM20" s="684"/>
      <c r="AN20" s="684"/>
      <c r="AO20" s="715"/>
      <c r="AP20" s="677" t="s">
        <v>282</v>
      </c>
      <c r="AQ20" s="678"/>
      <c r="AR20" s="678"/>
      <c r="AS20" s="678"/>
      <c r="AT20" s="678"/>
      <c r="AU20" s="678"/>
      <c r="AV20" s="678"/>
      <c r="AW20" s="678"/>
      <c r="AX20" s="678"/>
      <c r="AY20" s="678"/>
      <c r="AZ20" s="678"/>
      <c r="BA20" s="678"/>
      <c r="BB20" s="678"/>
      <c r="BC20" s="678"/>
      <c r="BD20" s="678"/>
      <c r="BE20" s="678"/>
      <c r="BF20" s="679"/>
      <c r="BG20" s="680" t="s">
        <v>251</v>
      </c>
      <c r="BH20" s="681"/>
      <c r="BI20" s="681"/>
      <c r="BJ20" s="681"/>
      <c r="BK20" s="681"/>
      <c r="BL20" s="681"/>
      <c r="BM20" s="681"/>
      <c r="BN20" s="682"/>
      <c r="BO20" s="713" t="s">
        <v>251</v>
      </c>
      <c r="BP20" s="713"/>
      <c r="BQ20" s="713"/>
      <c r="BR20" s="713"/>
      <c r="BS20" s="686" t="s">
        <v>251</v>
      </c>
      <c r="BT20" s="681"/>
      <c r="BU20" s="681"/>
      <c r="BV20" s="681"/>
      <c r="BW20" s="681"/>
      <c r="BX20" s="681"/>
      <c r="BY20" s="681"/>
      <c r="BZ20" s="681"/>
      <c r="CA20" s="681"/>
      <c r="CB20" s="727"/>
      <c r="CD20" s="719" t="s">
        <v>283</v>
      </c>
      <c r="CE20" s="720"/>
      <c r="CF20" s="720"/>
      <c r="CG20" s="720"/>
      <c r="CH20" s="720"/>
      <c r="CI20" s="720"/>
      <c r="CJ20" s="720"/>
      <c r="CK20" s="720"/>
      <c r="CL20" s="720"/>
      <c r="CM20" s="720"/>
      <c r="CN20" s="720"/>
      <c r="CO20" s="720"/>
      <c r="CP20" s="720"/>
      <c r="CQ20" s="721"/>
      <c r="CR20" s="680">
        <v>1885250</v>
      </c>
      <c r="CS20" s="681"/>
      <c r="CT20" s="681"/>
      <c r="CU20" s="681"/>
      <c r="CV20" s="681"/>
      <c r="CW20" s="681"/>
      <c r="CX20" s="681"/>
      <c r="CY20" s="682"/>
      <c r="CZ20" s="713">
        <v>100</v>
      </c>
      <c r="DA20" s="713"/>
      <c r="DB20" s="713"/>
      <c r="DC20" s="713"/>
      <c r="DD20" s="686">
        <v>258930</v>
      </c>
      <c r="DE20" s="681"/>
      <c r="DF20" s="681"/>
      <c r="DG20" s="681"/>
      <c r="DH20" s="681"/>
      <c r="DI20" s="681"/>
      <c r="DJ20" s="681"/>
      <c r="DK20" s="681"/>
      <c r="DL20" s="681"/>
      <c r="DM20" s="681"/>
      <c r="DN20" s="681"/>
      <c r="DO20" s="681"/>
      <c r="DP20" s="682"/>
      <c r="DQ20" s="686">
        <v>1130713</v>
      </c>
      <c r="DR20" s="681"/>
      <c r="DS20" s="681"/>
      <c r="DT20" s="681"/>
      <c r="DU20" s="681"/>
      <c r="DV20" s="681"/>
      <c r="DW20" s="681"/>
      <c r="DX20" s="681"/>
      <c r="DY20" s="681"/>
      <c r="DZ20" s="681"/>
      <c r="EA20" s="681"/>
      <c r="EB20" s="681"/>
      <c r="EC20" s="727"/>
    </row>
    <row r="21" spans="2:133" ht="11.25" customHeight="1" x14ac:dyDescent="0.15">
      <c r="B21" s="677" t="s">
        <v>284</v>
      </c>
      <c r="C21" s="678"/>
      <c r="D21" s="678"/>
      <c r="E21" s="678"/>
      <c r="F21" s="678"/>
      <c r="G21" s="678"/>
      <c r="H21" s="678"/>
      <c r="I21" s="678"/>
      <c r="J21" s="678"/>
      <c r="K21" s="678"/>
      <c r="L21" s="678"/>
      <c r="M21" s="678"/>
      <c r="N21" s="678"/>
      <c r="O21" s="678"/>
      <c r="P21" s="678"/>
      <c r="Q21" s="679"/>
      <c r="R21" s="680">
        <v>73</v>
      </c>
      <c r="S21" s="681"/>
      <c r="T21" s="681"/>
      <c r="U21" s="681"/>
      <c r="V21" s="681"/>
      <c r="W21" s="681"/>
      <c r="X21" s="681"/>
      <c r="Y21" s="682"/>
      <c r="Z21" s="713">
        <v>0</v>
      </c>
      <c r="AA21" s="713"/>
      <c r="AB21" s="713"/>
      <c r="AC21" s="713"/>
      <c r="AD21" s="714">
        <v>73</v>
      </c>
      <c r="AE21" s="714"/>
      <c r="AF21" s="714"/>
      <c r="AG21" s="714"/>
      <c r="AH21" s="714"/>
      <c r="AI21" s="714"/>
      <c r="AJ21" s="714"/>
      <c r="AK21" s="714"/>
      <c r="AL21" s="683">
        <v>0</v>
      </c>
      <c r="AM21" s="684"/>
      <c r="AN21" s="684"/>
      <c r="AO21" s="715"/>
      <c r="AP21" s="774" t="s">
        <v>285</v>
      </c>
      <c r="AQ21" s="782"/>
      <c r="AR21" s="782"/>
      <c r="AS21" s="782"/>
      <c r="AT21" s="782"/>
      <c r="AU21" s="782"/>
      <c r="AV21" s="782"/>
      <c r="AW21" s="782"/>
      <c r="AX21" s="782"/>
      <c r="AY21" s="782"/>
      <c r="AZ21" s="782"/>
      <c r="BA21" s="782"/>
      <c r="BB21" s="782"/>
      <c r="BC21" s="782"/>
      <c r="BD21" s="782"/>
      <c r="BE21" s="782"/>
      <c r="BF21" s="776"/>
      <c r="BG21" s="680" t="s">
        <v>251</v>
      </c>
      <c r="BH21" s="681"/>
      <c r="BI21" s="681"/>
      <c r="BJ21" s="681"/>
      <c r="BK21" s="681"/>
      <c r="BL21" s="681"/>
      <c r="BM21" s="681"/>
      <c r="BN21" s="682"/>
      <c r="BO21" s="713" t="s">
        <v>251</v>
      </c>
      <c r="BP21" s="713"/>
      <c r="BQ21" s="713"/>
      <c r="BR21" s="713"/>
      <c r="BS21" s="686" t="s">
        <v>148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286</v>
      </c>
      <c r="C22" s="678"/>
      <c r="D22" s="678"/>
      <c r="E22" s="678"/>
      <c r="F22" s="678"/>
      <c r="G22" s="678"/>
      <c r="H22" s="678"/>
      <c r="I22" s="678"/>
      <c r="J22" s="678"/>
      <c r="K22" s="678"/>
      <c r="L22" s="678"/>
      <c r="M22" s="678"/>
      <c r="N22" s="678"/>
      <c r="O22" s="678"/>
      <c r="P22" s="678"/>
      <c r="Q22" s="679"/>
      <c r="R22" s="680">
        <v>755440</v>
      </c>
      <c r="S22" s="681"/>
      <c r="T22" s="681"/>
      <c r="U22" s="681"/>
      <c r="V22" s="681"/>
      <c r="W22" s="681"/>
      <c r="X22" s="681"/>
      <c r="Y22" s="682"/>
      <c r="Z22" s="713">
        <v>35.299999999999997</v>
      </c>
      <c r="AA22" s="713"/>
      <c r="AB22" s="713"/>
      <c r="AC22" s="713"/>
      <c r="AD22" s="714">
        <v>679306</v>
      </c>
      <c r="AE22" s="714"/>
      <c r="AF22" s="714"/>
      <c r="AG22" s="714"/>
      <c r="AH22" s="714"/>
      <c r="AI22" s="714"/>
      <c r="AJ22" s="714"/>
      <c r="AK22" s="714"/>
      <c r="AL22" s="683">
        <v>80.3</v>
      </c>
      <c r="AM22" s="684"/>
      <c r="AN22" s="684"/>
      <c r="AO22" s="715"/>
      <c r="AP22" s="774" t="s">
        <v>287</v>
      </c>
      <c r="AQ22" s="782"/>
      <c r="AR22" s="782"/>
      <c r="AS22" s="782"/>
      <c r="AT22" s="782"/>
      <c r="AU22" s="782"/>
      <c r="AV22" s="782"/>
      <c r="AW22" s="782"/>
      <c r="AX22" s="782"/>
      <c r="AY22" s="782"/>
      <c r="AZ22" s="782"/>
      <c r="BA22" s="782"/>
      <c r="BB22" s="782"/>
      <c r="BC22" s="782"/>
      <c r="BD22" s="782"/>
      <c r="BE22" s="782"/>
      <c r="BF22" s="776"/>
      <c r="BG22" s="680" t="s">
        <v>148</v>
      </c>
      <c r="BH22" s="681"/>
      <c r="BI22" s="681"/>
      <c r="BJ22" s="681"/>
      <c r="BK22" s="681"/>
      <c r="BL22" s="681"/>
      <c r="BM22" s="681"/>
      <c r="BN22" s="682"/>
      <c r="BO22" s="713" t="s">
        <v>251</v>
      </c>
      <c r="BP22" s="713"/>
      <c r="BQ22" s="713"/>
      <c r="BR22" s="713"/>
      <c r="BS22" s="686" t="s">
        <v>251</v>
      </c>
      <c r="BT22" s="681"/>
      <c r="BU22" s="681"/>
      <c r="BV22" s="681"/>
      <c r="BW22" s="681"/>
      <c r="BX22" s="681"/>
      <c r="BY22" s="681"/>
      <c r="BZ22" s="681"/>
      <c r="CA22" s="681"/>
      <c r="CB22" s="727"/>
      <c r="CD22" s="784" t="s">
        <v>288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289</v>
      </c>
      <c r="C23" s="678"/>
      <c r="D23" s="678"/>
      <c r="E23" s="678"/>
      <c r="F23" s="678"/>
      <c r="G23" s="678"/>
      <c r="H23" s="678"/>
      <c r="I23" s="678"/>
      <c r="J23" s="678"/>
      <c r="K23" s="678"/>
      <c r="L23" s="678"/>
      <c r="M23" s="678"/>
      <c r="N23" s="678"/>
      <c r="O23" s="678"/>
      <c r="P23" s="678"/>
      <c r="Q23" s="679"/>
      <c r="R23" s="680">
        <v>679306</v>
      </c>
      <c r="S23" s="681"/>
      <c r="T23" s="681"/>
      <c r="U23" s="681"/>
      <c r="V23" s="681"/>
      <c r="W23" s="681"/>
      <c r="X23" s="681"/>
      <c r="Y23" s="682"/>
      <c r="Z23" s="713">
        <v>31.7</v>
      </c>
      <c r="AA23" s="713"/>
      <c r="AB23" s="713"/>
      <c r="AC23" s="713"/>
      <c r="AD23" s="714">
        <v>679306</v>
      </c>
      <c r="AE23" s="714"/>
      <c r="AF23" s="714"/>
      <c r="AG23" s="714"/>
      <c r="AH23" s="714"/>
      <c r="AI23" s="714"/>
      <c r="AJ23" s="714"/>
      <c r="AK23" s="714"/>
      <c r="AL23" s="683">
        <v>80.3</v>
      </c>
      <c r="AM23" s="684"/>
      <c r="AN23" s="684"/>
      <c r="AO23" s="715"/>
      <c r="AP23" s="774" t="s">
        <v>290</v>
      </c>
      <c r="AQ23" s="782"/>
      <c r="AR23" s="782"/>
      <c r="AS23" s="782"/>
      <c r="AT23" s="782"/>
      <c r="AU23" s="782"/>
      <c r="AV23" s="782"/>
      <c r="AW23" s="782"/>
      <c r="AX23" s="782"/>
      <c r="AY23" s="782"/>
      <c r="AZ23" s="782"/>
      <c r="BA23" s="782"/>
      <c r="BB23" s="782"/>
      <c r="BC23" s="782"/>
      <c r="BD23" s="782"/>
      <c r="BE23" s="782"/>
      <c r="BF23" s="776"/>
      <c r="BG23" s="680" t="s">
        <v>148</v>
      </c>
      <c r="BH23" s="681"/>
      <c r="BI23" s="681"/>
      <c r="BJ23" s="681"/>
      <c r="BK23" s="681"/>
      <c r="BL23" s="681"/>
      <c r="BM23" s="681"/>
      <c r="BN23" s="682"/>
      <c r="BO23" s="713" t="s">
        <v>251</v>
      </c>
      <c r="BP23" s="713"/>
      <c r="BQ23" s="713"/>
      <c r="BR23" s="713"/>
      <c r="BS23" s="686" t="s">
        <v>251</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291</v>
      </c>
      <c r="CS23" s="785"/>
      <c r="CT23" s="785"/>
      <c r="CU23" s="785"/>
      <c r="CV23" s="785"/>
      <c r="CW23" s="785"/>
      <c r="CX23" s="785"/>
      <c r="CY23" s="786"/>
      <c r="CZ23" s="784" t="s">
        <v>292</v>
      </c>
      <c r="DA23" s="785"/>
      <c r="DB23" s="785"/>
      <c r="DC23" s="786"/>
      <c r="DD23" s="784" t="s">
        <v>293</v>
      </c>
      <c r="DE23" s="785"/>
      <c r="DF23" s="785"/>
      <c r="DG23" s="785"/>
      <c r="DH23" s="785"/>
      <c r="DI23" s="785"/>
      <c r="DJ23" s="785"/>
      <c r="DK23" s="786"/>
      <c r="DL23" s="793" t="s">
        <v>294</v>
      </c>
      <c r="DM23" s="794"/>
      <c r="DN23" s="794"/>
      <c r="DO23" s="794"/>
      <c r="DP23" s="794"/>
      <c r="DQ23" s="794"/>
      <c r="DR23" s="794"/>
      <c r="DS23" s="794"/>
      <c r="DT23" s="794"/>
      <c r="DU23" s="794"/>
      <c r="DV23" s="795"/>
      <c r="DW23" s="784" t="s">
        <v>295</v>
      </c>
      <c r="DX23" s="785"/>
      <c r="DY23" s="785"/>
      <c r="DZ23" s="785"/>
      <c r="EA23" s="785"/>
      <c r="EB23" s="785"/>
      <c r="EC23" s="786"/>
    </row>
    <row r="24" spans="2:133" ht="11.25" customHeight="1" x14ac:dyDescent="0.15">
      <c r="B24" s="677" t="s">
        <v>296</v>
      </c>
      <c r="C24" s="678"/>
      <c r="D24" s="678"/>
      <c r="E24" s="678"/>
      <c r="F24" s="678"/>
      <c r="G24" s="678"/>
      <c r="H24" s="678"/>
      <c r="I24" s="678"/>
      <c r="J24" s="678"/>
      <c r="K24" s="678"/>
      <c r="L24" s="678"/>
      <c r="M24" s="678"/>
      <c r="N24" s="678"/>
      <c r="O24" s="678"/>
      <c r="P24" s="678"/>
      <c r="Q24" s="679"/>
      <c r="R24" s="680">
        <v>76133</v>
      </c>
      <c r="S24" s="681"/>
      <c r="T24" s="681"/>
      <c r="U24" s="681"/>
      <c r="V24" s="681"/>
      <c r="W24" s="681"/>
      <c r="X24" s="681"/>
      <c r="Y24" s="682"/>
      <c r="Z24" s="713">
        <v>3.6</v>
      </c>
      <c r="AA24" s="713"/>
      <c r="AB24" s="713"/>
      <c r="AC24" s="713"/>
      <c r="AD24" s="714" t="s">
        <v>148</v>
      </c>
      <c r="AE24" s="714"/>
      <c r="AF24" s="714"/>
      <c r="AG24" s="714"/>
      <c r="AH24" s="714"/>
      <c r="AI24" s="714"/>
      <c r="AJ24" s="714"/>
      <c r="AK24" s="714"/>
      <c r="AL24" s="683" t="s">
        <v>251</v>
      </c>
      <c r="AM24" s="684"/>
      <c r="AN24" s="684"/>
      <c r="AO24" s="715"/>
      <c r="AP24" s="774" t="s">
        <v>297</v>
      </c>
      <c r="AQ24" s="782"/>
      <c r="AR24" s="782"/>
      <c r="AS24" s="782"/>
      <c r="AT24" s="782"/>
      <c r="AU24" s="782"/>
      <c r="AV24" s="782"/>
      <c r="AW24" s="782"/>
      <c r="AX24" s="782"/>
      <c r="AY24" s="782"/>
      <c r="AZ24" s="782"/>
      <c r="BA24" s="782"/>
      <c r="BB24" s="782"/>
      <c r="BC24" s="782"/>
      <c r="BD24" s="782"/>
      <c r="BE24" s="782"/>
      <c r="BF24" s="776"/>
      <c r="BG24" s="680" t="s">
        <v>251</v>
      </c>
      <c r="BH24" s="681"/>
      <c r="BI24" s="681"/>
      <c r="BJ24" s="681"/>
      <c r="BK24" s="681"/>
      <c r="BL24" s="681"/>
      <c r="BM24" s="681"/>
      <c r="BN24" s="682"/>
      <c r="BO24" s="713" t="s">
        <v>251</v>
      </c>
      <c r="BP24" s="713"/>
      <c r="BQ24" s="713"/>
      <c r="BR24" s="713"/>
      <c r="BS24" s="686" t="s">
        <v>251</v>
      </c>
      <c r="BT24" s="681"/>
      <c r="BU24" s="681"/>
      <c r="BV24" s="681"/>
      <c r="BW24" s="681"/>
      <c r="BX24" s="681"/>
      <c r="BY24" s="681"/>
      <c r="BZ24" s="681"/>
      <c r="CA24" s="681"/>
      <c r="CB24" s="727"/>
      <c r="CD24" s="738" t="s">
        <v>298</v>
      </c>
      <c r="CE24" s="739"/>
      <c r="CF24" s="739"/>
      <c r="CG24" s="739"/>
      <c r="CH24" s="739"/>
      <c r="CI24" s="739"/>
      <c r="CJ24" s="739"/>
      <c r="CK24" s="739"/>
      <c r="CL24" s="739"/>
      <c r="CM24" s="739"/>
      <c r="CN24" s="739"/>
      <c r="CO24" s="739"/>
      <c r="CP24" s="739"/>
      <c r="CQ24" s="740"/>
      <c r="CR24" s="735">
        <v>536893</v>
      </c>
      <c r="CS24" s="736"/>
      <c r="CT24" s="736"/>
      <c r="CU24" s="736"/>
      <c r="CV24" s="736"/>
      <c r="CW24" s="736"/>
      <c r="CX24" s="736"/>
      <c r="CY24" s="779"/>
      <c r="CZ24" s="780">
        <v>28.5</v>
      </c>
      <c r="DA24" s="751"/>
      <c r="DB24" s="751"/>
      <c r="DC24" s="783"/>
      <c r="DD24" s="778">
        <v>468355</v>
      </c>
      <c r="DE24" s="736"/>
      <c r="DF24" s="736"/>
      <c r="DG24" s="736"/>
      <c r="DH24" s="736"/>
      <c r="DI24" s="736"/>
      <c r="DJ24" s="736"/>
      <c r="DK24" s="779"/>
      <c r="DL24" s="778">
        <v>462675</v>
      </c>
      <c r="DM24" s="736"/>
      <c r="DN24" s="736"/>
      <c r="DO24" s="736"/>
      <c r="DP24" s="736"/>
      <c r="DQ24" s="736"/>
      <c r="DR24" s="736"/>
      <c r="DS24" s="736"/>
      <c r="DT24" s="736"/>
      <c r="DU24" s="736"/>
      <c r="DV24" s="779"/>
      <c r="DW24" s="780">
        <v>53.2</v>
      </c>
      <c r="DX24" s="751"/>
      <c r="DY24" s="751"/>
      <c r="DZ24" s="751"/>
      <c r="EA24" s="751"/>
      <c r="EB24" s="751"/>
      <c r="EC24" s="781"/>
    </row>
    <row r="25" spans="2:133" ht="11.25" customHeight="1" x14ac:dyDescent="0.15">
      <c r="B25" s="677" t="s">
        <v>299</v>
      </c>
      <c r="C25" s="678"/>
      <c r="D25" s="678"/>
      <c r="E25" s="678"/>
      <c r="F25" s="678"/>
      <c r="G25" s="678"/>
      <c r="H25" s="678"/>
      <c r="I25" s="678"/>
      <c r="J25" s="678"/>
      <c r="K25" s="678"/>
      <c r="L25" s="678"/>
      <c r="M25" s="678"/>
      <c r="N25" s="678"/>
      <c r="O25" s="678"/>
      <c r="P25" s="678"/>
      <c r="Q25" s="679"/>
      <c r="R25" s="680">
        <v>1</v>
      </c>
      <c r="S25" s="681"/>
      <c r="T25" s="681"/>
      <c r="U25" s="681"/>
      <c r="V25" s="681"/>
      <c r="W25" s="681"/>
      <c r="X25" s="681"/>
      <c r="Y25" s="682"/>
      <c r="Z25" s="713">
        <v>0</v>
      </c>
      <c r="AA25" s="713"/>
      <c r="AB25" s="713"/>
      <c r="AC25" s="713"/>
      <c r="AD25" s="714" t="s">
        <v>251</v>
      </c>
      <c r="AE25" s="714"/>
      <c r="AF25" s="714"/>
      <c r="AG25" s="714"/>
      <c r="AH25" s="714"/>
      <c r="AI25" s="714"/>
      <c r="AJ25" s="714"/>
      <c r="AK25" s="714"/>
      <c r="AL25" s="683" t="s">
        <v>148</v>
      </c>
      <c r="AM25" s="684"/>
      <c r="AN25" s="684"/>
      <c r="AO25" s="715"/>
      <c r="AP25" s="774" t="s">
        <v>300</v>
      </c>
      <c r="AQ25" s="782"/>
      <c r="AR25" s="782"/>
      <c r="AS25" s="782"/>
      <c r="AT25" s="782"/>
      <c r="AU25" s="782"/>
      <c r="AV25" s="782"/>
      <c r="AW25" s="782"/>
      <c r="AX25" s="782"/>
      <c r="AY25" s="782"/>
      <c r="AZ25" s="782"/>
      <c r="BA25" s="782"/>
      <c r="BB25" s="782"/>
      <c r="BC25" s="782"/>
      <c r="BD25" s="782"/>
      <c r="BE25" s="782"/>
      <c r="BF25" s="776"/>
      <c r="BG25" s="680" t="s">
        <v>251</v>
      </c>
      <c r="BH25" s="681"/>
      <c r="BI25" s="681"/>
      <c r="BJ25" s="681"/>
      <c r="BK25" s="681"/>
      <c r="BL25" s="681"/>
      <c r="BM25" s="681"/>
      <c r="BN25" s="682"/>
      <c r="BO25" s="713" t="s">
        <v>148</v>
      </c>
      <c r="BP25" s="713"/>
      <c r="BQ25" s="713"/>
      <c r="BR25" s="713"/>
      <c r="BS25" s="686" t="s">
        <v>251</v>
      </c>
      <c r="BT25" s="681"/>
      <c r="BU25" s="681"/>
      <c r="BV25" s="681"/>
      <c r="BW25" s="681"/>
      <c r="BX25" s="681"/>
      <c r="BY25" s="681"/>
      <c r="BZ25" s="681"/>
      <c r="CA25" s="681"/>
      <c r="CB25" s="727"/>
      <c r="CD25" s="719" t="s">
        <v>301</v>
      </c>
      <c r="CE25" s="720"/>
      <c r="CF25" s="720"/>
      <c r="CG25" s="720"/>
      <c r="CH25" s="720"/>
      <c r="CI25" s="720"/>
      <c r="CJ25" s="720"/>
      <c r="CK25" s="720"/>
      <c r="CL25" s="720"/>
      <c r="CM25" s="720"/>
      <c r="CN25" s="720"/>
      <c r="CO25" s="720"/>
      <c r="CP25" s="720"/>
      <c r="CQ25" s="721"/>
      <c r="CR25" s="680">
        <v>302107</v>
      </c>
      <c r="CS25" s="699"/>
      <c r="CT25" s="699"/>
      <c r="CU25" s="699"/>
      <c r="CV25" s="699"/>
      <c r="CW25" s="699"/>
      <c r="CX25" s="699"/>
      <c r="CY25" s="700"/>
      <c r="CZ25" s="683">
        <v>16</v>
      </c>
      <c r="DA25" s="701"/>
      <c r="DB25" s="701"/>
      <c r="DC25" s="702"/>
      <c r="DD25" s="686">
        <v>269600</v>
      </c>
      <c r="DE25" s="699"/>
      <c r="DF25" s="699"/>
      <c r="DG25" s="699"/>
      <c r="DH25" s="699"/>
      <c r="DI25" s="699"/>
      <c r="DJ25" s="699"/>
      <c r="DK25" s="700"/>
      <c r="DL25" s="686">
        <v>266725</v>
      </c>
      <c r="DM25" s="699"/>
      <c r="DN25" s="699"/>
      <c r="DO25" s="699"/>
      <c r="DP25" s="699"/>
      <c r="DQ25" s="699"/>
      <c r="DR25" s="699"/>
      <c r="DS25" s="699"/>
      <c r="DT25" s="699"/>
      <c r="DU25" s="699"/>
      <c r="DV25" s="700"/>
      <c r="DW25" s="683">
        <v>30.7</v>
      </c>
      <c r="DX25" s="701"/>
      <c r="DY25" s="701"/>
      <c r="DZ25" s="701"/>
      <c r="EA25" s="701"/>
      <c r="EB25" s="701"/>
      <c r="EC25" s="722"/>
    </row>
    <row r="26" spans="2:133" ht="11.25" customHeight="1" x14ac:dyDescent="0.15">
      <c r="B26" s="677" t="s">
        <v>302</v>
      </c>
      <c r="C26" s="678"/>
      <c r="D26" s="678"/>
      <c r="E26" s="678"/>
      <c r="F26" s="678"/>
      <c r="G26" s="678"/>
      <c r="H26" s="678"/>
      <c r="I26" s="678"/>
      <c r="J26" s="678"/>
      <c r="K26" s="678"/>
      <c r="L26" s="678"/>
      <c r="M26" s="678"/>
      <c r="N26" s="678"/>
      <c r="O26" s="678"/>
      <c r="P26" s="678"/>
      <c r="Q26" s="679"/>
      <c r="R26" s="680">
        <v>912343</v>
      </c>
      <c r="S26" s="681"/>
      <c r="T26" s="681"/>
      <c r="U26" s="681"/>
      <c r="V26" s="681"/>
      <c r="W26" s="681"/>
      <c r="X26" s="681"/>
      <c r="Y26" s="682"/>
      <c r="Z26" s="713">
        <v>42.6</v>
      </c>
      <c r="AA26" s="713"/>
      <c r="AB26" s="713"/>
      <c r="AC26" s="713"/>
      <c r="AD26" s="714">
        <v>836209</v>
      </c>
      <c r="AE26" s="714"/>
      <c r="AF26" s="714"/>
      <c r="AG26" s="714"/>
      <c r="AH26" s="714"/>
      <c r="AI26" s="714"/>
      <c r="AJ26" s="714"/>
      <c r="AK26" s="714"/>
      <c r="AL26" s="683">
        <v>98.9</v>
      </c>
      <c r="AM26" s="684"/>
      <c r="AN26" s="684"/>
      <c r="AO26" s="715"/>
      <c r="AP26" s="774" t="s">
        <v>303</v>
      </c>
      <c r="AQ26" s="775"/>
      <c r="AR26" s="775"/>
      <c r="AS26" s="775"/>
      <c r="AT26" s="775"/>
      <c r="AU26" s="775"/>
      <c r="AV26" s="775"/>
      <c r="AW26" s="775"/>
      <c r="AX26" s="775"/>
      <c r="AY26" s="775"/>
      <c r="AZ26" s="775"/>
      <c r="BA26" s="775"/>
      <c r="BB26" s="775"/>
      <c r="BC26" s="775"/>
      <c r="BD26" s="775"/>
      <c r="BE26" s="775"/>
      <c r="BF26" s="776"/>
      <c r="BG26" s="680" t="s">
        <v>251</v>
      </c>
      <c r="BH26" s="681"/>
      <c r="BI26" s="681"/>
      <c r="BJ26" s="681"/>
      <c r="BK26" s="681"/>
      <c r="BL26" s="681"/>
      <c r="BM26" s="681"/>
      <c r="BN26" s="682"/>
      <c r="BO26" s="713" t="s">
        <v>251</v>
      </c>
      <c r="BP26" s="713"/>
      <c r="BQ26" s="713"/>
      <c r="BR26" s="713"/>
      <c r="BS26" s="686" t="s">
        <v>148</v>
      </c>
      <c r="BT26" s="681"/>
      <c r="BU26" s="681"/>
      <c r="BV26" s="681"/>
      <c r="BW26" s="681"/>
      <c r="BX26" s="681"/>
      <c r="BY26" s="681"/>
      <c r="BZ26" s="681"/>
      <c r="CA26" s="681"/>
      <c r="CB26" s="727"/>
      <c r="CD26" s="719" t="s">
        <v>304</v>
      </c>
      <c r="CE26" s="720"/>
      <c r="CF26" s="720"/>
      <c r="CG26" s="720"/>
      <c r="CH26" s="720"/>
      <c r="CI26" s="720"/>
      <c r="CJ26" s="720"/>
      <c r="CK26" s="720"/>
      <c r="CL26" s="720"/>
      <c r="CM26" s="720"/>
      <c r="CN26" s="720"/>
      <c r="CO26" s="720"/>
      <c r="CP26" s="720"/>
      <c r="CQ26" s="721"/>
      <c r="CR26" s="680">
        <v>179937</v>
      </c>
      <c r="CS26" s="681"/>
      <c r="CT26" s="681"/>
      <c r="CU26" s="681"/>
      <c r="CV26" s="681"/>
      <c r="CW26" s="681"/>
      <c r="CX26" s="681"/>
      <c r="CY26" s="682"/>
      <c r="CZ26" s="683">
        <v>9.5</v>
      </c>
      <c r="DA26" s="701"/>
      <c r="DB26" s="701"/>
      <c r="DC26" s="702"/>
      <c r="DD26" s="686">
        <v>157181</v>
      </c>
      <c r="DE26" s="681"/>
      <c r="DF26" s="681"/>
      <c r="DG26" s="681"/>
      <c r="DH26" s="681"/>
      <c r="DI26" s="681"/>
      <c r="DJ26" s="681"/>
      <c r="DK26" s="682"/>
      <c r="DL26" s="686" t="s">
        <v>251</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305</v>
      </c>
      <c r="C27" s="678"/>
      <c r="D27" s="678"/>
      <c r="E27" s="678"/>
      <c r="F27" s="678"/>
      <c r="G27" s="678"/>
      <c r="H27" s="678"/>
      <c r="I27" s="678"/>
      <c r="J27" s="678"/>
      <c r="K27" s="678"/>
      <c r="L27" s="678"/>
      <c r="M27" s="678"/>
      <c r="N27" s="678"/>
      <c r="O27" s="678"/>
      <c r="P27" s="678"/>
      <c r="Q27" s="679"/>
      <c r="R27" s="680" t="s">
        <v>251</v>
      </c>
      <c r="S27" s="681"/>
      <c r="T27" s="681"/>
      <c r="U27" s="681"/>
      <c r="V27" s="681"/>
      <c r="W27" s="681"/>
      <c r="X27" s="681"/>
      <c r="Y27" s="682"/>
      <c r="Z27" s="713" t="s">
        <v>148</v>
      </c>
      <c r="AA27" s="713"/>
      <c r="AB27" s="713"/>
      <c r="AC27" s="713"/>
      <c r="AD27" s="714" t="s">
        <v>251</v>
      </c>
      <c r="AE27" s="714"/>
      <c r="AF27" s="714"/>
      <c r="AG27" s="714"/>
      <c r="AH27" s="714"/>
      <c r="AI27" s="714"/>
      <c r="AJ27" s="714"/>
      <c r="AK27" s="714"/>
      <c r="AL27" s="683" t="s">
        <v>148</v>
      </c>
      <c r="AM27" s="684"/>
      <c r="AN27" s="684"/>
      <c r="AO27" s="715"/>
      <c r="AP27" s="677" t="s">
        <v>306</v>
      </c>
      <c r="AQ27" s="678"/>
      <c r="AR27" s="678"/>
      <c r="AS27" s="678"/>
      <c r="AT27" s="678"/>
      <c r="AU27" s="678"/>
      <c r="AV27" s="678"/>
      <c r="AW27" s="678"/>
      <c r="AX27" s="678"/>
      <c r="AY27" s="678"/>
      <c r="AZ27" s="678"/>
      <c r="BA27" s="678"/>
      <c r="BB27" s="678"/>
      <c r="BC27" s="678"/>
      <c r="BD27" s="678"/>
      <c r="BE27" s="678"/>
      <c r="BF27" s="679"/>
      <c r="BG27" s="680">
        <v>95892</v>
      </c>
      <c r="BH27" s="681"/>
      <c r="BI27" s="681"/>
      <c r="BJ27" s="681"/>
      <c r="BK27" s="681"/>
      <c r="BL27" s="681"/>
      <c r="BM27" s="681"/>
      <c r="BN27" s="682"/>
      <c r="BO27" s="713">
        <v>100</v>
      </c>
      <c r="BP27" s="713"/>
      <c r="BQ27" s="713"/>
      <c r="BR27" s="713"/>
      <c r="BS27" s="686">
        <v>351</v>
      </c>
      <c r="BT27" s="681"/>
      <c r="BU27" s="681"/>
      <c r="BV27" s="681"/>
      <c r="BW27" s="681"/>
      <c r="BX27" s="681"/>
      <c r="BY27" s="681"/>
      <c r="BZ27" s="681"/>
      <c r="CA27" s="681"/>
      <c r="CB27" s="727"/>
      <c r="CD27" s="719" t="s">
        <v>307</v>
      </c>
      <c r="CE27" s="720"/>
      <c r="CF27" s="720"/>
      <c r="CG27" s="720"/>
      <c r="CH27" s="720"/>
      <c r="CI27" s="720"/>
      <c r="CJ27" s="720"/>
      <c r="CK27" s="720"/>
      <c r="CL27" s="720"/>
      <c r="CM27" s="720"/>
      <c r="CN27" s="720"/>
      <c r="CO27" s="720"/>
      <c r="CP27" s="720"/>
      <c r="CQ27" s="721"/>
      <c r="CR27" s="680">
        <v>55338</v>
      </c>
      <c r="CS27" s="699"/>
      <c r="CT27" s="699"/>
      <c r="CU27" s="699"/>
      <c r="CV27" s="699"/>
      <c r="CW27" s="699"/>
      <c r="CX27" s="699"/>
      <c r="CY27" s="700"/>
      <c r="CZ27" s="683">
        <v>2.9</v>
      </c>
      <c r="DA27" s="701"/>
      <c r="DB27" s="701"/>
      <c r="DC27" s="702"/>
      <c r="DD27" s="686">
        <v>19307</v>
      </c>
      <c r="DE27" s="699"/>
      <c r="DF27" s="699"/>
      <c r="DG27" s="699"/>
      <c r="DH27" s="699"/>
      <c r="DI27" s="699"/>
      <c r="DJ27" s="699"/>
      <c r="DK27" s="700"/>
      <c r="DL27" s="686">
        <v>16502</v>
      </c>
      <c r="DM27" s="699"/>
      <c r="DN27" s="699"/>
      <c r="DO27" s="699"/>
      <c r="DP27" s="699"/>
      <c r="DQ27" s="699"/>
      <c r="DR27" s="699"/>
      <c r="DS27" s="699"/>
      <c r="DT27" s="699"/>
      <c r="DU27" s="699"/>
      <c r="DV27" s="700"/>
      <c r="DW27" s="683">
        <v>1.9</v>
      </c>
      <c r="DX27" s="701"/>
      <c r="DY27" s="701"/>
      <c r="DZ27" s="701"/>
      <c r="EA27" s="701"/>
      <c r="EB27" s="701"/>
      <c r="EC27" s="722"/>
    </row>
    <row r="28" spans="2:133" ht="11.25" customHeight="1" x14ac:dyDescent="0.15">
      <c r="B28" s="677" t="s">
        <v>308</v>
      </c>
      <c r="C28" s="678"/>
      <c r="D28" s="678"/>
      <c r="E28" s="678"/>
      <c r="F28" s="678"/>
      <c r="G28" s="678"/>
      <c r="H28" s="678"/>
      <c r="I28" s="678"/>
      <c r="J28" s="678"/>
      <c r="K28" s="678"/>
      <c r="L28" s="678"/>
      <c r="M28" s="678"/>
      <c r="N28" s="678"/>
      <c r="O28" s="678"/>
      <c r="P28" s="678"/>
      <c r="Q28" s="679"/>
      <c r="R28" s="680">
        <v>14893</v>
      </c>
      <c r="S28" s="681"/>
      <c r="T28" s="681"/>
      <c r="U28" s="681"/>
      <c r="V28" s="681"/>
      <c r="W28" s="681"/>
      <c r="X28" s="681"/>
      <c r="Y28" s="682"/>
      <c r="Z28" s="713">
        <v>0.7</v>
      </c>
      <c r="AA28" s="713"/>
      <c r="AB28" s="713"/>
      <c r="AC28" s="713"/>
      <c r="AD28" s="714">
        <v>4214</v>
      </c>
      <c r="AE28" s="714"/>
      <c r="AF28" s="714"/>
      <c r="AG28" s="714"/>
      <c r="AH28" s="714"/>
      <c r="AI28" s="714"/>
      <c r="AJ28" s="714"/>
      <c r="AK28" s="714"/>
      <c r="AL28" s="683">
        <v>0.5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309</v>
      </c>
      <c r="CE28" s="720"/>
      <c r="CF28" s="720"/>
      <c r="CG28" s="720"/>
      <c r="CH28" s="720"/>
      <c r="CI28" s="720"/>
      <c r="CJ28" s="720"/>
      <c r="CK28" s="720"/>
      <c r="CL28" s="720"/>
      <c r="CM28" s="720"/>
      <c r="CN28" s="720"/>
      <c r="CO28" s="720"/>
      <c r="CP28" s="720"/>
      <c r="CQ28" s="721"/>
      <c r="CR28" s="680">
        <v>179448</v>
      </c>
      <c r="CS28" s="681"/>
      <c r="CT28" s="681"/>
      <c r="CU28" s="681"/>
      <c r="CV28" s="681"/>
      <c r="CW28" s="681"/>
      <c r="CX28" s="681"/>
      <c r="CY28" s="682"/>
      <c r="CZ28" s="683">
        <v>9.5</v>
      </c>
      <c r="DA28" s="701"/>
      <c r="DB28" s="701"/>
      <c r="DC28" s="702"/>
      <c r="DD28" s="686">
        <v>179448</v>
      </c>
      <c r="DE28" s="681"/>
      <c r="DF28" s="681"/>
      <c r="DG28" s="681"/>
      <c r="DH28" s="681"/>
      <c r="DI28" s="681"/>
      <c r="DJ28" s="681"/>
      <c r="DK28" s="682"/>
      <c r="DL28" s="686">
        <v>179448</v>
      </c>
      <c r="DM28" s="681"/>
      <c r="DN28" s="681"/>
      <c r="DO28" s="681"/>
      <c r="DP28" s="681"/>
      <c r="DQ28" s="681"/>
      <c r="DR28" s="681"/>
      <c r="DS28" s="681"/>
      <c r="DT28" s="681"/>
      <c r="DU28" s="681"/>
      <c r="DV28" s="682"/>
      <c r="DW28" s="683">
        <v>20.6</v>
      </c>
      <c r="DX28" s="701"/>
      <c r="DY28" s="701"/>
      <c r="DZ28" s="701"/>
      <c r="EA28" s="701"/>
      <c r="EB28" s="701"/>
      <c r="EC28" s="722"/>
    </row>
    <row r="29" spans="2:133" ht="11.25" customHeight="1" x14ac:dyDescent="0.15">
      <c r="B29" s="677" t="s">
        <v>310</v>
      </c>
      <c r="C29" s="678"/>
      <c r="D29" s="678"/>
      <c r="E29" s="678"/>
      <c r="F29" s="678"/>
      <c r="G29" s="678"/>
      <c r="H29" s="678"/>
      <c r="I29" s="678"/>
      <c r="J29" s="678"/>
      <c r="K29" s="678"/>
      <c r="L29" s="678"/>
      <c r="M29" s="678"/>
      <c r="N29" s="678"/>
      <c r="O29" s="678"/>
      <c r="P29" s="678"/>
      <c r="Q29" s="679"/>
      <c r="R29" s="680">
        <v>46554</v>
      </c>
      <c r="S29" s="681"/>
      <c r="T29" s="681"/>
      <c r="U29" s="681"/>
      <c r="V29" s="681"/>
      <c r="W29" s="681"/>
      <c r="X29" s="681"/>
      <c r="Y29" s="682"/>
      <c r="Z29" s="713">
        <v>2.2000000000000002</v>
      </c>
      <c r="AA29" s="713"/>
      <c r="AB29" s="713"/>
      <c r="AC29" s="713"/>
      <c r="AD29" s="714" t="s">
        <v>240</v>
      </c>
      <c r="AE29" s="714"/>
      <c r="AF29" s="714"/>
      <c r="AG29" s="714"/>
      <c r="AH29" s="714"/>
      <c r="AI29" s="714"/>
      <c r="AJ29" s="714"/>
      <c r="AK29" s="714"/>
      <c r="AL29" s="683" t="s">
        <v>251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311</v>
      </c>
      <c r="CE29" s="766"/>
      <c r="CF29" s="719" t="s">
        <v>312</v>
      </c>
      <c r="CG29" s="720"/>
      <c r="CH29" s="720"/>
      <c r="CI29" s="720"/>
      <c r="CJ29" s="720"/>
      <c r="CK29" s="720"/>
      <c r="CL29" s="720"/>
      <c r="CM29" s="720"/>
      <c r="CN29" s="720"/>
      <c r="CO29" s="720"/>
      <c r="CP29" s="720"/>
      <c r="CQ29" s="721"/>
      <c r="CR29" s="680">
        <v>179448</v>
      </c>
      <c r="CS29" s="699"/>
      <c r="CT29" s="699"/>
      <c r="CU29" s="699"/>
      <c r="CV29" s="699"/>
      <c r="CW29" s="699"/>
      <c r="CX29" s="699"/>
      <c r="CY29" s="700"/>
      <c r="CZ29" s="683">
        <v>9.5</v>
      </c>
      <c r="DA29" s="701"/>
      <c r="DB29" s="701"/>
      <c r="DC29" s="702"/>
      <c r="DD29" s="686">
        <v>179448</v>
      </c>
      <c r="DE29" s="699"/>
      <c r="DF29" s="699"/>
      <c r="DG29" s="699"/>
      <c r="DH29" s="699"/>
      <c r="DI29" s="699"/>
      <c r="DJ29" s="699"/>
      <c r="DK29" s="700"/>
      <c r="DL29" s="686">
        <v>179448</v>
      </c>
      <c r="DM29" s="699"/>
      <c r="DN29" s="699"/>
      <c r="DO29" s="699"/>
      <c r="DP29" s="699"/>
      <c r="DQ29" s="699"/>
      <c r="DR29" s="699"/>
      <c r="DS29" s="699"/>
      <c r="DT29" s="699"/>
      <c r="DU29" s="699"/>
      <c r="DV29" s="700"/>
      <c r="DW29" s="683">
        <v>20.6</v>
      </c>
      <c r="DX29" s="701"/>
      <c r="DY29" s="701"/>
      <c r="DZ29" s="701"/>
      <c r="EA29" s="701"/>
      <c r="EB29" s="701"/>
      <c r="EC29" s="722"/>
    </row>
    <row r="30" spans="2:133" ht="11.25" customHeight="1" x14ac:dyDescent="0.15">
      <c r="B30" s="677" t="s">
        <v>313</v>
      </c>
      <c r="C30" s="678"/>
      <c r="D30" s="678"/>
      <c r="E30" s="678"/>
      <c r="F30" s="678"/>
      <c r="G30" s="678"/>
      <c r="H30" s="678"/>
      <c r="I30" s="678"/>
      <c r="J30" s="678"/>
      <c r="K30" s="678"/>
      <c r="L30" s="678"/>
      <c r="M30" s="678"/>
      <c r="N30" s="678"/>
      <c r="O30" s="678"/>
      <c r="P30" s="678"/>
      <c r="Q30" s="679"/>
      <c r="R30" s="680">
        <v>671</v>
      </c>
      <c r="S30" s="681"/>
      <c r="T30" s="681"/>
      <c r="U30" s="681"/>
      <c r="V30" s="681"/>
      <c r="W30" s="681"/>
      <c r="X30" s="681"/>
      <c r="Y30" s="682"/>
      <c r="Z30" s="713">
        <v>0</v>
      </c>
      <c r="AA30" s="713"/>
      <c r="AB30" s="713"/>
      <c r="AC30" s="713"/>
      <c r="AD30" s="714" t="s">
        <v>240</v>
      </c>
      <c r="AE30" s="714"/>
      <c r="AF30" s="714"/>
      <c r="AG30" s="714"/>
      <c r="AH30" s="714"/>
      <c r="AI30" s="714"/>
      <c r="AJ30" s="714"/>
      <c r="AK30" s="714"/>
      <c r="AL30" s="683" t="s">
        <v>251</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314</v>
      </c>
      <c r="BH30" s="754"/>
      <c r="BI30" s="754"/>
      <c r="BJ30" s="754"/>
      <c r="BK30" s="754"/>
      <c r="BL30" s="754"/>
      <c r="BM30" s="754"/>
      <c r="BN30" s="754"/>
      <c r="BO30" s="754"/>
      <c r="BP30" s="754"/>
      <c r="BQ30" s="755"/>
      <c r="BR30" s="741" t="s">
        <v>315</v>
      </c>
      <c r="BS30" s="754"/>
      <c r="BT30" s="754"/>
      <c r="BU30" s="754"/>
      <c r="BV30" s="754"/>
      <c r="BW30" s="754"/>
      <c r="BX30" s="754"/>
      <c r="BY30" s="754"/>
      <c r="BZ30" s="754"/>
      <c r="CA30" s="754"/>
      <c r="CB30" s="755"/>
      <c r="CD30" s="767"/>
      <c r="CE30" s="768"/>
      <c r="CF30" s="719" t="s">
        <v>316</v>
      </c>
      <c r="CG30" s="720"/>
      <c r="CH30" s="720"/>
      <c r="CI30" s="720"/>
      <c r="CJ30" s="720"/>
      <c r="CK30" s="720"/>
      <c r="CL30" s="720"/>
      <c r="CM30" s="720"/>
      <c r="CN30" s="720"/>
      <c r="CO30" s="720"/>
      <c r="CP30" s="720"/>
      <c r="CQ30" s="721"/>
      <c r="CR30" s="680">
        <v>174761</v>
      </c>
      <c r="CS30" s="681"/>
      <c r="CT30" s="681"/>
      <c r="CU30" s="681"/>
      <c r="CV30" s="681"/>
      <c r="CW30" s="681"/>
      <c r="CX30" s="681"/>
      <c r="CY30" s="682"/>
      <c r="CZ30" s="683">
        <v>9.3000000000000007</v>
      </c>
      <c r="DA30" s="701"/>
      <c r="DB30" s="701"/>
      <c r="DC30" s="702"/>
      <c r="DD30" s="686">
        <v>174761</v>
      </c>
      <c r="DE30" s="681"/>
      <c r="DF30" s="681"/>
      <c r="DG30" s="681"/>
      <c r="DH30" s="681"/>
      <c r="DI30" s="681"/>
      <c r="DJ30" s="681"/>
      <c r="DK30" s="682"/>
      <c r="DL30" s="686">
        <v>174761</v>
      </c>
      <c r="DM30" s="681"/>
      <c r="DN30" s="681"/>
      <c r="DO30" s="681"/>
      <c r="DP30" s="681"/>
      <c r="DQ30" s="681"/>
      <c r="DR30" s="681"/>
      <c r="DS30" s="681"/>
      <c r="DT30" s="681"/>
      <c r="DU30" s="681"/>
      <c r="DV30" s="682"/>
      <c r="DW30" s="683">
        <v>20.100000000000001</v>
      </c>
      <c r="DX30" s="701"/>
      <c r="DY30" s="701"/>
      <c r="DZ30" s="701"/>
      <c r="EA30" s="701"/>
      <c r="EB30" s="701"/>
      <c r="EC30" s="722"/>
    </row>
    <row r="31" spans="2:133" ht="11.25" customHeight="1" x14ac:dyDescent="0.15">
      <c r="B31" s="677" t="s">
        <v>317</v>
      </c>
      <c r="C31" s="678"/>
      <c r="D31" s="678"/>
      <c r="E31" s="678"/>
      <c r="F31" s="678"/>
      <c r="G31" s="678"/>
      <c r="H31" s="678"/>
      <c r="I31" s="678"/>
      <c r="J31" s="678"/>
      <c r="K31" s="678"/>
      <c r="L31" s="678"/>
      <c r="M31" s="678"/>
      <c r="N31" s="678"/>
      <c r="O31" s="678"/>
      <c r="P31" s="678"/>
      <c r="Q31" s="679"/>
      <c r="R31" s="680">
        <v>202477</v>
      </c>
      <c r="S31" s="681"/>
      <c r="T31" s="681"/>
      <c r="U31" s="681"/>
      <c r="V31" s="681"/>
      <c r="W31" s="681"/>
      <c r="X31" s="681"/>
      <c r="Y31" s="682"/>
      <c r="Z31" s="713">
        <v>9.5</v>
      </c>
      <c r="AA31" s="713"/>
      <c r="AB31" s="713"/>
      <c r="AC31" s="713"/>
      <c r="AD31" s="714" t="s">
        <v>148</v>
      </c>
      <c r="AE31" s="714"/>
      <c r="AF31" s="714"/>
      <c r="AG31" s="714"/>
      <c r="AH31" s="714"/>
      <c r="AI31" s="714"/>
      <c r="AJ31" s="714"/>
      <c r="AK31" s="714"/>
      <c r="AL31" s="683" t="s">
        <v>251</v>
      </c>
      <c r="AM31" s="684"/>
      <c r="AN31" s="684"/>
      <c r="AO31" s="715"/>
      <c r="AP31" s="756" t="s">
        <v>318</v>
      </c>
      <c r="AQ31" s="757"/>
      <c r="AR31" s="757"/>
      <c r="AS31" s="757"/>
      <c r="AT31" s="762" t="s">
        <v>319</v>
      </c>
      <c r="AU31" s="231"/>
      <c r="AV31" s="231"/>
      <c r="AW31" s="231"/>
      <c r="AX31" s="746" t="s">
        <v>192</v>
      </c>
      <c r="AY31" s="747"/>
      <c r="AZ31" s="747"/>
      <c r="BA31" s="747"/>
      <c r="BB31" s="747"/>
      <c r="BC31" s="747"/>
      <c r="BD31" s="747"/>
      <c r="BE31" s="747"/>
      <c r="BF31" s="748"/>
      <c r="BG31" s="749">
        <v>99.8</v>
      </c>
      <c r="BH31" s="750"/>
      <c r="BI31" s="750"/>
      <c r="BJ31" s="750"/>
      <c r="BK31" s="750"/>
      <c r="BL31" s="750"/>
      <c r="BM31" s="751">
        <v>99.4</v>
      </c>
      <c r="BN31" s="750"/>
      <c r="BO31" s="750"/>
      <c r="BP31" s="750"/>
      <c r="BQ31" s="752"/>
      <c r="BR31" s="749">
        <v>99.8</v>
      </c>
      <c r="BS31" s="750"/>
      <c r="BT31" s="750"/>
      <c r="BU31" s="750"/>
      <c r="BV31" s="750"/>
      <c r="BW31" s="750"/>
      <c r="BX31" s="751">
        <v>99.2</v>
      </c>
      <c r="BY31" s="750"/>
      <c r="BZ31" s="750"/>
      <c r="CA31" s="750"/>
      <c r="CB31" s="752"/>
      <c r="CD31" s="767"/>
      <c r="CE31" s="768"/>
      <c r="CF31" s="719" t="s">
        <v>320</v>
      </c>
      <c r="CG31" s="720"/>
      <c r="CH31" s="720"/>
      <c r="CI31" s="720"/>
      <c r="CJ31" s="720"/>
      <c r="CK31" s="720"/>
      <c r="CL31" s="720"/>
      <c r="CM31" s="720"/>
      <c r="CN31" s="720"/>
      <c r="CO31" s="720"/>
      <c r="CP31" s="720"/>
      <c r="CQ31" s="721"/>
      <c r="CR31" s="680">
        <v>4687</v>
      </c>
      <c r="CS31" s="699"/>
      <c r="CT31" s="699"/>
      <c r="CU31" s="699"/>
      <c r="CV31" s="699"/>
      <c r="CW31" s="699"/>
      <c r="CX31" s="699"/>
      <c r="CY31" s="700"/>
      <c r="CZ31" s="683">
        <v>0.2</v>
      </c>
      <c r="DA31" s="701"/>
      <c r="DB31" s="701"/>
      <c r="DC31" s="702"/>
      <c r="DD31" s="686">
        <v>4687</v>
      </c>
      <c r="DE31" s="699"/>
      <c r="DF31" s="699"/>
      <c r="DG31" s="699"/>
      <c r="DH31" s="699"/>
      <c r="DI31" s="699"/>
      <c r="DJ31" s="699"/>
      <c r="DK31" s="700"/>
      <c r="DL31" s="686">
        <v>4687</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321</v>
      </c>
      <c r="C32" s="772"/>
      <c r="D32" s="772"/>
      <c r="E32" s="772"/>
      <c r="F32" s="772"/>
      <c r="G32" s="772"/>
      <c r="H32" s="772"/>
      <c r="I32" s="772"/>
      <c r="J32" s="772"/>
      <c r="K32" s="772"/>
      <c r="L32" s="772"/>
      <c r="M32" s="772"/>
      <c r="N32" s="772"/>
      <c r="O32" s="772"/>
      <c r="P32" s="772"/>
      <c r="Q32" s="773"/>
      <c r="R32" s="680" t="s">
        <v>251</v>
      </c>
      <c r="S32" s="681"/>
      <c r="T32" s="681"/>
      <c r="U32" s="681"/>
      <c r="V32" s="681"/>
      <c r="W32" s="681"/>
      <c r="X32" s="681"/>
      <c r="Y32" s="682"/>
      <c r="Z32" s="713" t="s">
        <v>251</v>
      </c>
      <c r="AA32" s="713"/>
      <c r="AB32" s="713"/>
      <c r="AC32" s="713"/>
      <c r="AD32" s="714" t="s">
        <v>251</v>
      </c>
      <c r="AE32" s="714"/>
      <c r="AF32" s="714"/>
      <c r="AG32" s="714"/>
      <c r="AH32" s="714"/>
      <c r="AI32" s="714"/>
      <c r="AJ32" s="714"/>
      <c r="AK32" s="714"/>
      <c r="AL32" s="683" t="s">
        <v>251</v>
      </c>
      <c r="AM32" s="684"/>
      <c r="AN32" s="684"/>
      <c r="AO32" s="715"/>
      <c r="AP32" s="758"/>
      <c r="AQ32" s="759"/>
      <c r="AR32" s="759"/>
      <c r="AS32" s="759"/>
      <c r="AT32" s="763"/>
      <c r="AU32" s="230" t="s">
        <v>322</v>
      </c>
      <c r="AV32" s="230"/>
      <c r="AW32" s="230"/>
      <c r="AX32" s="677" t="s">
        <v>323</v>
      </c>
      <c r="AY32" s="678"/>
      <c r="AZ32" s="678"/>
      <c r="BA32" s="678"/>
      <c r="BB32" s="678"/>
      <c r="BC32" s="678"/>
      <c r="BD32" s="678"/>
      <c r="BE32" s="678"/>
      <c r="BF32" s="679"/>
      <c r="BG32" s="753">
        <v>99.8</v>
      </c>
      <c r="BH32" s="699"/>
      <c r="BI32" s="699"/>
      <c r="BJ32" s="699"/>
      <c r="BK32" s="699"/>
      <c r="BL32" s="699"/>
      <c r="BM32" s="684">
        <v>99.1</v>
      </c>
      <c r="BN32" s="745"/>
      <c r="BO32" s="745"/>
      <c r="BP32" s="745"/>
      <c r="BQ32" s="726"/>
      <c r="BR32" s="753">
        <v>99.8</v>
      </c>
      <c r="BS32" s="699"/>
      <c r="BT32" s="699"/>
      <c r="BU32" s="699"/>
      <c r="BV32" s="699"/>
      <c r="BW32" s="699"/>
      <c r="BX32" s="684">
        <v>98.9</v>
      </c>
      <c r="BY32" s="745"/>
      <c r="BZ32" s="745"/>
      <c r="CA32" s="745"/>
      <c r="CB32" s="726"/>
      <c r="CD32" s="769"/>
      <c r="CE32" s="770"/>
      <c r="CF32" s="719" t="s">
        <v>324</v>
      </c>
      <c r="CG32" s="720"/>
      <c r="CH32" s="720"/>
      <c r="CI32" s="720"/>
      <c r="CJ32" s="720"/>
      <c r="CK32" s="720"/>
      <c r="CL32" s="720"/>
      <c r="CM32" s="720"/>
      <c r="CN32" s="720"/>
      <c r="CO32" s="720"/>
      <c r="CP32" s="720"/>
      <c r="CQ32" s="721"/>
      <c r="CR32" s="680" t="s">
        <v>148</v>
      </c>
      <c r="CS32" s="681"/>
      <c r="CT32" s="681"/>
      <c r="CU32" s="681"/>
      <c r="CV32" s="681"/>
      <c r="CW32" s="681"/>
      <c r="CX32" s="681"/>
      <c r="CY32" s="682"/>
      <c r="CZ32" s="683" t="s">
        <v>251</v>
      </c>
      <c r="DA32" s="701"/>
      <c r="DB32" s="701"/>
      <c r="DC32" s="702"/>
      <c r="DD32" s="686" t="s">
        <v>251</v>
      </c>
      <c r="DE32" s="681"/>
      <c r="DF32" s="681"/>
      <c r="DG32" s="681"/>
      <c r="DH32" s="681"/>
      <c r="DI32" s="681"/>
      <c r="DJ32" s="681"/>
      <c r="DK32" s="682"/>
      <c r="DL32" s="686" t="s">
        <v>148</v>
      </c>
      <c r="DM32" s="681"/>
      <c r="DN32" s="681"/>
      <c r="DO32" s="681"/>
      <c r="DP32" s="681"/>
      <c r="DQ32" s="681"/>
      <c r="DR32" s="681"/>
      <c r="DS32" s="681"/>
      <c r="DT32" s="681"/>
      <c r="DU32" s="681"/>
      <c r="DV32" s="682"/>
      <c r="DW32" s="683" t="s">
        <v>251</v>
      </c>
      <c r="DX32" s="701"/>
      <c r="DY32" s="701"/>
      <c r="DZ32" s="701"/>
      <c r="EA32" s="701"/>
      <c r="EB32" s="701"/>
      <c r="EC32" s="722"/>
    </row>
    <row r="33" spans="2:133" ht="11.25" customHeight="1" x14ac:dyDescent="0.15">
      <c r="B33" s="677" t="s">
        <v>325</v>
      </c>
      <c r="C33" s="678"/>
      <c r="D33" s="678"/>
      <c r="E33" s="678"/>
      <c r="F33" s="678"/>
      <c r="G33" s="678"/>
      <c r="H33" s="678"/>
      <c r="I33" s="678"/>
      <c r="J33" s="678"/>
      <c r="K33" s="678"/>
      <c r="L33" s="678"/>
      <c r="M33" s="678"/>
      <c r="N33" s="678"/>
      <c r="O33" s="678"/>
      <c r="P33" s="678"/>
      <c r="Q33" s="679"/>
      <c r="R33" s="680">
        <v>380067</v>
      </c>
      <c r="S33" s="681"/>
      <c r="T33" s="681"/>
      <c r="U33" s="681"/>
      <c r="V33" s="681"/>
      <c r="W33" s="681"/>
      <c r="X33" s="681"/>
      <c r="Y33" s="682"/>
      <c r="Z33" s="713">
        <v>17.8</v>
      </c>
      <c r="AA33" s="713"/>
      <c r="AB33" s="713"/>
      <c r="AC33" s="713"/>
      <c r="AD33" s="714" t="s">
        <v>251</v>
      </c>
      <c r="AE33" s="714"/>
      <c r="AF33" s="714"/>
      <c r="AG33" s="714"/>
      <c r="AH33" s="714"/>
      <c r="AI33" s="714"/>
      <c r="AJ33" s="714"/>
      <c r="AK33" s="714"/>
      <c r="AL33" s="683" t="s">
        <v>251</v>
      </c>
      <c r="AM33" s="684"/>
      <c r="AN33" s="684"/>
      <c r="AO33" s="715"/>
      <c r="AP33" s="760"/>
      <c r="AQ33" s="761"/>
      <c r="AR33" s="761"/>
      <c r="AS33" s="761"/>
      <c r="AT33" s="764"/>
      <c r="AU33" s="232"/>
      <c r="AV33" s="232"/>
      <c r="AW33" s="232"/>
      <c r="AX33" s="661" t="s">
        <v>326</v>
      </c>
      <c r="AY33" s="662"/>
      <c r="AZ33" s="662"/>
      <c r="BA33" s="662"/>
      <c r="BB33" s="662"/>
      <c r="BC33" s="662"/>
      <c r="BD33" s="662"/>
      <c r="BE33" s="662"/>
      <c r="BF33" s="663"/>
      <c r="BG33" s="744">
        <v>99.8</v>
      </c>
      <c r="BH33" s="665"/>
      <c r="BI33" s="665"/>
      <c r="BJ33" s="665"/>
      <c r="BK33" s="665"/>
      <c r="BL33" s="665"/>
      <c r="BM33" s="707">
        <v>99.5</v>
      </c>
      <c r="BN33" s="665"/>
      <c r="BO33" s="665"/>
      <c r="BP33" s="665"/>
      <c r="BQ33" s="709"/>
      <c r="BR33" s="744">
        <v>99.8</v>
      </c>
      <c r="BS33" s="665"/>
      <c r="BT33" s="665"/>
      <c r="BU33" s="665"/>
      <c r="BV33" s="665"/>
      <c r="BW33" s="665"/>
      <c r="BX33" s="707">
        <v>99.5</v>
      </c>
      <c r="BY33" s="665"/>
      <c r="BZ33" s="665"/>
      <c r="CA33" s="665"/>
      <c r="CB33" s="709"/>
      <c r="CD33" s="719" t="s">
        <v>327</v>
      </c>
      <c r="CE33" s="720"/>
      <c r="CF33" s="720"/>
      <c r="CG33" s="720"/>
      <c r="CH33" s="720"/>
      <c r="CI33" s="720"/>
      <c r="CJ33" s="720"/>
      <c r="CK33" s="720"/>
      <c r="CL33" s="720"/>
      <c r="CM33" s="720"/>
      <c r="CN33" s="720"/>
      <c r="CO33" s="720"/>
      <c r="CP33" s="720"/>
      <c r="CQ33" s="721"/>
      <c r="CR33" s="680">
        <v>582546</v>
      </c>
      <c r="CS33" s="699"/>
      <c r="CT33" s="699"/>
      <c r="CU33" s="699"/>
      <c r="CV33" s="699"/>
      <c r="CW33" s="699"/>
      <c r="CX33" s="699"/>
      <c r="CY33" s="700"/>
      <c r="CZ33" s="683">
        <v>30.9</v>
      </c>
      <c r="DA33" s="701"/>
      <c r="DB33" s="701"/>
      <c r="DC33" s="702"/>
      <c r="DD33" s="686">
        <v>401536</v>
      </c>
      <c r="DE33" s="699"/>
      <c r="DF33" s="699"/>
      <c r="DG33" s="699"/>
      <c r="DH33" s="699"/>
      <c r="DI33" s="699"/>
      <c r="DJ33" s="699"/>
      <c r="DK33" s="700"/>
      <c r="DL33" s="686">
        <v>299465</v>
      </c>
      <c r="DM33" s="699"/>
      <c r="DN33" s="699"/>
      <c r="DO33" s="699"/>
      <c r="DP33" s="699"/>
      <c r="DQ33" s="699"/>
      <c r="DR33" s="699"/>
      <c r="DS33" s="699"/>
      <c r="DT33" s="699"/>
      <c r="DU33" s="699"/>
      <c r="DV33" s="700"/>
      <c r="DW33" s="683">
        <v>34.5</v>
      </c>
      <c r="DX33" s="701"/>
      <c r="DY33" s="701"/>
      <c r="DZ33" s="701"/>
      <c r="EA33" s="701"/>
      <c r="EB33" s="701"/>
      <c r="EC33" s="722"/>
    </row>
    <row r="34" spans="2:133" ht="11.25" customHeight="1" x14ac:dyDescent="0.15">
      <c r="B34" s="677" t="s">
        <v>328</v>
      </c>
      <c r="C34" s="678"/>
      <c r="D34" s="678"/>
      <c r="E34" s="678"/>
      <c r="F34" s="678"/>
      <c r="G34" s="678"/>
      <c r="H34" s="678"/>
      <c r="I34" s="678"/>
      <c r="J34" s="678"/>
      <c r="K34" s="678"/>
      <c r="L34" s="678"/>
      <c r="M34" s="678"/>
      <c r="N34" s="678"/>
      <c r="O34" s="678"/>
      <c r="P34" s="678"/>
      <c r="Q34" s="679"/>
      <c r="R34" s="680">
        <v>12511</v>
      </c>
      <c r="S34" s="681"/>
      <c r="T34" s="681"/>
      <c r="U34" s="681"/>
      <c r="V34" s="681"/>
      <c r="W34" s="681"/>
      <c r="X34" s="681"/>
      <c r="Y34" s="682"/>
      <c r="Z34" s="713">
        <v>0.6</v>
      </c>
      <c r="AA34" s="713"/>
      <c r="AB34" s="713"/>
      <c r="AC34" s="713"/>
      <c r="AD34" s="714">
        <v>5231</v>
      </c>
      <c r="AE34" s="714"/>
      <c r="AF34" s="714"/>
      <c r="AG34" s="714"/>
      <c r="AH34" s="714"/>
      <c r="AI34" s="714"/>
      <c r="AJ34" s="714"/>
      <c r="AK34" s="714"/>
      <c r="AL34" s="683">
        <v>0.6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329</v>
      </c>
      <c r="CE34" s="720"/>
      <c r="CF34" s="720"/>
      <c r="CG34" s="720"/>
      <c r="CH34" s="720"/>
      <c r="CI34" s="720"/>
      <c r="CJ34" s="720"/>
      <c r="CK34" s="720"/>
      <c r="CL34" s="720"/>
      <c r="CM34" s="720"/>
      <c r="CN34" s="720"/>
      <c r="CO34" s="720"/>
      <c r="CP34" s="720"/>
      <c r="CQ34" s="721"/>
      <c r="CR34" s="680">
        <v>243170</v>
      </c>
      <c r="CS34" s="681"/>
      <c r="CT34" s="681"/>
      <c r="CU34" s="681"/>
      <c r="CV34" s="681"/>
      <c r="CW34" s="681"/>
      <c r="CX34" s="681"/>
      <c r="CY34" s="682"/>
      <c r="CZ34" s="683">
        <v>12.9</v>
      </c>
      <c r="DA34" s="701"/>
      <c r="DB34" s="701"/>
      <c r="DC34" s="702"/>
      <c r="DD34" s="686">
        <v>180018</v>
      </c>
      <c r="DE34" s="681"/>
      <c r="DF34" s="681"/>
      <c r="DG34" s="681"/>
      <c r="DH34" s="681"/>
      <c r="DI34" s="681"/>
      <c r="DJ34" s="681"/>
      <c r="DK34" s="682"/>
      <c r="DL34" s="686">
        <v>128600</v>
      </c>
      <c r="DM34" s="681"/>
      <c r="DN34" s="681"/>
      <c r="DO34" s="681"/>
      <c r="DP34" s="681"/>
      <c r="DQ34" s="681"/>
      <c r="DR34" s="681"/>
      <c r="DS34" s="681"/>
      <c r="DT34" s="681"/>
      <c r="DU34" s="681"/>
      <c r="DV34" s="682"/>
      <c r="DW34" s="683">
        <v>14.8</v>
      </c>
      <c r="DX34" s="701"/>
      <c r="DY34" s="701"/>
      <c r="DZ34" s="701"/>
      <c r="EA34" s="701"/>
      <c r="EB34" s="701"/>
      <c r="EC34" s="722"/>
    </row>
    <row r="35" spans="2:133" ht="11.25" customHeight="1" x14ac:dyDescent="0.15">
      <c r="B35" s="677" t="s">
        <v>330</v>
      </c>
      <c r="C35" s="678"/>
      <c r="D35" s="678"/>
      <c r="E35" s="678"/>
      <c r="F35" s="678"/>
      <c r="G35" s="678"/>
      <c r="H35" s="678"/>
      <c r="I35" s="678"/>
      <c r="J35" s="678"/>
      <c r="K35" s="678"/>
      <c r="L35" s="678"/>
      <c r="M35" s="678"/>
      <c r="N35" s="678"/>
      <c r="O35" s="678"/>
      <c r="P35" s="678"/>
      <c r="Q35" s="679"/>
      <c r="R35" s="680">
        <v>897</v>
      </c>
      <c r="S35" s="681"/>
      <c r="T35" s="681"/>
      <c r="U35" s="681"/>
      <c r="V35" s="681"/>
      <c r="W35" s="681"/>
      <c r="X35" s="681"/>
      <c r="Y35" s="682"/>
      <c r="Z35" s="713">
        <v>0</v>
      </c>
      <c r="AA35" s="713"/>
      <c r="AB35" s="713"/>
      <c r="AC35" s="713"/>
      <c r="AD35" s="714" t="s">
        <v>148</v>
      </c>
      <c r="AE35" s="714"/>
      <c r="AF35" s="714"/>
      <c r="AG35" s="714"/>
      <c r="AH35" s="714"/>
      <c r="AI35" s="714"/>
      <c r="AJ35" s="714"/>
      <c r="AK35" s="714"/>
      <c r="AL35" s="683" t="s">
        <v>148</v>
      </c>
      <c r="AM35" s="684"/>
      <c r="AN35" s="684"/>
      <c r="AO35" s="715"/>
      <c r="AP35" s="235"/>
      <c r="AQ35" s="741" t="s">
        <v>331</v>
      </c>
      <c r="AR35" s="742"/>
      <c r="AS35" s="742"/>
      <c r="AT35" s="742"/>
      <c r="AU35" s="742"/>
      <c r="AV35" s="742"/>
      <c r="AW35" s="742"/>
      <c r="AX35" s="742"/>
      <c r="AY35" s="742"/>
      <c r="AZ35" s="742"/>
      <c r="BA35" s="742"/>
      <c r="BB35" s="742"/>
      <c r="BC35" s="742"/>
      <c r="BD35" s="742"/>
      <c r="BE35" s="742"/>
      <c r="BF35" s="743"/>
      <c r="BG35" s="741" t="s">
        <v>332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333</v>
      </c>
      <c r="CE35" s="720"/>
      <c r="CF35" s="720"/>
      <c r="CG35" s="720"/>
      <c r="CH35" s="720"/>
      <c r="CI35" s="720"/>
      <c r="CJ35" s="720"/>
      <c r="CK35" s="720"/>
      <c r="CL35" s="720"/>
      <c r="CM35" s="720"/>
      <c r="CN35" s="720"/>
      <c r="CO35" s="720"/>
      <c r="CP35" s="720"/>
      <c r="CQ35" s="721"/>
      <c r="CR35" s="680">
        <v>8193</v>
      </c>
      <c r="CS35" s="699"/>
      <c r="CT35" s="699"/>
      <c r="CU35" s="699"/>
      <c r="CV35" s="699"/>
      <c r="CW35" s="699"/>
      <c r="CX35" s="699"/>
      <c r="CY35" s="700"/>
      <c r="CZ35" s="683">
        <v>0.4</v>
      </c>
      <c r="DA35" s="701"/>
      <c r="DB35" s="701"/>
      <c r="DC35" s="702"/>
      <c r="DD35" s="686">
        <v>7990</v>
      </c>
      <c r="DE35" s="699"/>
      <c r="DF35" s="699"/>
      <c r="DG35" s="699"/>
      <c r="DH35" s="699"/>
      <c r="DI35" s="699"/>
      <c r="DJ35" s="699"/>
      <c r="DK35" s="700"/>
      <c r="DL35" s="686">
        <v>2571</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334</v>
      </c>
      <c r="C36" s="678"/>
      <c r="D36" s="678"/>
      <c r="E36" s="678"/>
      <c r="F36" s="678"/>
      <c r="G36" s="678"/>
      <c r="H36" s="678"/>
      <c r="I36" s="678"/>
      <c r="J36" s="678"/>
      <c r="K36" s="678"/>
      <c r="L36" s="678"/>
      <c r="M36" s="678"/>
      <c r="N36" s="678"/>
      <c r="O36" s="678"/>
      <c r="P36" s="678"/>
      <c r="Q36" s="679"/>
      <c r="R36" s="680">
        <v>148620</v>
      </c>
      <c r="S36" s="681"/>
      <c r="T36" s="681"/>
      <c r="U36" s="681"/>
      <c r="V36" s="681"/>
      <c r="W36" s="681"/>
      <c r="X36" s="681"/>
      <c r="Y36" s="682"/>
      <c r="Z36" s="713">
        <v>6.9</v>
      </c>
      <c r="AA36" s="713"/>
      <c r="AB36" s="713"/>
      <c r="AC36" s="713"/>
      <c r="AD36" s="714" t="s">
        <v>240</v>
      </c>
      <c r="AE36" s="714"/>
      <c r="AF36" s="714"/>
      <c r="AG36" s="714"/>
      <c r="AH36" s="714"/>
      <c r="AI36" s="714"/>
      <c r="AJ36" s="714"/>
      <c r="AK36" s="714"/>
      <c r="AL36" s="683" t="s">
        <v>148</v>
      </c>
      <c r="AM36" s="684"/>
      <c r="AN36" s="684"/>
      <c r="AO36" s="715"/>
      <c r="AP36" s="235"/>
      <c r="AQ36" s="732" t="s">
        <v>335</v>
      </c>
      <c r="AR36" s="733"/>
      <c r="AS36" s="733"/>
      <c r="AT36" s="733"/>
      <c r="AU36" s="733"/>
      <c r="AV36" s="733"/>
      <c r="AW36" s="733"/>
      <c r="AX36" s="733"/>
      <c r="AY36" s="734"/>
      <c r="AZ36" s="735">
        <v>90209</v>
      </c>
      <c r="BA36" s="736"/>
      <c r="BB36" s="736"/>
      <c r="BC36" s="736"/>
      <c r="BD36" s="736"/>
      <c r="BE36" s="736"/>
      <c r="BF36" s="737"/>
      <c r="BG36" s="738" t="s">
        <v>336</v>
      </c>
      <c r="BH36" s="739"/>
      <c r="BI36" s="739"/>
      <c r="BJ36" s="739"/>
      <c r="BK36" s="739"/>
      <c r="BL36" s="739"/>
      <c r="BM36" s="739"/>
      <c r="BN36" s="739"/>
      <c r="BO36" s="739"/>
      <c r="BP36" s="739"/>
      <c r="BQ36" s="739"/>
      <c r="BR36" s="739"/>
      <c r="BS36" s="739"/>
      <c r="BT36" s="739"/>
      <c r="BU36" s="740"/>
      <c r="BV36" s="735">
        <v>141</v>
      </c>
      <c r="BW36" s="736"/>
      <c r="BX36" s="736"/>
      <c r="BY36" s="736"/>
      <c r="BZ36" s="736"/>
      <c r="CA36" s="736"/>
      <c r="CB36" s="737"/>
      <c r="CD36" s="719" t="s">
        <v>337</v>
      </c>
      <c r="CE36" s="720"/>
      <c r="CF36" s="720"/>
      <c r="CG36" s="720"/>
      <c r="CH36" s="720"/>
      <c r="CI36" s="720"/>
      <c r="CJ36" s="720"/>
      <c r="CK36" s="720"/>
      <c r="CL36" s="720"/>
      <c r="CM36" s="720"/>
      <c r="CN36" s="720"/>
      <c r="CO36" s="720"/>
      <c r="CP36" s="720"/>
      <c r="CQ36" s="721"/>
      <c r="CR36" s="680">
        <v>231164</v>
      </c>
      <c r="CS36" s="681"/>
      <c r="CT36" s="681"/>
      <c r="CU36" s="681"/>
      <c r="CV36" s="681"/>
      <c r="CW36" s="681"/>
      <c r="CX36" s="681"/>
      <c r="CY36" s="682"/>
      <c r="CZ36" s="683">
        <v>12.3</v>
      </c>
      <c r="DA36" s="701"/>
      <c r="DB36" s="701"/>
      <c r="DC36" s="702"/>
      <c r="DD36" s="686">
        <v>124786</v>
      </c>
      <c r="DE36" s="681"/>
      <c r="DF36" s="681"/>
      <c r="DG36" s="681"/>
      <c r="DH36" s="681"/>
      <c r="DI36" s="681"/>
      <c r="DJ36" s="681"/>
      <c r="DK36" s="682"/>
      <c r="DL36" s="686">
        <v>87276</v>
      </c>
      <c r="DM36" s="681"/>
      <c r="DN36" s="681"/>
      <c r="DO36" s="681"/>
      <c r="DP36" s="681"/>
      <c r="DQ36" s="681"/>
      <c r="DR36" s="681"/>
      <c r="DS36" s="681"/>
      <c r="DT36" s="681"/>
      <c r="DU36" s="681"/>
      <c r="DV36" s="682"/>
      <c r="DW36" s="683">
        <v>10</v>
      </c>
      <c r="DX36" s="701"/>
      <c r="DY36" s="701"/>
      <c r="DZ36" s="701"/>
      <c r="EA36" s="701"/>
      <c r="EB36" s="701"/>
      <c r="EC36" s="722"/>
    </row>
    <row r="37" spans="2:133" ht="11.25" customHeight="1" x14ac:dyDescent="0.15">
      <c r="B37" s="677" t="s">
        <v>338</v>
      </c>
      <c r="C37" s="678"/>
      <c r="D37" s="678"/>
      <c r="E37" s="678"/>
      <c r="F37" s="678"/>
      <c r="G37" s="678"/>
      <c r="H37" s="678"/>
      <c r="I37" s="678"/>
      <c r="J37" s="678"/>
      <c r="K37" s="678"/>
      <c r="L37" s="678"/>
      <c r="M37" s="678"/>
      <c r="N37" s="678"/>
      <c r="O37" s="678"/>
      <c r="P37" s="678"/>
      <c r="Q37" s="679"/>
      <c r="R37" s="680">
        <v>172179</v>
      </c>
      <c r="S37" s="681"/>
      <c r="T37" s="681"/>
      <c r="U37" s="681"/>
      <c r="V37" s="681"/>
      <c r="W37" s="681"/>
      <c r="X37" s="681"/>
      <c r="Y37" s="682"/>
      <c r="Z37" s="713">
        <v>8</v>
      </c>
      <c r="AA37" s="713"/>
      <c r="AB37" s="713"/>
      <c r="AC37" s="713"/>
      <c r="AD37" s="714" t="s">
        <v>251</v>
      </c>
      <c r="AE37" s="714"/>
      <c r="AF37" s="714"/>
      <c r="AG37" s="714"/>
      <c r="AH37" s="714"/>
      <c r="AI37" s="714"/>
      <c r="AJ37" s="714"/>
      <c r="AK37" s="714"/>
      <c r="AL37" s="683" t="s">
        <v>251</v>
      </c>
      <c r="AM37" s="684"/>
      <c r="AN37" s="684"/>
      <c r="AO37" s="715"/>
      <c r="AQ37" s="723" t="s">
        <v>339</v>
      </c>
      <c r="AR37" s="724"/>
      <c r="AS37" s="724"/>
      <c r="AT37" s="724"/>
      <c r="AU37" s="724"/>
      <c r="AV37" s="724"/>
      <c r="AW37" s="724"/>
      <c r="AX37" s="724"/>
      <c r="AY37" s="725"/>
      <c r="AZ37" s="680">
        <v>17851</v>
      </c>
      <c r="BA37" s="681"/>
      <c r="BB37" s="681"/>
      <c r="BC37" s="681"/>
      <c r="BD37" s="699"/>
      <c r="BE37" s="699"/>
      <c r="BF37" s="726"/>
      <c r="BG37" s="719" t="s">
        <v>340</v>
      </c>
      <c r="BH37" s="720"/>
      <c r="BI37" s="720"/>
      <c r="BJ37" s="720"/>
      <c r="BK37" s="720"/>
      <c r="BL37" s="720"/>
      <c r="BM37" s="720"/>
      <c r="BN37" s="720"/>
      <c r="BO37" s="720"/>
      <c r="BP37" s="720"/>
      <c r="BQ37" s="720"/>
      <c r="BR37" s="720"/>
      <c r="BS37" s="720"/>
      <c r="BT37" s="720"/>
      <c r="BU37" s="721"/>
      <c r="BV37" s="680">
        <v>-709</v>
      </c>
      <c r="BW37" s="681"/>
      <c r="BX37" s="681"/>
      <c r="BY37" s="681"/>
      <c r="BZ37" s="681"/>
      <c r="CA37" s="681"/>
      <c r="CB37" s="727"/>
      <c r="CD37" s="719" t="s">
        <v>341</v>
      </c>
      <c r="CE37" s="720"/>
      <c r="CF37" s="720"/>
      <c r="CG37" s="720"/>
      <c r="CH37" s="720"/>
      <c r="CI37" s="720"/>
      <c r="CJ37" s="720"/>
      <c r="CK37" s="720"/>
      <c r="CL37" s="720"/>
      <c r="CM37" s="720"/>
      <c r="CN37" s="720"/>
      <c r="CO37" s="720"/>
      <c r="CP37" s="720"/>
      <c r="CQ37" s="721"/>
      <c r="CR37" s="680">
        <v>63431</v>
      </c>
      <c r="CS37" s="699"/>
      <c r="CT37" s="699"/>
      <c r="CU37" s="699"/>
      <c r="CV37" s="699"/>
      <c r="CW37" s="699"/>
      <c r="CX37" s="699"/>
      <c r="CY37" s="700"/>
      <c r="CZ37" s="683">
        <v>3.4</v>
      </c>
      <c r="DA37" s="701"/>
      <c r="DB37" s="701"/>
      <c r="DC37" s="702"/>
      <c r="DD37" s="686">
        <v>57299</v>
      </c>
      <c r="DE37" s="699"/>
      <c r="DF37" s="699"/>
      <c r="DG37" s="699"/>
      <c r="DH37" s="699"/>
      <c r="DI37" s="699"/>
      <c r="DJ37" s="699"/>
      <c r="DK37" s="700"/>
      <c r="DL37" s="686">
        <v>56250</v>
      </c>
      <c r="DM37" s="699"/>
      <c r="DN37" s="699"/>
      <c r="DO37" s="699"/>
      <c r="DP37" s="699"/>
      <c r="DQ37" s="699"/>
      <c r="DR37" s="699"/>
      <c r="DS37" s="699"/>
      <c r="DT37" s="699"/>
      <c r="DU37" s="699"/>
      <c r="DV37" s="700"/>
      <c r="DW37" s="683">
        <v>6.5</v>
      </c>
      <c r="DX37" s="701"/>
      <c r="DY37" s="701"/>
      <c r="DZ37" s="701"/>
      <c r="EA37" s="701"/>
      <c r="EB37" s="701"/>
      <c r="EC37" s="722"/>
    </row>
    <row r="38" spans="2:133" ht="11.25" customHeight="1" x14ac:dyDescent="0.15">
      <c r="B38" s="677" t="s">
        <v>342</v>
      </c>
      <c r="C38" s="678"/>
      <c r="D38" s="678"/>
      <c r="E38" s="678"/>
      <c r="F38" s="678"/>
      <c r="G38" s="678"/>
      <c r="H38" s="678"/>
      <c r="I38" s="678"/>
      <c r="J38" s="678"/>
      <c r="K38" s="678"/>
      <c r="L38" s="678"/>
      <c r="M38" s="678"/>
      <c r="N38" s="678"/>
      <c r="O38" s="678"/>
      <c r="P38" s="678"/>
      <c r="Q38" s="679"/>
      <c r="R38" s="680">
        <v>28879</v>
      </c>
      <c r="S38" s="681"/>
      <c r="T38" s="681"/>
      <c r="U38" s="681"/>
      <c r="V38" s="681"/>
      <c r="W38" s="681"/>
      <c r="X38" s="681"/>
      <c r="Y38" s="682"/>
      <c r="Z38" s="713">
        <v>1.3</v>
      </c>
      <c r="AA38" s="713"/>
      <c r="AB38" s="713"/>
      <c r="AC38" s="713"/>
      <c r="AD38" s="714">
        <v>3</v>
      </c>
      <c r="AE38" s="714"/>
      <c r="AF38" s="714"/>
      <c r="AG38" s="714"/>
      <c r="AH38" s="714"/>
      <c r="AI38" s="714"/>
      <c r="AJ38" s="714"/>
      <c r="AK38" s="714"/>
      <c r="AL38" s="683">
        <v>0</v>
      </c>
      <c r="AM38" s="684"/>
      <c r="AN38" s="684"/>
      <c r="AO38" s="715"/>
      <c r="AQ38" s="723" t="s">
        <v>343</v>
      </c>
      <c r="AR38" s="724"/>
      <c r="AS38" s="724"/>
      <c r="AT38" s="724"/>
      <c r="AU38" s="724"/>
      <c r="AV38" s="724"/>
      <c r="AW38" s="724"/>
      <c r="AX38" s="724"/>
      <c r="AY38" s="725"/>
      <c r="AZ38" s="680">
        <v>2301</v>
      </c>
      <c r="BA38" s="681"/>
      <c r="BB38" s="681"/>
      <c r="BC38" s="681"/>
      <c r="BD38" s="699"/>
      <c r="BE38" s="699"/>
      <c r="BF38" s="726"/>
      <c r="BG38" s="719" t="s">
        <v>344</v>
      </c>
      <c r="BH38" s="720"/>
      <c r="BI38" s="720"/>
      <c r="BJ38" s="720"/>
      <c r="BK38" s="720"/>
      <c r="BL38" s="720"/>
      <c r="BM38" s="720"/>
      <c r="BN38" s="720"/>
      <c r="BO38" s="720"/>
      <c r="BP38" s="720"/>
      <c r="BQ38" s="720"/>
      <c r="BR38" s="720"/>
      <c r="BS38" s="720"/>
      <c r="BT38" s="720"/>
      <c r="BU38" s="721"/>
      <c r="BV38" s="680">
        <v>116</v>
      </c>
      <c r="BW38" s="681"/>
      <c r="BX38" s="681"/>
      <c r="BY38" s="681"/>
      <c r="BZ38" s="681"/>
      <c r="CA38" s="681"/>
      <c r="CB38" s="727"/>
      <c r="CD38" s="719" t="s">
        <v>345</v>
      </c>
      <c r="CE38" s="720"/>
      <c r="CF38" s="720"/>
      <c r="CG38" s="720"/>
      <c r="CH38" s="720"/>
      <c r="CI38" s="720"/>
      <c r="CJ38" s="720"/>
      <c r="CK38" s="720"/>
      <c r="CL38" s="720"/>
      <c r="CM38" s="720"/>
      <c r="CN38" s="720"/>
      <c r="CO38" s="720"/>
      <c r="CP38" s="720"/>
      <c r="CQ38" s="721"/>
      <c r="CR38" s="680">
        <v>90209</v>
      </c>
      <c r="CS38" s="681"/>
      <c r="CT38" s="681"/>
      <c r="CU38" s="681"/>
      <c r="CV38" s="681"/>
      <c r="CW38" s="681"/>
      <c r="CX38" s="681"/>
      <c r="CY38" s="682"/>
      <c r="CZ38" s="683">
        <v>4.8</v>
      </c>
      <c r="DA38" s="701"/>
      <c r="DB38" s="701"/>
      <c r="DC38" s="702"/>
      <c r="DD38" s="686">
        <v>82381</v>
      </c>
      <c r="DE38" s="681"/>
      <c r="DF38" s="681"/>
      <c r="DG38" s="681"/>
      <c r="DH38" s="681"/>
      <c r="DI38" s="681"/>
      <c r="DJ38" s="681"/>
      <c r="DK38" s="682"/>
      <c r="DL38" s="686">
        <v>81018</v>
      </c>
      <c r="DM38" s="681"/>
      <c r="DN38" s="681"/>
      <c r="DO38" s="681"/>
      <c r="DP38" s="681"/>
      <c r="DQ38" s="681"/>
      <c r="DR38" s="681"/>
      <c r="DS38" s="681"/>
      <c r="DT38" s="681"/>
      <c r="DU38" s="681"/>
      <c r="DV38" s="682"/>
      <c r="DW38" s="683">
        <v>9.3000000000000007</v>
      </c>
      <c r="DX38" s="701"/>
      <c r="DY38" s="701"/>
      <c r="DZ38" s="701"/>
      <c r="EA38" s="701"/>
      <c r="EB38" s="701"/>
      <c r="EC38" s="722"/>
    </row>
    <row r="39" spans="2:133" ht="11.25" customHeight="1" x14ac:dyDescent="0.15">
      <c r="B39" s="677" t="s">
        <v>346</v>
      </c>
      <c r="C39" s="678"/>
      <c r="D39" s="678"/>
      <c r="E39" s="678"/>
      <c r="F39" s="678"/>
      <c r="G39" s="678"/>
      <c r="H39" s="678"/>
      <c r="I39" s="678"/>
      <c r="J39" s="678"/>
      <c r="K39" s="678"/>
      <c r="L39" s="678"/>
      <c r="M39" s="678"/>
      <c r="N39" s="678"/>
      <c r="O39" s="678"/>
      <c r="P39" s="678"/>
      <c r="Q39" s="679"/>
      <c r="R39" s="680">
        <v>220616</v>
      </c>
      <c r="S39" s="681"/>
      <c r="T39" s="681"/>
      <c r="U39" s="681"/>
      <c r="V39" s="681"/>
      <c r="W39" s="681"/>
      <c r="X39" s="681"/>
      <c r="Y39" s="682"/>
      <c r="Z39" s="713">
        <v>10.3</v>
      </c>
      <c r="AA39" s="713"/>
      <c r="AB39" s="713"/>
      <c r="AC39" s="713"/>
      <c r="AD39" s="714" t="s">
        <v>251</v>
      </c>
      <c r="AE39" s="714"/>
      <c r="AF39" s="714"/>
      <c r="AG39" s="714"/>
      <c r="AH39" s="714"/>
      <c r="AI39" s="714"/>
      <c r="AJ39" s="714"/>
      <c r="AK39" s="714"/>
      <c r="AL39" s="683" t="s">
        <v>148</v>
      </c>
      <c r="AM39" s="684"/>
      <c r="AN39" s="684"/>
      <c r="AO39" s="715"/>
      <c r="AQ39" s="723" t="s">
        <v>347</v>
      </c>
      <c r="AR39" s="724"/>
      <c r="AS39" s="724"/>
      <c r="AT39" s="724"/>
      <c r="AU39" s="724"/>
      <c r="AV39" s="724"/>
      <c r="AW39" s="724"/>
      <c r="AX39" s="724"/>
      <c r="AY39" s="725"/>
      <c r="AZ39" s="680">
        <v>1557</v>
      </c>
      <c r="BA39" s="681"/>
      <c r="BB39" s="681"/>
      <c r="BC39" s="681"/>
      <c r="BD39" s="699"/>
      <c r="BE39" s="699"/>
      <c r="BF39" s="726"/>
      <c r="BG39" s="719" t="s">
        <v>348</v>
      </c>
      <c r="BH39" s="720"/>
      <c r="BI39" s="720"/>
      <c r="BJ39" s="720"/>
      <c r="BK39" s="720"/>
      <c r="BL39" s="720"/>
      <c r="BM39" s="720"/>
      <c r="BN39" s="720"/>
      <c r="BO39" s="720"/>
      <c r="BP39" s="720"/>
      <c r="BQ39" s="720"/>
      <c r="BR39" s="720"/>
      <c r="BS39" s="720"/>
      <c r="BT39" s="720"/>
      <c r="BU39" s="721"/>
      <c r="BV39" s="680">
        <v>189</v>
      </c>
      <c r="BW39" s="681"/>
      <c r="BX39" s="681"/>
      <c r="BY39" s="681"/>
      <c r="BZ39" s="681"/>
      <c r="CA39" s="681"/>
      <c r="CB39" s="727"/>
      <c r="CD39" s="719" t="s">
        <v>349</v>
      </c>
      <c r="CE39" s="720"/>
      <c r="CF39" s="720"/>
      <c r="CG39" s="720"/>
      <c r="CH39" s="720"/>
      <c r="CI39" s="720"/>
      <c r="CJ39" s="720"/>
      <c r="CK39" s="720"/>
      <c r="CL39" s="720"/>
      <c r="CM39" s="720"/>
      <c r="CN39" s="720"/>
      <c r="CO39" s="720"/>
      <c r="CP39" s="720"/>
      <c r="CQ39" s="721"/>
      <c r="CR39" s="680">
        <v>9680</v>
      </c>
      <c r="CS39" s="699"/>
      <c r="CT39" s="699"/>
      <c r="CU39" s="699"/>
      <c r="CV39" s="699"/>
      <c r="CW39" s="699"/>
      <c r="CX39" s="699"/>
      <c r="CY39" s="700"/>
      <c r="CZ39" s="683">
        <v>0.5</v>
      </c>
      <c r="DA39" s="701"/>
      <c r="DB39" s="701"/>
      <c r="DC39" s="702"/>
      <c r="DD39" s="686">
        <v>6301</v>
      </c>
      <c r="DE39" s="699"/>
      <c r="DF39" s="699"/>
      <c r="DG39" s="699"/>
      <c r="DH39" s="699"/>
      <c r="DI39" s="699"/>
      <c r="DJ39" s="699"/>
      <c r="DK39" s="700"/>
      <c r="DL39" s="686" t="s">
        <v>251</v>
      </c>
      <c r="DM39" s="699"/>
      <c r="DN39" s="699"/>
      <c r="DO39" s="699"/>
      <c r="DP39" s="699"/>
      <c r="DQ39" s="699"/>
      <c r="DR39" s="699"/>
      <c r="DS39" s="699"/>
      <c r="DT39" s="699"/>
      <c r="DU39" s="699"/>
      <c r="DV39" s="700"/>
      <c r="DW39" s="683" t="s">
        <v>148</v>
      </c>
      <c r="DX39" s="701"/>
      <c r="DY39" s="701"/>
      <c r="DZ39" s="701"/>
      <c r="EA39" s="701"/>
      <c r="EB39" s="701"/>
      <c r="EC39" s="722"/>
    </row>
    <row r="40" spans="2:133" ht="11.25" customHeight="1" x14ac:dyDescent="0.15">
      <c r="B40" s="677" t="s">
        <v>350</v>
      </c>
      <c r="C40" s="678"/>
      <c r="D40" s="678"/>
      <c r="E40" s="678"/>
      <c r="F40" s="678"/>
      <c r="G40" s="678"/>
      <c r="H40" s="678"/>
      <c r="I40" s="678"/>
      <c r="J40" s="678"/>
      <c r="K40" s="678"/>
      <c r="L40" s="678"/>
      <c r="M40" s="678"/>
      <c r="N40" s="678"/>
      <c r="O40" s="678"/>
      <c r="P40" s="678"/>
      <c r="Q40" s="679"/>
      <c r="R40" s="680">
        <v>516</v>
      </c>
      <c r="S40" s="681"/>
      <c r="T40" s="681"/>
      <c r="U40" s="681"/>
      <c r="V40" s="681"/>
      <c r="W40" s="681"/>
      <c r="X40" s="681"/>
      <c r="Y40" s="682"/>
      <c r="Z40" s="713">
        <v>0</v>
      </c>
      <c r="AA40" s="713"/>
      <c r="AB40" s="713"/>
      <c r="AC40" s="713"/>
      <c r="AD40" s="714" t="s">
        <v>148</v>
      </c>
      <c r="AE40" s="714"/>
      <c r="AF40" s="714"/>
      <c r="AG40" s="714"/>
      <c r="AH40" s="714"/>
      <c r="AI40" s="714"/>
      <c r="AJ40" s="714"/>
      <c r="AK40" s="714"/>
      <c r="AL40" s="683" t="s">
        <v>240</v>
      </c>
      <c r="AM40" s="684"/>
      <c r="AN40" s="684"/>
      <c r="AO40" s="715"/>
      <c r="AQ40" s="723" t="s">
        <v>351</v>
      </c>
      <c r="AR40" s="724"/>
      <c r="AS40" s="724"/>
      <c r="AT40" s="724"/>
      <c r="AU40" s="724"/>
      <c r="AV40" s="724"/>
      <c r="AW40" s="724"/>
      <c r="AX40" s="724"/>
      <c r="AY40" s="725"/>
      <c r="AZ40" s="680" t="s">
        <v>251</v>
      </c>
      <c r="BA40" s="681"/>
      <c r="BB40" s="681"/>
      <c r="BC40" s="681"/>
      <c r="BD40" s="699"/>
      <c r="BE40" s="699"/>
      <c r="BF40" s="726"/>
      <c r="BG40" s="728" t="s">
        <v>352</v>
      </c>
      <c r="BH40" s="729"/>
      <c r="BI40" s="729"/>
      <c r="BJ40" s="729"/>
      <c r="BK40" s="729"/>
      <c r="BL40" s="236"/>
      <c r="BM40" s="720" t="s">
        <v>353</v>
      </c>
      <c r="BN40" s="720"/>
      <c r="BO40" s="720"/>
      <c r="BP40" s="720"/>
      <c r="BQ40" s="720"/>
      <c r="BR40" s="720"/>
      <c r="BS40" s="720"/>
      <c r="BT40" s="720"/>
      <c r="BU40" s="721"/>
      <c r="BV40" s="680">
        <v>108</v>
      </c>
      <c r="BW40" s="681"/>
      <c r="BX40" s="681"/>
      <c r="BY40" s="681"/>
      <c r="BZ40" s="681"/>
      <c r="CA40" s="681"/>
      <c r="CB40" s="727"/>
      <c r="CD40" s="719" t="s">
        <v>354</v>
      </c>
      <c r="CE40" s="720"/>
      <c r="CF40" s="720"/>
      <c r="CG40" s="720"/>
      <c r="CH40" s="720"/>
      <c r="CI40" s="720"/>
      <c r="CJ40" s="720"/>
      <c r="CK40" s="720"/>
      <c r="CL40" s="720"/>
      <c r="CM40" s="720"/>
      <c r="CN40" s="720"/>
      <c r="CO40" s="720"/>
      <c r="CP40" s="720"/>
      <c r="CQ40" s="721"/>
      <c r="CR40" s="680">
        <v>130</v>
      </c>
      <c r="CS40" s="681"/>
      <c r="CT40" s="681"/>
      <c r="CU40" s="681"/>
      <c r="CV40" s="681"/>
      <c r="CW40" s="681"/>
      <c r="CX40" s="681"/>
      <c r="CY40" s="682"/>
      <c r="CZ40" s="683">
        <v>0</v>
      </c>
      <c r="DA40" s="701"/>
      <c r="DB40" s="701"/>
      <c r="DC40" s="702"/>
      <c r="DD40" s="686">
        <v>60</v>
      </c>
      <c r="DE40" s="681"/>
      <c r="DF40" s="681"/>
      <c r="DG40" s="681"/>
      <c r="DH40" s="681"/>
      <c r="DI40" s="681"/>
      <c r="DJ40" s="681"/>
      <c r="DK40" s="682"/>
      <c r="DL40" s="686" t="s">
        <v>240</v>
      </c>
      <c r="DM40" s="681"/>
      <c r="DN40" s="681"/>
      <c r="DO40" s="681"/>
      <c r="DP40" s="681"/>
      <c r="DQ40" s="681"/>
      <c r="DR40" s="681"/>
      <c r="DS40" s="681"/>
      <c r="DT40" s="681"/>
      <c r="DU40" s="681"/>
      <c r="DV40" s="682"/>
      <c r="DW40" s="683" t="s">
        <v>251</v>
      </c>
      <c r="DX40" s="701"/>
      <c r="DY40" s="701"/>
      <c r="DZ40" s="701"/>
      <c r="EA40" s="701"/>
      <c r="EB40" s="701"/>
      <c r="EC40" s="722"/>
    </row>
    <row r="41" spans="2:133" ht="11.25" customHeight="1" x14ac:dyDescent="0.15">
      <c r="B41" s="677" t="s">
        <v>355</v>
      </c>
      <c r="C41" s="678"/>
      <c r="D41" s="678"/>
      <c r="E41" s="678"/>
      <c r="F41" s="678"/>
      <c r="G41" s="678"/>
      <c r="H41" s="678"/>
      <c r="I41" s="678"/>
      <c r="J41" s="678"/>
      <c r="K41" s="678"/>
      <c r="L41" s="678"/>
      <c r="M41" s="678"/>
      <c r="N41" s="678"/>
      <c r="O41" s="678"/>
      <c r="P41" s="678"/>
      <c r="Q41" s="679"/>
      <c r="R41" s="680" t="s">
        <v>251</v>
      </c>
      <c r="S41" s="681"/>
      <c r="T41" s="681"/>
      <c r="U41" s="681"/>
      <c r="V41" s="681"/>
      <c r="W41" s="681"/>
      <c r="X41" s="681"/>
      <c r="Y41" s="682"/>
      <c r="Z41" s="713" t="s">
        <v>148</v>
      </c>
      <c r="AA41" s="713"/>
      <c r="AB41" s="713"/>
      <c r="AC41" s="713"/>
      <c r="AD41" s="714" t="s">
        <v>251</v>
      </c>
      <c r="AE41" s="714"/>
      <c r="AF41" s="714"/>
      <c r="AG41" s="714"/>
      <c r="AH41" s="714"/>
      <c r="AI41" s="714"/>
      <c r="AJ41" s="714"/>
      <c r="AK41" s="714"/>
      <c r="AL41" s="683" t="s">
        <v>148</v>
      </c>
      <c r="AM41" s="684"/>
      <c r="AN41" s="684"/>
      <c r="AO41" s="715"/>
      <c r="AQ41" s="723" t="s">
        <v>356</v>
      </c>
      <c r="AR41" s="724"/>
      <c r="AS41" s="724"/>
      <c r="AT41" s="724"/>
      <c r="AU41" s="724"/>
      <c r="AV41" s="724"/>
      <c r="AW41" s="724"/>
      <c r="AX41" s="724"/>
      <c r="AY41" s="725"/>
      <c r="AZ41" s="680">
        <v>15062</v>
      </c>
      <c r="BA41" s="681"/>
      <c r="BB41" s="681"/>
      <c r="BC41" s="681"/>
      <c r="BD41" s="699"/>
      <c r="BE41" s="699"/>
      <c r="BF41" s="726"/>
      <c r="BG41" s="728"/>
      <c r="BH41" s="729"/>
      <c r="BI41" s="729"/>
      <c r="BJ41" s="729"/>
      <c r="BK41" s="729"/>
      <c r="BL41" s="236"/>
      <c r="BM41" s="720" t="s">
        <v>357</v>
      </c>
      <c r="BN41" s="720"/>
      <c r="BO41" s="720"/>
      <c r="BP41" s="720"/>
      <c r="BQ41" s="720"/>
      <c r="BR41" s="720"/>
      <c r="BS41" s="720"/>
      <c r="BT41" s="720"/>
      <c r="BU41" s="721"/>
      <c r="BV41" s="680">
        <v>5</v>
      </c>
      <c r="BW41" s="681"/>
      <c r="BX41" s="681"/>
      <c r="BY41" s="681"/>
      <c r="BZ41" s="681"/>
      <c r="CA41" s="681"/>
      <c r="CB41" s="727"/>
      <c r="CD41" s="719" t="s">
        <v>358</v>
      </c>
      <c r="CE41" s="720"/>
      <c r="CF41" s="720"/>
      <c r="CG41" s="720"/>
      <c r="CH41" s="720"/>
      <c r="CI41" s="720"/>
      <c r="CJ41" s="720"/>
      <c r="CK41" s="720"/>
      <c r="CL41" s="720"/>
      <c r="CM41" s="720"/>
      <c r="CN41" s="720"/>
      <c r="CO41" s="720"/>
      <c r="CP41" s="720"/>
      <c r="CQ41" s="721"/>
      <c r="CR41" s="680" t="s">
        <v>251</v>
      </c>
      <c r="CS41" s="699"/>
      <c r="CT41" s="699"/>
      <c r="CU41" s="699"/>
      <c r="CV41" s="699"/>
      <c r="CW41" s="699"/>
      <c r="CX41" s="699"/>
      <c r="CY41" s="700"/>
      <c r="CZ41" s="683" t="s">
        <v>148</v>
      </c>
      <c r="DA41" s="701"/>
      <c r="DB41" s="701"/>
      <c r="DC41" s="702"/>
      <c r="DD41" s="686" t="s">
        <v>251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359</v>
      </c>
      <c r="C42" s="678"/>
      <c r="D42" s="678"/>
      <c r="E42" s="678"/>
      <c r="F42" s="678"/>
      <c r="G42" s="678"/>
      <c r="H42" s="678"/>
      <c r="I42" s="678"/>
      <c r="J42" s="678"/>
      <c r="K42" s="678"/>
      <c r="L42" s="678"/>
      <c r="M42" s="678"/>
      <c r="N42" s="678"/>
      <c r="O42" s="678"/>
      <c r="P42" s="678"/>
      <c r="Q42" s="679"/>
      <c r="R42" s="680">
        <v>23000</v>
      </c>
      <c r="S42" s="681"/>
      <c r="T42" s="681"/>
      <c r="U42" s="681"/>
      <c r="V42" s="681"/>
      <c r="W42" s="681"/>
      <c r="X42" s="681"/>
      <c r="Y42" s="682"/>
      <c r="Z42" s="713">
        <v>1.1000000000000001</v>
      </c>
      <c r="AA42" s="713"/>
      <c r="AB42" s="713"/>
      <c r="AC42" s="713"/>
      <c r="AD42" s="714" t="s">
        <v>251</v>
      </c>
      <c r="AE42" s="714"/>
      <c r="AF42" s="714"/>
      <c r="AG42" s="714"/>
      <c r="AH42" s="714"/>
      <c r="AI42" s="714"/>
      <c r="AJ42" s="714"/>
      <c r="AK42" s="714"/>
      <c r="AL42" s="683" t="s">
        <v>148</v>
      </c>
      <c r="AM42" s="684"/>
      <c r="AN42" s="684"/>
      <c r="AO42" s="715"/>
      <c r="AQ42" s="716" t="s">
        <v>360</v>
      </c>
      <c r="AR42" s="717"/>
      <c r="AS42" s="717"/>
      <c r="AT42" s="717"/>
      <c r="AU42" s="717"/>
      <c r="AV42" s="717"/>
      <c r="AW42" s="717"/>
      <c r="AX42" s="717"/>
      <c r="AY42" s="718"/>
      <c r="AZ42" s="664">
        <v>53438</v>
      </c>
      <c r="BA42" s="703"/>
      <c r="BB42" s="703"/>
      <c r="BC42" s="703"/>
      <c r="BD42" s="665"/>
      <c r="BE42" s="665"/>
      <c r="BF42" s="709"/>
      <c r="BG42" s="730"/>
      <c r="BH42" s="731"/>
      <c r="BI42" s="731"/>
      <c r="BJ42" s="731"/>
      <c r="BK42" s="731"/>
      <c r="BL42" s="237"/>
      <c r="BM42" s="710" t="s">
        <v>361</v>
      </c>
      <c r="BN42" s="710"/>
      <c r="BO42" s="710"/>
      <c r="BP42" s="710"/>
      <c r="BQ42" s="710"/>
      <c r="BR42" s="710"/>
      <c r="BS42" s="710"/>
      <c r="BT42" s="710"/>
      <c r="BU42" s="711"/>
      <c r="BV42" s="664">
        <v>327</v>
      </c>
      <c r="BW42" s="703"/>
      <c r="BX42" s="703"/>
      <c r="BY42" s="703"/>
      <c r="BZ42" s="703"/>
      <c r="CA42" s="703"/>
      <c r="CB42" s="712"/>
      <c r="CD42" s="677" t="s">
        <v>362</v>
      </c>
      <c r="CE42" s="678"/>
      <c r="CF42" s="678"/>
      <c r="CG42" s="678"/>
      <c r="CH42" s="678"/>
      <c r="CI42" s="678"/>
      <c r="CJ42" s="678"/>
      <c r="CK42" s="678"/>
      <c r="CL42" s="678"/>
      <c r="CM42" s="678"/>
      <c r="CN42" s="678"/>
      <c r="CO42" s="678"/>
      <c r="CP42" s="678"/>
      <c r="CQ42" s="679"/>
      <c r="CR42" s="680">
        <v>765811</v>
      </c>
      <c r="CS42" s="681"/>
      <c r="CT42" s="681"/>
      <c r="CU42" s="681"/>
      <c r="CV42" s="681"/>
      <c r="CW42" s="681"/>
      <c r="CX42" s="681"/>
      <c r="CY42" s="682"/>
      <c r="CZ42" s="683">
        <v>40.6</v>
      </c>
      <c r="DA42" s="684"/>
      <c r="DB42" s="684"/>
      <c r="DC42" s="685"/>
      <c r="DD42" s="686">
        <v>260822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363</v>
      </c>
      <c r="C43" s="662"/>
      <c r="D43" s="662"/>
      <c r="E43" s="662"/>
      <c r="F43" s="662"/>
      <c r="G43" s="662"/>
      <c r="H43" s="662"/>
      <c r="I43" s="662"/>
      <c r="J43" s="662"/>
      <c r="K43" s="662"/>
      <c r="L43" s="662"/>
      <c r="M43" s="662"/>
      <c r="N43" s="662"/>
      <c r="O43" s="662"/>
      <c r="P43" s="662"/>
      <c r="Q43" s="663"/>
      <c r="R43" s="664">
        <v>2140707</v>
      </c>
      <c r="S43" s="703"/>
      <c r="T43" s="703"/>
      <c r="U43" s="703"/>
      <c r="V43" s="703"/>
      <c r="W43" s="703"/>
      <c r="X43" s="703"/>
      <c r="Y43" s="704"/>
      <c r="Z43" s="705">
        <v>100</v>
      </c>
      <c r="AA43" s="705"/>
      <c r="AB43" s="705"/>
      <c r="AC43" s="705"/>
      <c r="AD43" s="706">
        <v>845657</v>
      </c>
      <c r="AE43" s="706"/>
      <c r="AF43" s="706"/>
      <c r="AG43" s="706"/>
      <c r="AH43" s="706"/>
      <c r="AI43" s="706"/>
      <c r="AJ43" s="706"/>
      <c r="AK43" s="706"/>
      <c r="AL43" s="667">
        <v>100</v>
      </c>
      <c r="AM43" s="707"/>
      <c r="AN43" s="707"/>
      <c r="AO43" s="708"/>
      <c r="BV43" s="238"/>
      <c r="BW43" s="238"/>
      <c r="BX43" s="238"/>
      <c r="BY43" s="238"/>
      <c r="BZ43" s="238"/>
      <c r="CA43" s="238"/>
      <c r="CB43" s="238"/>
      <c r="CD43" s="677" t="s">
        <v>364</v>
      </c>
      <c r="CE43" s="678"/>
      <c r="CF43" s="678"/>
      <c r="CG43" s="678"/>
      <c r="CH43" s="678"/>
      <c r="CI43" s="678"/>
      <c r="CJ43" s="678"/>
      <c r="CK43" s="678"/>
      <c r="CL43" s="678"/>
      <c r="CM43" s="678"/>
      <c r="CN43" s="678"/>
      <c r="CO43" s="678"/>
      <c r="CP43" s="678"/>
      <c r="CQ43" s="679"/>
      <c r="CR43" s="680">
        <v>13580</v>
      </c>
      <c r="CS43" s="699"/>
      <c r="CT43" s="699"/>
      <c r="CU43" s="699"/>
      <c r="CV43" s="699"/>
      <c r="CW43" s="699"/>
      <c r="CX43" s="699"/>
      <c r="CY43" s="700"/>
      <c r="CZ43" s="683">
        <v>0.7</v>
      </c>
      <c r="DA43" s="701"/>
      <c r="DB43" s="701"/>
      <c r="DC43" s="702"/>
      <c r="DD43" s="686">
        <v>13580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311</v>
      </c>
      <c r="CE44" s="694"/>
      <c r="CF44" s="677" t="s">
        <v>365</v>
      </c>
      <c r="CG44" s="678"/>
      <c r="CH44" s="678"/>
      <c r="CI44" s="678"/>
      <c r="CJ44" s="678"/>
      <c r="CK44" s="678"/>
      <c r="CL44" s="678"/>
      <c r="CM44" s="678"/>
      <c r="CN44" s="678"/>
      <c r="CO44" s="678"/>
      <c r="CP44" s="678"/>
      <c r="CQ44" s="679"/>
      <c r="CR44" s="680">
        <v>258930</v>
      </c>
      <c r="CS44" s="681"/>
      <c r="CT44" s="681"/>
      <c r="CU44" s="681"/>
      <c r="CV44" s="681"/>
      <c r="CW44" s="681"/>
      <c r="CX44" s="681"/>
      <c r="CY44" s="682"/>
      <c r="CZ44" s="683">
        <v>13.7</v>
      </c>
      <c r="DA44" s="684"/>
      <c r="DB44" s="684"/>
      <c r="DC44" s="685"/>
      <c r="DD44" s="686">
        <v>123030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367</v>
      </c>
      <c r="CG45" s="678"/>
      <c r="CH45" s="678"/>
      <c r="CI45" s="678"/>
      <c r="CJ45" s="678"/>
      <c r="CK45" s="678"/>
      <c r="CL45" s="678"/>
      <c r="CM45" s="678"/>
      <c r="CN45" s="678"/>
      <c r="CO45" s="678"/>
      <c r="CP45" s="678"/>
      <c r="CQ45" s="679"/>
      <c r="CR45" s="680">
        <v>4868</v>
      </c>
      <c r="CS45" s="699"/>
      <c r="CT45" s="699"/>
      <c r="CU45" s="699"/>
      <c r="CV45" s="699"/>
      <c r="CW45" s="699"/>
      <c r="CX45" s="699"/>
      <c r="CY45" s="700"/>
      <c r="CZ45" s="683">
        <v>0.3</v>
      </c>
      <c r="DA45" s="701"/>
      <c r="DB45" s="701"/>
      <c r="DC45" s="702"/>
      <c r="DD45" s="686">
        <v>2390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369</v>
      </c>
      <c r="CG46" s="678"/>
      <c r="CH46" s="678"/>
      <c r="CI46" s="678"/>
      <c r="CJ46" s="678"/>
      <c r="CK46" s="678"/>
      <c r="CL46" s="678"/>
      <c r="CM46" s="678"/>
      <c r="CN46" s="678"/>
      <c r="CO46" s="678"/>
      <c r="CP46" s="678"/>
      <c r="CQ46" s="679"/>
      <c r="CR46" s="680">
        <v>242676</v>
      </c>
      <c r="CS46" s="681"/>
      <c r="CT46" s="681"/>
      <c r="CU46" s="681"/>
      <c r="CV46" s="681"/>
      <c r="CW46" s="681"/>
      <c r="CX46" s="681"/>
      <c r="CY46" s="682"/>
      <c r="CZ46" s="683">
        <v>12.9</v>
      </c>
      <c r="DA46" s="684"/>
      <c r="DB46" s="684"/>
      <c r="DC46" s="685"/>
      <c r="DD46" s="686">
        <v>109254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371</v>
      </c>
      <c r="CG47" s="678"/>
      <c r="CH47" s="678"/>
      <c r="CI47" s="678"/>
      <c r="CJ47" s="678"/>
      <c r="CK47" s="678"/>
      <c r="CL47" s="678"/>
      <c r="CM47" s="678"/>
      <c r="CN47" s="678"/>
      <c r="CO47" s="678"/>
      <c r="CP47" s="678"/>
      <c r="CQ47" s="679"/>
      <c r="CR47" s="680">
        <v>506881</v>
      </c>
      <c r="CS47" s="699"/>
      <c r="CT47" s="699"/>
      <c r="CU47" s="699"/>
      <c r="CV47" s="699"/>
      <c r="CW47" s="699"/>
      <c r="CX47" s="699"/>
      <c r="CY47" s="700"/>
      <c r="CZ47" s="683">
        <v>26.9</v>
      </c>
      <c r="DA47" s="701"/>
      <c r="DB47" s="701"/>
      <c r="DC47" s="702"/>
      <c r="DD47" s="686">
        <v>137792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372</v>
      </c>
      <c r="CG48" s="678"/>
      <c r="CH48" s="678"/>
      <c r="CI48" s="678"/>
      <c r="CJ48" s="678"/>
      <c r="CK48" s="678"/>
      <c r="CL48" s="678"/>
      <c r="CM48" s="678"/>
      <c r="CN48" s="678"/>
      <c r="CO48" s="678"/>
      <c r="CP48" s="678"/>
      <c r="CQ48" s="679"/>
      <c r="CR48" s="680" t="s">
        <v>148</v>
      </c>
      <c r="CS48" s="681"/>
      <c r="CT48" s="681"/>
      <c r="CU48" s="681"/>
      <c r="CV48" s="681"/>
      <c r="CW48" s="681"/>
      <c r="CX48" s="681"/>
      <c r="CY48" s="682"/>
      <c r="CZ48" s="683" t="s">
        <v>148</v>
      </c>
      <c r="DA48" s="684"/>
      <c r="DB48" s="684"/>
      <c r="DC48" s="685"/>
      <c r="DD48" s="686" t="s">
        <v>148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373</v>
      </c>
      <c r="CE49" s="662"/>
      <c r="CF49" s="662"/>
      <c r="CG49" s="662"/>
      <c r="CH49" s="662"/>
      <c r="CI49" s="662"/>
      <c r="CJ49" s="662"/>
      <c r="CK49" s="662"/>
      <c r="CL49" s="662"/>
      <c r="CM49" s="662"/>
      <c r="CN49" s="662"/>
      <c r="CO49" s="662"/>
      <c r="CP49" s="662"/>
      <c r="CQ49" s="663"/>
      <c r="CR49" s="664">
        <v>1885250</v>
      </c>
      <c r="CS49" s="665"/>
      <c r="CT49" s="665"/>
      <c r="CU49" s="665"/>
      <c r="CV49" s="665"/>
      <c r="CW49" s="665"/>
      <c r="CX49" s="665"/>
      <c r="CY49" s="666"/>
      <c r="CZ49" s="667">
        <v>100</v>
      </c>
      <c r="DA49" s="668"/>
      <c r="DB49" s="668"/>
      <c r="DC49" s="669"/>
      <c r="DD49" s="670">
        <v>1130713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muJmw4tlKwJd+KnIY3ZwMuR8soHqv/CCMWO7Dq92NScdcz5SAmcOSpsuxJ6K/0Aa5qvOPNI0vmlOv8hoY4QRA==" saltValue="o95pHhFeiw22yi9qKywv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375</v>
      </c>
      <c r="DK2" s="1206"/>
      <c r="DL2" s="1206"/>
      <c r="DM2" s="1206"/>
      <c r="DN2" s="1206"/>
      <c r="DO2" s="1207"/>
      <c r="DP2" s="251"/>
      <c r="DQ2" s="1205" t="s">
        <v>376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379</v>
      </c>
      <c r="B5" s="1091"/>
      <c r="C5" s="1091"/>
      <c r="D5" s="1091"/>
      <c r="E5" s="1091"/>
      <c r="F5" s="1091"/>
      <c r="G5" s="1091"/>
      <c r="H5" s="1091"/>
      <c r="I5" s="1091"/>
      <c r="J5" s="1091"/>
      <c r="K5" s="1091"/>
      <c r="L5" s="1091"/>
      <c r="M5" s="1091"/>
      <c r="N5" s="1091"/>
      <c r="O5" s="1091"/>
      <c r="P5" s="1092"/>
      <c r="Q5" s="1096" t="s">
        <v>380</v>
      </c>
      <c r="R5" s="1097"/>
      <c r="S5" s="1097"/>
      <c r="T5" s="1097"/>
      <c r="U5" s="1098"/>
      <c r="V5" s="1096" t="s">
        <v>381</v>
      </c>
      <c r="W5" s="1097"/>
      <c r="X5" s="1097"/>
      <c r="Y5" s="1097"/>
      <c r="Z5" s="1098"/>
      <c r="AA5" s="1096" t="s">
        <v>382</v>
      </c>
      <c r="AB5" s="1097"/>
      <c r="AC5" s="1097"/>
      <c r="AD5" s="1097"/>
      <c r="AE5" s="1097"/>
      <c r="AF5" s="1208" t="s">
        <v>383</v>
      </c>
      <c r="AG5" s="1097"/>
      <c r="AH5" s="1097"/>
      <c r="AI5" s="1097"/>
      <c r="AJ5" s="1112"/>
      <c r="AK5" s="1097" t="s">
        <v>384</v>
      </c>
      <c r="AL5" s="1097"/>
      <c r="AM5" s="1097"/>
      <c r="AN5" s="1097"/>
      <c r="AO5" s="1098"/>
      <c r="AP5" s="1096" t="s">
        <v>385</v>
      </c>
      <c r="AQ5" s="1097"/>
      <c r="AR5" s="1097"/>
      <c r="AS5" s="1097"/>
      <c r="AT5" s="1098"/>
      <c r="AU5" s="1096" t="s">
        <v>386</v>
      </c>
      <c r="AV5" s="1097"/>
      <c r="AW5" s="1097"/>
      <c r="AX5" s="1097"/>
      <c r="AY5" s="1112"/>
      <c r="AZ5" s="258"/>
      <c r="BA5" s="258"/>
      <c r="BB5" s="258"/>
      <c r="BC5" s="258"/>
      <c r="BD5" s="258"/>
      <c r="BE5" s="259"/>
      <c r="BF5" s="259"/>
      <c r="BG5" s="259"/>
      <c r="BH5" s="259"/>
      <c r="BI5" s="259"/>
      <c r="BJ5" s="259"/>
      <c r="BK5" s="259"/>
      <c r="BL5" s="259"/>
      <c r="BM5" s="259"/>
      <c r="BN5" s="259"/>
      <c r="BO5" s="259"/>
      <c r="BP5" s="259"/>
      <c r="BQ5" s="1090" t="s">
        <v>387</v>
      </c>
      <c r="BR5" s="1091"/>
      <c r="BS5" s="1091"/>
      <c r="BT5" s="1091"/>
      <c r="BU5" s="1091"/>
      <c r="BV5" s="1091"/>
      <c r="BW5" s="1091"/>
      <c r="BX5" s="1091"/>
      <c r="BY5" s="1091"/>
      <c r="BZ5" s="1091"/>
      <c r="CA5" s="1091"/>
      <c r="CB5" s="1091"/>
      <c r="CC5" s="1091"/>
      <c r="CD5" s="1091"/>
      <c r="CE5" s="1091"/>
      <c r="CF5" s="1091"/>
      <c r="CG5" s="1092"/>
      <c r="CH5" s="1096" t="s">
        <v>388</v>
      </c>
      <c r="CI5" s="1097"/>
      <c r="CJ5" s="1097"/>
      <c r="CK5" s="1097"/>
      <c r="CL5" s="1098"/>
      <c r="CM5" s="1096" t="s">
        <v>389</v>
      </c>
      <c r="CN5" s="1097"/>
      <c r="CO5" s="1097"/>
      <c r="CP5" s="1097"/>
      <c r="CQ5" s="1098"/>
      <c r="CR5" s="1096" t="s">
        <v>390</v>
      </c>
      <c r="CS5" s="1097"/>
      <c r="CT5" s="1097"/>
      <c r="CU5" s="1097"/>
      <c r="CV5" s="1098"/>
      <c r="CW5" s="1096" t="s">
        <v>391</v>
      </c>
      <c r="CX5" s="1097"/>
      <c r="CY5" s="1097"/>
      <c r="CZ5" s="1097"/>
      <c r="DA5" s="1098"/>
      <c r="DB5" s="1096" t="s">
        <v>392</v>
      </c>
      <c r="DC5" s="1097"/>
      <c r="DD5" s="1097"/>
      <c r="DE5" s="1097"/>
      <c r="DF5" s="1098"/>
      <c r="DG5" s="1193" t="s">
        <v>393</v>
      </c>
      <c r="DH5" s="1194"/>
      <c r="DI5" s="1194"/>
      <c r="DJ5" s="1194"/>
      <c r="DK5" s="1195"/>
      <c r="DL5" s="1193" t="s">
        <v>394</v>
      </c>
      <c r="DM5" s="1194"/>
      <c r="DN5" s="1194"/>
      <c r="DO5" s="1194"/>
      <c r="DP5" s="1195"/>
      <c r="DQ5" s="1096" t="s">
        <v>395</v>
      </c>
      <c r="DR5" s="1097"/>
      <c r="DS5" s="1097"/>
      <c r="DT5" s="1097"/>
      <c r="DU5" s="1098"/>
      <c r="DV5" s="1096" t="s">
        <v>386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396</v>
      </c>
      <c r="C7" s="1146"/>
      <c r="D7" s="1146"/>
      <c r="E7" s="1146"/>
      <c r="F7" s="1146"/>
      <c r="G7" s="1146"/>
      <c r="H7" s="1146"/>
      <c r="I7" s="1146"/>
      <c r="J7" s="1146"/>
      <c r="K7" s="1146"/>
      <c r="L7" s="1146"/>
      <c r="M7" s="1146"/>
      <c r="N7" s="1146"/>
      <c r="O7" s="1146"/>
      <c r="P7" s="1147"/>
      <c r="Q7" s="1199">
        <v>2117</v>
      </c>
      <c r="R7" s="1200"/>
      <c r="S7" s="1200"/>
      <c r="T7" s="1200"/>
      <c r="U7" s="1200"/>
      <c r="V7" s="1200">
        <v>1863</v>
      </c>
      <c r="W7" s="1200"/>
      <c r="X7" s="1200"/>
      <c r="Y7" s="1200"/>
      <c r="Z7" s="1200"/>
      <c r="AA7" s="1200">
        <v>234</v>
      </c>
      <c r="AB7" s="1200"/>
      <c r="AC7" s="1200"/>
      <c r="AD7" s="1200"/>
      <c r="AE7" s="1201"/>
      <c r="AF7" s="1202">
        <v>60</v>
      </c>
      <c r="AG7" s="1203"/>
      <c r="AH7" s="1203"/>
      <c r="AI7" s="1203"/>
      <c r="AJ7" s="1204"/>
      <c r="AK7" s="1186"/>
      <c r="AL7" s="1187"/>
      <c r="AM7" s="1187"/>
      <c r="AN7" s="1187"/>
      <c r="AO7" s="1187"/>
      <c r="AP7" s="1187">
        <v>1869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397</v>
      </c>
      <c r="C8" s="1133"/>
      <c r="D8" s="1133"/>
      <c r="E8" s="1133"/>
      <c r="F8" s="1133"/>
      <c r="G8" s="1133"/>
      <c r="H8" s="1133"/>
      <c r="I8" s="1133"/>
      <c r="J8" s="1133"/>
      <c r="K8" s="1133"/>
      <c r="L8" s="1133"/>
      <c r="M8" s="1133"/>
      <c r="N8" s="1133"/>
      <c r="O8" s="1133"/>
      <c r="P8" s="1134"/>
      <c r="Q8" s="1138">
        <v>24</v>
      </c>
      <c r="R8" s="1139"/>
      <c r="S8" s="1139"/>
      <c r="T8" s="1139"/>
      <c r="U8" s="1139"/>
      <c r="V8" s="1139">
        <v>24</v>
      </c>
      <c r="W8" s="1139"/>
      <c r="X8" s="1139"/>
      <c r="Y8" s="1139"/>
      <c r="Z8" s="1139"/>
      <c r="AA8" s="1139">
        <v>0</v>
      </c>
      <c r="AB8" s="1139"/>
      <c r="AC8" s="1139"/>
      <c r="AD8" s="1139"/>
      <c r="AE8" s="1140"/>
      <c r="AF8" s="1114">
        <v>0</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398</v>
      </c>
      <c r="C9" s="1133"/>
      <c r="D9" s="1133"/>
      <c r="E9" s="1133"/>
      <c r="F9" s="1133"/>
      <c r="G9" s="1133"/>
      <c r="H9" s="1133"/>
      <c r="I9" s="1133"/>
      <c r="J9" s="1133"/>
      <c r="K9" s="1133"/>
      <c r="L9" s="1133"/>
      <c r="M9" s="1133"/>
      <c r="N9" s="1133"/>
      <c r="O9" s="1133"/>
      <c r="P9" s="1134"/>
      <c r="Q9" s="1138">
        <v>42</v>
      </c>
      <c r="R9" s="1139"/>
      <c r="S9" s="1139"/>
      <c r="T9" s="1139"/>
      <c r="U9" s="1139"/>
      <c r="V9" s="1139">
        <v>40</v>
      </c>
      <c r="W9" s="1139"/>
      <c r="X9" s="1139"/>
      <c r="Y9" s="1139"/>
      <c r="Z9" s="1139"/>
      <c r="AA9" s="1139">
        <v>2</v>
      </c>
      <c r="AB9" s="1139"/>
      <c r="AC9" s="1139"/>
      <c r="AD9" s="1139"/>
      <c r="AE9" s="1140"/>
      <c r="AF9" s="1114">
        <v>2</v>
      </c>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400</v>
      </c>
      <c r="B23" s="1039" t="s">
        <v>401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62</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402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379</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413</v>
      </c>
      <c r="C28" s="1146"/>
      <c r="D28" s="1146"/>
      <c r="E28" s="1146"/>
      <c r="F28" s="1146"/>
      <c r="G28" s="1146"/>
      <c r="H28" s="1146"/>
      <c r="I28" s="1146"/>
      <c r="J28" s="1146"/>
      <c r="K28" s="1146"/>
      <c r="L28" s="1146"/>
      <c r="M28" s="1146"/>
      <c r="N28" s="1146"/>
      <c r="O28" s="1146"/>
      <c r="P28" s="1147"/>
      <c r="Q28" s="1148">
        <v>92</v>
      </c>
      <c r="R28" s="1149"/>
      <c r="S28" s="1149"/>
      <c r="T28" s="1149"/>
      <c r="U28" s="1149"/>
      <c r="V28" s="1149">
        <v>92</v>
      </c>
      <c r="W28" s="1149"/>
      <c r="X28" s="1149"/>
      <c r="Y28" s="1149"/>
      <c r="Z28" s="1149"/>
      <c r="AA28" s="1149">
        <v>0</v>
      </c>
      <c r="AB28" s="1149"/>
      <c r="AC28" s="1149"/>
      <c r="AD28" s="1149"/>
      <c r="AE28" s="1150"/>
      <c r="AF28" s="1151">
        <v>0</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414</v>
      </c>
      <c r="C29" s="1133"/>
      <c r="D29" s="1133"/>
      <c r="E29" s="1133"/>
      <c r="F29" s="1133"/>
      <c r="G29" s="1133"/>
      <c r="H29" s="1133"/>
      <c r="I29" s="1133"/>
      <c r="J29" s="1133"/>
      <c r="K29" s="1133"/>
      <c r="L29" s="1133"/>
      <c r="M29" s="1133"/>
      <c r="N29" s="1133"/>
      <c r="O29" s="1133"/>
      <c r="P29" s="1134"/>
      <c r="Q29" s="1138">
        <v>157</v>
      </c>
      <c r="R29" s="1139"/>
      <c r="S29" s="1139"/>
      <c r="T29" s="1139"/>
      <c r="U29" s="1139"/>
      <c r="V29" s="1139">
        <v>142</v>
      </c>
      <c r="W29" s="1139"/>
      <c r="X29" s="1139"/>
      <c r="Y29" s="1139"/>
      <c r="Z29" s="1139"/>
      <c r="AA29" s="1139">
        <v>15</v>
      </c>
      <c r="AB29" s="1139"/>
      <c r="AC29" s="1139"/>
      <c r="AD29" s="1139"/>
      <c r="AE29" s="1140"/>
      <c r="AF29" s="1114">
        <v>15</v>
      </c>
      <c r="AG29" s="1115"/>
      <c r="AH29" s="1115"/>
      <c r="AI29" s="1115"/>
      <c r="AJ29" s="1116"/>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415</v>
      </c>
      <c r="C30" s="1133"/>
      <c r="D30" s="1133"/>
      <c r="E30" s="1133"/>
      <c r="F30" s="1133"/>
      <c r="G30" s="1133"/>
      <c r="H30" s="1133"/>
      <c r="I30" s="1133"/>
      <c r="J30" s="1133"/>
      <c r="K30" s="1133"/>
      <c r="L30" s="1133"/>
      <c r="M30" s="1133"/>
      <c r="N30" s="1133"/>
      <c r="O30" s="1133"/>
      <c r="P30" s="1134"/>
      <c r="Q30" s="1138">
        <v>12</v>
      </c>
      <c r="R30" s="1139"/>
      <c r="S30" s="1139"/>
      <c r="T30" s="1139"/>
      <c r="U30" s="1139"/>
      <c r="V30" s="1139">
        <v>12</v>
      </c>
      <c r="W30" s="1139"/>
      <c r="X30" s="1139"/>
      <c r="Y30" s="1139"/>
      <c r="Z30" s="1139"/>
      <c r="AA30" s="1139">
        <v>0</v>
      </c>
      <c r="AB30" s="1139"/>
      <c r="AC30" s="1139"/>
      <c r="AD30" s="1139"/>
      <c r="AE30" s="1140"/>
      <c r="AF30" s="1114">
        <v>0</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416</v>
      </c>
      <c r="C31" s="1133"/>
      <c r="D31" s="1133"/>
      <c r="E31" s="1133"/>
      <c r="F31" s="1133"/>
      <c r="G31" s="1133"/>
      <c r="H31" s="1133"/>
      <c r="I31" s="1133"/>
      <c r="J31" s="1133"/>
      <c r="K31" s="1133"/>
      <c r="L31" s="1133"/>
      <c r="M31" s="1133"/>
      <c r="N31" s="1133"/>
      <c r="O31" s="1133"/>
      <c r="P31" s="1134"/>
      <c r="Q31" s="1138">
        <v>57</v>
      </c>
      <c r="R31" s="1139"/>
      <c r="S31" s="1139"/>
      <c r="T31" s="1139"/>
      <c r="U31" s="1139"/>
      <c r="V31" s="1139">
        <v>56</v>
      </c>
      <c r="W31" s="1139"/>
      <c r="X31" s="1139"/>
      <c r="Y31" s="1139"/>
      <c r="Z31" s="1139"/>
      <c r="AA31" s="1139">
        <v>1</v>
      </c>
      <c r="AB31" s="1139"/>
      <c r="AC31" s="1139"/>
      <c r="AD31" s="1139"/>
      <c r="AE31" s="1140"/>
      <c r="AF31" s="1114">
        <v>1</v>
      </c>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417</v>
      </c>
      <c r="C32" s="1133"/>
      <c r="D32" s="1133"/>
      <c r="E32" s="1133"/>
      <c r="F32" s="1133"/>
      <c r="G32" s="1133"/>
      <c r="H32" s="1133"/>
      <c r="I32" s="1133"/>
      <c r="J32" s="1133"/>
      <c r="K32" s="1133"/>
      <c r="L32" s="1133"/>
      <c r="M32" s="1133"/>
      <c r="N32" s="1133"/>
      <c r="O32" s="1133"/>
      <c r="P32" s="1134"/>
      <c r="Q32" s="1138">
        <v>12</v>
      </c>
      <c r="R32" s="1139"/>
      <c r="S32" s="1139"/>
      <c r="T32" s="1139"/>
      <c r="U32" s="1139"/>
      <c r="V32" s="1139">
        <v>11</v>
      </c>
      <c r="W32" s="1139"/>
      <c r="X32" s="1139"/>
      <c r="Y32" s="1139"/>
      <c r="Z32" s="1139"/>
      <c r="AA32" s="1139">
        <v>1</v>
      </c>
      <c r="AB32" s="1139"/>
      <c r="AC32" s="1139"/>
      <c r="AD32" s="1139"/>
      <c r="AE32" s="1140"/>
      <c r="AF32" s="1114">
        <v>1</v>
      </c>
      <c r="AG32" s="1115"/>
      <c r="AH32" s="1115"/>
      <c r="AI32" s="1115"/>
      <c r="AJ32" s="1116"/>
      <c r="AK32" s="1075"/>
      <c r="AL32" s="1066"/>
      <c r="AM32" s="1066"/>
      <c r="AN32" s="1066"/>
      <c r="AO32" s="1066"/>
      <c r="AP32" s="1066">
        <v>28</v>
      </c>
      <c r="AQ32" s="1066"/>
      <c r="AR32" s="1066"/>
      <c r="AS32" s="1066"/>
      <c r="AT32" s="1066"/>
      <c r="AU32" s="1066"/>
      <c r="AV32" s="1066"/>
      <c r="AW32" s="1066"/>
      <c r="AX32" s="1066"/>
      <c r="AY32" s="1066"/>
      <c r="AZ32" s="1137"/>
      <c r="BA32" s="1137"/>
      <c r="BB32" s="1137"/>
      <c r="BC32" s="1137"/>
      <c r="BD32" s="1137"/>
      <c r="BE32" s="1127" t="s">
        <v>418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400</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18</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386</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604</v>
      </c>
      <c r="C68" s="1081"/>
      <c r="D68" s="1081"/>
      <c r="E68" s="1081"/>
      <c r="F68" s="1081"/>
      <c r="G68" s="1081"/>
      <c r="H68" s="1081"/>
      <c r="I68" s="1081"/>
      <c r="J68" s="1081"/>
      <c r="K68" s="1081"/>
      <c r="L68" s="1081"/>
      <c r="M68" s="1081"/>
      <c r="N68" s="1081"/>
      <c r="O68" s="1081"/>
      <c r="P68" s="1082"/>
      <c r="Q68" s="1083">
        <v>6467</v>
      </c>
      <c r="R68" s="1077"/>
      <c r="S68" s="1077"/>
      <c r="T68" s="1077"/>
      <c r="U68" s="1077"/>
      <c r="V68" s="1077">
        <v>5925</v>
      </c>
      <c r="W68" s="1077"/>
      <c r="X68" s="1077"/>
      <c r="Y68" s="1077"/>
      <c r="Z68" s="1077"/>
      <c r="AA68" s="1077">
        <v>542</v>
      </c>
      <c r="AB68" s="1077"/>
      <c r="AC68" s="1077"/>
      <c r="AD68" s="1077"/>
      <c r="AE68" s="1077"/>
      <c r="AF68" s="1077">
        <v>550</v>
      </c>
      <c r="AG68" s="1077"/>
      <c r="AH68" s="1077"/>
      <c r="AI68" s="1077"/>
      <c r="AJ68" s="1077"/>
      <c r="AK68" s="1077">
        <v>0</v>
      </c>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605</v>
      </c>
      <c r="C69" s="1070"/>
      <c r="D69" s="1070"/>
      <c r="E69" s="1070"/>
      <c r="F69" s="1070"/>
      <c r="G69" s="1070"/>
      <c r="H69" s="1070"/>
      <c r="I69" s="1070"/>
      <c r="J69" s="1070"/>
      <c r="K69" s="1070"/>
      <c r="L69" s="1070"/>
      <c r="M69" s="1070"/>
      <c r="N69" s="1070"/>
      <c r="O69" s="1070"/>
      <c r="P69" s="1071"/>
      <c r="Q69" s="1072">
        <v>15</v>
      </c>
      <c r="R69" s="1066"/>
      <c r="S69" s="1066"/>
      <c r="T69" s="1066"/>
      <c r="U69" s="1066"/>
      <c r="V69" s="1066">
        <v>6</v>
      </c>
      <c r="W69" s="1066"/>
      <c r="X69" s="1066"/>
      <c r="Y69" s="1066"/>
      <c r="Z69" s="1066"/>
      <c r="AA69" s="1066">
        <v>9</v>
      </c>
      <c r="AB69" s="1066"/>
      <c r="AC69" s="1066"/>
      <c r="AD69" s="1066"/>
      <c r="AE69" s="1066"/>
      <c r="AF69" s="1066">
        <v>1</v>
      </c>
      <c r="AG69" s="1066"/>
      <c r="AH69" s="1066"/>
      <c r="AI69" s="1066"/>
      <c r="AJ69" s="1066"/>
      <c r="AK69" s="1066">
        <v>10</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610</v>
      </c>
      <c r="C70" s="1070"/>
      <c r="D70" s="1070"/>
      <c r="E70" s="1070"/>
      <c r="F70" s="1070"/>
      <c r="G70" s="1070"/>
      <c r="H70" s="1070"/>
      <c r="I70" s="1070"/>
      <c r="J70" s="1070"/>
      <c r="K70" s="1070"/>
      <c r="L70" s="1070"/>
      <c r="M70" s="1070"/>
      <c r="N70" s="1070"/>
      <c r="O70" s="1070"/>
      <c r="P70" s="1071"/>
      <c r="Q70" s="1072">
        <v>1291</v>
      </c>
      <c r="R70" s="1066"/>
      <c r="S70" s="1066"/>
      <c r="T70" s="1066"/>
      <c r="U70" s="1066"/>
      <c r="V70" s="1066">
        <v>1258</v>
      </c>
      <c r="W70" s="1066"/>
      <c r="X70" s="1066"/>
      <c r="Y70" s="1066"/>
      <c r="Z70" s="1066"/>
      <c r="AA70" s="1066">
        <v>33</v>
      </c>
      <c r="AB70" s="1066"/>
      <c r="AC70" s="1066"/>
      <c r="AD70" s="1066"/>
      <c r="AE70" s="1066"/>
      <c r="AF70" s="1066">
        <v>33</v>
      </c>
      <c r="AG70" s="1066"/>
      <c r="AH70" s="1066"/>
      <c r="AI70" s="1066"/>
      <c r="AJ70" s="1066"/>
      <c r="AK70" s="1066">
        <v>95</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606</v>
      </c>
      <c r="C71" s="1070"/>
      <c r="D71" s="1070"/>
      <c r="E71" s="1070"/>
      <c r="F71" s="1070"/>
      <c r="G71" s="1070"/>
      <c r="H71" s="1070"/>
      <c r="I71" s="1070"/>
      <c r="J71" s="1070"/>
      <c r="K71" s="1070"/>
      <c r="L71" s="1070"/>
      <c r="M71" s="1070"/>
      <c r="N71" s="1070"/>
      <c r="O71" s="1070"/>
      <c r="P71" s="1071"/>
      <c r="Q71" s="1072">
        <v>600</v>
      </c>
      <c r="R71" s="1066"/>
      <c r="S71" s="1066"/>
      <c r="T71" s="1066"/>
      <c r="U71" s="1066"/>
      <c r="V71" s="1066">
        <v>537</v>
      </c>
      <c r="W71" s="1066"/>
      <c r="X71" s="1066"/>
      <c r="Y71" s="1066"/>
      <c r="Z71" s="1066"/>
      <c r="AA71" s="1066">
        <v>63</v>
      </c>
      <c r="AB71" s="1066"/>
      <c r="AC71" s="1066"/>
      <c r="AD71" s="1066"/>
      <c r="AE71" s="1066"/>
      <c r="AF71" s="1066">
        <v>63</v>
      </c>
      <c r="AG71" s="1066"/>
      <c r="AH71" s="1066"/>
      <c r="AI71" s="1066"/>
      <c r="AJ71" s="1066"/>
      <c r="AK71" s="1066">
        <v>127</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607</v>
      </c>
      <c r="C72" s="1070"/>
      <c r="D72" s="1070"/>
      <c r="E72" s="1070"/>
      <c r="F72" s="1070"/>
      <c r="G72" s="1070"/>
      <c r="H72" s="1070"/>
      <c r="I72" s="1070"/>
      <c r="J72" s="1070"/>
      <c r="K72" s="1070"/>
      <c r="L72" s="1070"/>
      <c r="M72" s="1070"/>
      <c r="N72" s="1070"/>
      <c r="O72" s="1070"/>
      <c r="P72" s="1071"/>
      <c r="Q72" s="1072">
        <v>296986</v>
      </c>
      <c r="R72" s="1066"/>
      <c r="S72" s="1066"/>
      <c r="T72" s="1066"/>
      <c r="U72" s="1066"/>
      <c r="V72" s="1066">
        <v>274820</v>
      </c>
      <c r="W72" s="1066"/>
      <c r="X72" s="1066"/>
      <c r="Y72" s="1066"/>
      <c r="Z72" s="1066"/>
      <c r="AA72" s="1066">
        <v>22166</v>
      </c>
      <c r="AB72" s="1066"/>
      <c r="AC72" s="1066"/>
      <c r="AD72" s="1066"/>
      <c r="AE72" s="1066"/>
      <c r="AF72" s="1066">
        <v>22166</v>
      </c>
      <c r="AG72" s="1066"/>
      <c r="AH72" s="1066"/>
      <c r="AI72" s="1066"/>
      <c r="AJ72" s="1066"/>
      <c r="AK72" s="1066">
        <v>255</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608</v>
      </c>
      <c r="C73" s="1070"/>
      <c r="D73" s="1070"/>
      <c r="E73" s="1070"/>
      <c r="F73" s="1070"/>
      <c r="G73" s="1070"/>
      <c r="H73" s="1070"/>
      <c r="I73" s="1070"/>
      <c r="J73" s="1070"/>
      <c r="K73" s="1070"/>
      <c r="L73" s="1070"/>
      <c r="M73" s="1070"/>
      <c r="N73" s="1070"/>
      <c r="O73" s="1070"/>
      <c r="P73" s="1071"/>
      <c r="Q73" s="1072">
        <v>80</v>
      </c>
      <c r="R73" s="1066"/>
      <c r="S73" s="1066"/>
      <c r="T73" s="1066"/>
      <c r="U73" s="1066"/>
      <c r="V73" s="1066">
        <v>64</v>
      </c>
      <c r="W73" s="1066"/>
      <c r="X73" s="1066"/>
      <c r="Y73" s="1066"/>
      <c r="Z73" s="1066"/>
      <c r="AA73" s="1066">
        <v>16</v>
      </c>
      <c r="AB73" s="1066"/>
      <c r="AC73" s="1066"/>
      <c r="AD73" s="1066"/>
      <c r="AE73" s="1066"/>
      <c r="AF73" s="1066">
        <v>13</v>
      </c>
      <c r="AG73" s="1066"/>
      <c r="AH73" s="1066"/>
      <c r="AI73" s="1066"/>
      <c r="AJ73" s="1066"/>
      <c r="AK73" s="1066">
        <v>0</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609</v>
      </c>
      <c r="C74" s="1070"/>
      <c r="D74" s="1070"/>
      <c r="E74" s="1070"/>
      <c r="F74" s="1070"/>
      <c r="G74" s="1070"/>
      <c r="H74" s="1070"/>
      <c r="I74" s="1070"/>
      <c r="J74" s="1070"/>
      <c r="K74" s="1070"/>
      <c r="L74" s="1070"/>
      <c r="M74" s="1070"/>
      <c r="N74" s="1070"/>
      <c r="O74" s="1070"/>
      <c r="P74" s="1071"/>
      <c r="Q74" s="1072">
        <v>195</v>
      </c>
      <c r="R74" s="1066"/>
      <c r="S74" s="1066"/>
      <c r="T74" s="1066"/>
      <c r="U74" s="1066"/>
      <c r="V74" s="1066">
        <v>186</v>
      </c>
      <c r="W74" s="1066"/>
      <c r="X74" s="1066"/>
      <c r="Y74" s="1066"/>
      <c r="Z74" s="1066"/>
      <c r="AA74" s="1066">
        <v>9</v>
      </c>
      <c r="AB74" s="1066"/>
      <c r="AC74" s="1066"/>
      <c r="AD74" s="1066"/>
      <c r="AE74" s="1066"/>
      <c r="AF74" s="1066">
        <v>9</v>
      </c>
      <c r="AG74" s="1066"/>
      <c r="AH74" s="1066"/>
      <c r="AI74" s="1066"/>
      <c r="AJ74" s="1066"/>
      <c r="AK74" s="1066" t="s">
        <v>624</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611</v>
      </c>
      <c r="C75" s="1070"/>
      <c r="D75" s="1070"/>
      <c r="E75" s="1070"/>
      <c r="F75" s="1070"/>
      <c r="G75" s="1070"/>
      <c r="H75" s="1070"/>
      <c r="I75" s="1070"/>
      <c r="J75" s="1070"/>
      <c r="K75" s="1070"/>
      <c r="L75" s="1070"/>
      <c r="M75" s="1070"/>
      <c r="N75" s="1070"/>
      <c r="O75" s="1070"/>
      <c r="P75" s="1071"/>
      <c r="Q75" s="1073">
        <v>751</v>
      </c>
      <c r="R75" s="1074"/>
      <c r="S75" s="1074"/>
      <c r="T75" s="1074"/>
      <c r="U75" s="1075"/>
      <c r="V75" s="1076">
        <v>750</v>
      </c>
      <c r="W75" s="1074"/>
      <c r="X75" s="1074"/>
      <c r="Y75" s="1074"/>
      <c r="Z75" s="1075"/>
      <c r="AA75" s="1076">
        <v>1</v>
      </c>
      <c r="AB75" s="1074"/>
      <c r="AC75" s="1074"/>
      <c r="AD75" s="1074"/>
      <c r="AE75" s="1075"/>
      <c r="AF75" s="1076">
        <v>1</v>
      </c>
      <c r="AG75" s="1074"/>
      <c r="AH75" s="1074"/>
      <c r="AI75" s="1074"/>
      <c r="AJ75" s="1075"/>
      <c r="AK75" s="1076">
        <v>35</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612</v>
      </c>
      <c r="C76" s="1070"/>
      <c r="D76" s="1070"/>
      <c r="E76" s="1070"/>
      <c r="F76" s="1070"/>
      <c r="G76" s="1070"/>
      <c r="H76" s="1070"/>
      <c r="I76" s="1070"/>
      <c r="J76" s="1070"/>
      <c r="K76" s="1070"/>
      <c r="L76" s="1070"/>
      <c r="M76" s="1070"/>
      <c r="N76" s="1070"/>
      <c r="O76" s="1070"/>
      <c r="P76" s="1071"/>
      <c r="Q76" s="1073">
        <v>2198</v>
      </c>
      <c r="R76" s="1074"/>
      <c r="S76" s="1074"/>
      <c r="T76" s="1074"/>
      <c r="U76" s="1075"/>
      <c r="V76" s="1076">
        <v>2195</v>
      </c>
      <c r="W76" s="1074"/>
      <c r="X76" s="1074"/>
      <c r="Y76" s="1074"/>
      <c r="Z76" s="1075"/>
      <c r="AA76" s="1076">
        <v>3</v>
      </c>
      <c r="AB76" s="1074"/>
      <c r="AC76" s="1074"/>
      <c r="AD76" s="1074"/>
      <c r="AE76" s="1075"/>
      <c r="AF76" s="1076">
        <v>3</v>
      </c>
      <c r="AG76" s="1074"/>
      <c r="AH76" s="1074"/>
      <c r="AI76" s="1074"/>
      <c r="AJ76" s="1075"/>
      <c r="AK76" s="1076">
        <v>43</v>
      </c>
      <c r="AL76" s="1074"/>
      <c r="AM76" s="1074"/>
      <c r="AN76" s="1074"/>
      <c r="AO76" s="1075"/>
      <c r="AP76" s="1076">
        <v>4</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613</v>
      </c>
      <c r="C77" s="1070"/>
      <c r="D77" s="1070"/>
      <c r="E77" s="1070"/>
      <c r="F77" s="1070"/>
      <c r="G77" s="1070"/>
      <c r="H77" s="1070"/>
      <c r="I77" s="1070"/>
      <c r="J77" s="1070"/>
      <c r="K77" s="1070"/>
      <c r="L77" s="1070"/>
      <c r="M77" s="1070"/>
      <c r="N77" s="1070"/>
      <c r="O77" s="1070"/>
      <c r="P77" s="1071"/>
      <c r="Q77" s="1073">
        <v>550</v>
      </c>
      <c r="R77" s="1074"/>
      <c r="S77" s="1074"/>
      <c r="T77" s="1074"/>
      <c r="U77" s="1075"/>
      <c r="V77" s="1076">
        <v>548</v>
      </c>
      <c r="W77" s="1074"/>
      <c r="X77" s="1074"/>
      <c r="Y77" s="1074"/>
      <c r="Z77" s="1075"/>
      <c r="AA77" s="1076">
        <v>2</v>
      </c>
      <c r="AB77" s="1074"/>
      <c r="AC77" s="1074"/>
      <c r="AD77" s="1074"/>
      <c r="AE77" s="1075"/>
      <c r="AF77" s="1076">
        <v>2</v>
      </c>
      <c r="AG77" s="1074"/>
      <c r="AH77" s="1074"/>
      <c r="AI77" s="1074"/>
      <c r="AJ77" s="1075"/>
      <c r="AK77" s="1076">
        <v>151</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614</v>
      </c>
      <c r="C78" s="1070"/>
      <c r="D78" s="1070"/>
      <c r="E78" s="1070"/>
      <c r="F78" s="1070"/>
      <c r="G78" s="1070"/>
      <c r="H78" s="1070"/>
      <c r="I78" s="1070"/>
      <c r="J78" s="1070"/>
      <c r="K78" s="1070"/>
      <c r="L78" s="1070"/>
      <c r="M78" s="1070"/>
      <c r="N78" s="1070"/>
      <c r="O78" s="1070"/>
      <c r="P78" s="1071"/>
      <c r="Q78" s="1072">
        <v>219</v>
      </c>
      <c r="R78" s="1066"/>
      <c r="S78" s="1066"/>
      <c r="T78" s="1066"/>
      <c r="U78" s="1066"/>
      <c r="V78" s="1066">
        <v>218</v>
      </c>
      <c r="W78" s="1066"/>
      <c r="X78" s="1066"/>
      <c r="Y78" s="1066"/>
      <c r="Z78" s="1066"/>
      <c r="AA78" s="1066">
        <v>1</v>
      </c>
      <c r="AB78" s="1066"/>
      <c r="AC78" s="1066"/>
      <c r="AD78" s="1066"/>
      <c r="AE78" s="1066"/>
      <c r="AF78" s="1066">
        <v>1</v>
      </c>
      <c r="AG78" s="1066"/>
      <c r="AH78" s="1066"/>
      <c r="AI78" s="1066"/>
      <c r="AJ78" s="1066"/>
      <c r="AK78" s="1066">
        <v>1</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615</v>
      </c>
      <c r="C79" s="1070"/>
      <c r="D79" s="1070"/>
      <c r="E79" s="1070"/>
      <c r="F79" s="1070"/>
      <c r="G79" s="1070"/>
      <c r="H79" s="1070"/>
      <c r="I79" s="1070"/>
      <c r="J79" s="1070"/>
      <c r="K79" s="1070"/>
      <c r="L79" s="1070"/>
      <c r="M79" s="1070"/>
      <c r="N79" s="1070"/>
      <c r="O79" s="1070"/>
      <c r="P79" s="1071"/>
      <c r="Q79" s="1072">
        <v>118</v>
      </c>
      <c r="R79" s="1066"/>
      <c r="S79" s="1066"/>
      <c r="T79" s="1066"/>
      <c r="U79" s="1066"/>
      <c r="V79" s="1066">
        <v>118</v>
      </c>
      <c r="W79" s="1066"/>
      <c r="X79" s="1066"/>
      <c r="Y79" s="1066"/>
      <c r="Z79" s="1066"/>
      <c r="AA79" s="1066">
        <v>0</v>
      </c>
      <c r="AB79" s="1066"/>
      <c r="AC79" s="1066"/>
      <c r="AD79" s="1066"/>
      <c r="AE79" s="1066"/>
      <c r="AF79" s="1066">
        <v>0</v>
      </c>
      <c r="AG79" s="1066"/>
      <c r="AH79" s="1066"/>
      <c r="AI79" s="1066"/>
      <c r="AJ79" s="1066"/>
      <c r="AK79" s="1066">
        <v>67</v>
      </c>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616</v>
      </c>
      <c r="C80" s="1070"/>
      <c r="D80" s="1070"/>
      <c r="E80" s="1070"/>
      <c r="F80" s="1070"/>
      <c r="G80" s="1070"/>
      <c r="H80" s="1070"/>
      <c r="I80" s="1070"/>
      <c r="J80" s="1070"/>
      <c r="K80" s="1070"/>
      <c r="L80" s="1070"/>
      <c r="M80" s="1070"/>
      <c r="N80" s="1070"/>
      <c r="O80" s="1070"/>
      <c r="P80" s="1071"/>
      <c r="Q80" s="1072">
        <v>107</v>
      </c>
      <c r="R80" s="1066"/>
      <c r="S80" s="1066"/>
      <c r="T80" s="1066"/>
      <c r="U80" s="1066"/>
      <c r="V80" s="1066">
        <v>103</v>
      </c>
      <c r="W80" s="1066"/>
      <c r="X80" s="1066"/>
      <c r="Y80" s="1066"/>
      <c r="Z80" s="1066"/>
      <c r="AA80" s="1066">
        <v>4</v>
      </c>
      <c r="AB80" s="1066"/>
      <c r="AC80" s="1066"/>
      <c r="AD80" s="1066"/>
      <c r="AE80" s="1066"/>
      <c r="AF80" s="1066">
        <v>4</v>
      </c>
      <c r="AG80" s="1066"/>
      <c r="AH80" s="1066"/>
      <c r="AI80" s="1066"/>
      <c r="AJ80" s="1066"/>
      <c r="AK80" s="1066">
        <v>16</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617</v>
      </c>
      <c r="C81" s="1070"/>
      <c r="D81" s="1070"/>
      <c r="E81" s="1070"/>
      <c r="F81" s="1070"/>
      <c r="G81" s="1070"/>
      <c r="H81" s="1070"/>
      <c r="I81" s="1070"/>
      <c r="J81" s="1070"/>
      <c r="K81" s="1070"/>
      <c r="L81" s="1070"/>
      <c r="M81" s="1070"/>
      <c r="N81" s="1070"/>
      <c r="O81" s="1070"/>
      <c r="P81" s="1071"/>
      <c r="Q81" s="1072">
        <v>942</v>
      </c>
      <c r="R81" s="1066"/>
      <c r="S81" s="1066"/>
      <c r="T81" s="1066"/>
      <c r="U81" s="1066"/>
      <c r="V81" s="1066">
        <v>890</v>
      </c>
      <c r="W81" s="1066"/>
      <c r="X81" s="1066"/>
      <c r="Y81" s="1066"/>
      <c r="Z81" s="1066"/>
      <c r="AA81" s="1066">
        <v>52</v>
      </c>
      <c r="AB81" s="1066"/>
      <c r="AC81" s="1066"/>
      <c r="AD81" s="1066"/>
      <c r="AE81" s="1066"/>
      <c r="AF81" s="1066">
        <v>114</v>
      </c>
      <c r="AG81" s="1066"/>
      <c r="AH81" s="1066"/>
      <c r="AI81" s="1066"/>
      <c r="AJ81" s="1066"/>
      <c r="AK81" s="1066">
        <v>1</v>
      </c>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618</v>
      </c>
      <c r="C82" s="1070"/>
      <c r="D82" s="1070"/>
      <c r="E82" s="1070"/>
      <c r="F82" s="1070"/>
      <c r="G82" s="1070"/>
      <c r="H82" s="1070"/>
      <c r="I82" s="1070"/>
      <c r="J82" s="1070"/>
      <c r="K82" s="1070"/>
      <c r="L82" s="1070"/>
      <c r="M82" s="1070"/>
      <c r="N82" s="1070"/>
      <c r="O82" s="1070"/>
      <c r="P82" s="1071"/>
      <c r="Q82" s="1073">
        <v>181</v>
      </c>
      <c r="R82" s="1074"/>
      <c r="S82" s="1074"/>
      <c r="T82" s="1074"/>
      <c r="U82" s="1075"/>
      <c r="V82" s="1076">
        <v>179</v>
      </c>
      <c r="W82" s="1074"/>
      <c r="X82" s="1074"/>
      <c r="Y82" s="1074"/>
      <c r="Z82" s="1075"/>
      <c r="AA82" s="1076">
        <v>2</v>
      </c>
      <c r="AB82" s="1074"/>
      <c r="AC82" s="1074"/>
      <c r="AD82" s="1074"/>
      <c r="AE82" s="1075"/>
      <c r="AF82" s="1066">
        <v>2</v>
      </c>
      <c r="AG82" s="1066"/>
      <c r="AH82" s="1066"/>
      <c r="AI82" s="1066"/>
      <c r="AJ82" s="1066"/>
      <c r="AK82" s="1066">
        <v>0</v>
      </c>
      <c r="AL82" s="1066"/>
      <c r="AM82" s="1066"/>
      <c r="AN82" s="1066"/>
      <c r="AO82" s="1066"/>
      <c r="AP82" s="1066">
        <v>10</v>
      </c>
      <c r="AQ82" s="1066"/>
      <c r="AR82" s="1066"/>
      <c r="AS82" s="1066"/>
      <c r="AT82" s="1066"/>
      <c r="AU82" s="1066">
        <v>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400</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314</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314</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314</v>
      </c>
      <c r="DR109" s="989"/>
      <c r="DS109" s="989"/>
      <c r="DT109" s="989"/>
      <c r="DU109" s="990"/>
      <c r="DV109" s="991" t="s">
        <v>442</v>
      </c>
      <c r="DW109" s="989"/>
      <c r="DX109" s="989"/>
      <c r="DY109" s="989"/>
      <c r="DZ109" s="1020"/>
    </row>
    <row r="110" spans="1:131" s="248"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178388</v>
      </c>
      <c r="AB110" s="982"/>
      <c r="AC110" s="982"/>
      <c r="AD110" s="982"/>
      <c r="AE110" s="983"/>
      <c r="AF110" s="984">
        <v>172920</v>
      </c>
      <c r="AG110" s="982"/>
      <c r="AH110" s="982"/>
      <c r="AI110" s="982"/>
      <c r="AJ110" s="983"/>
      <c r="AK110" s="984">
        <v>172848</v>
      </c>
      <c r="AL110" s="982"/>
      <c r="AM110" s="982"/>
      <c r="AN110" s="982"/>
      <c r="AO110" s="983"/>
      <c r="AP110" s="985">
        <v>23.7</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1720720</v>
      </c>
      <c r="BR110" s="929"/>
      <c r="BS110" s="929"/>
      <c r="BT110" s="929"/>
      <c r="BU110" s="929"/>
      <c r="BV110" s="929">
        <v>1823551</v>
      </c>
      <c r="BW110" s="929"/>
      <c r="BX110" s="929"/>
      <c r="BY110" s="929"/>
      <c r="BZ110" s="929"/>
      <c r="CA110" s="929">
        <v>1869406</v>
      </c>
      <c r="CB110" s="929"/>
      <c r="CC110" s="929"/>
      <c r="CD110" s="929"/>
      <c r="CE110" s="929"/>
      <c r="CF110" s="953">
        <v>256.10000000000002</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421</v>
      </c>
      <c r="DR110" s="929"/>
      <c r="DS110" s="929"/>
      <c r="DT110" s="929"/>
      <c r="DU110" s="929"/>
      <c r="DV110" s="930" t="s">
        <v>402</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402</v>
      </c>
      <c r="AG111" s="1010"/>
      <c r="AH111" s="1010"/>
      <c r="AI111" s="1010"/>
      <c r="AJ111" s="1011"/>
      <c r="AK111" s="1012" t="s">
        <v>448</v>
      </c>
      <c r="AL111" s="1010"/>
      <c r="AM111" s="1010"/>
      <c r="AN111" s="1010"/>
      <c r="AO111" s="1011"/>
      <c r="AP111" s="1013" t="s">
        <v>402</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t="s">
        <v>421</v>
      </c>
      <c r="BR111" s="901"/>
      <c r="BS111" s="901"/>
      <c r="BT111" s="901"/>
      <c r="BU111" s="901"/>
      <c r="BV111" s="901" t="s">
        <v>421</v>
      </c>
      <c r="BW111" s="901"/>
      <c r="BX111" s="901"/>
      <c r="BY111" s="901"/>
      <c r="BZ111" s="901"/>
      <c r="CA111" s="901" t="s">
        <v>421</v>
      </c>
      <c r="CB111" s="901"/>
      <c r="CC111" s="901"/>
      <c r="CD111" s="901"/>
      <c r="CE111" s="901"/>
      <c r="CF111" s="962" t="s">
        <v>421</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421</v>
      </c>
      <c r="DH111" s="901"/>
      <c r="DI111" s="901"/>
      <c r="DJ111" s="901"/>
      <c r="DK111" s="901"/>
      <c r="DL111" s="901" t="s">
        <v>421</v>
      </c>
      <c r="DM111" s="901"/>
      <c r="DN111" s="901"/>
      <c r="DO111" s="901"/>
      <c r="DP111" s="901"/>
      <c r="DQ111" s="901" t="s">
        <v>402</v>
      </c>
      <c r="DR111" s="901"/>
      <c r="DS111" s="901"/>
      <c r="DT111" s="901"/>
      <c r="DU111" s="901"/>
      <c r="DV111" s="878" t="s">
        <v>421</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455</v>
      </c>
      <c r="AG112" s="864"/>
      <c r="AH112" s="864"/>
      <c r="AI112" s="864"/>
      <c r="AJ112" s="865"/>
      <c r="AK112" s="866" t="s">
        <v>456</v>
      </c>
      <c r="AL112" s="864"/>
      <c r="AM112" s="864"/>
      <c r="AN112" s="864"/>
      <c r="AO112" s="865"/>
      <c r="AP112" s="911" t="s">
        <v>457</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20531</v>
      </c>
      <c r="BR112" s="901"/>
      <c r="BS112" s="901"/>
      <c r="BT112" s="901"/>
      <c r="BU112" s="901"/>
      <c r="BV112" s="901">
        <v>17171</v>
      </c>
      <c r="BW112" s="901"/>
      <c r="BX112" s="901"/>
      <c r="BY112" s="901"/>
      <c r="BZ112" s="901"/>
      <c r="CA112" s="901">
        <v>14899</v>
      </c>
      <c r="CB112" s="901"/>
      <c r="CC112" s="901"/>
      <c r="CD112" s="901"/>
      <c r="CE112" s="901"/>
      <c r="CF112" s="962">
        <v>2</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460</v>
      </c>
      <c r="DM112" s="901"/>
      <c r="DN112" s="901"/>
      <c r="DO112" s="901"/>
      <c r="DP112" s="901"/>
      <c r="DQ112" s="901" t="s">
        <v>448</v>
      </c>
      <c r="DR112" s="901"/>
      <c r="DS112" s="901"/>
      <c r="DT112" s="901"/>
      <c r="DU112" s="901"/>
      <c r="DV112" s="878" t="s">
        <v>461</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2301</v>
      </c>
      <c r="AB113" s="1010"/>
      <c r="AC113" s="1010"/>
      <c r="AD113" s="1010"/>
      <c r="AE113" s="1011"/>
      <c r="AF113" s="1012">
        <v>2301</v>
      </c>
      <c r="AG113" s="1010"/>
      <c r="AH113" s="1010"/>
      <c r="AI113" s="1010"/>
      <c r="AJ113" s="1011"/>
      <c r="AK113" s="1012">
        <v>2301</v>
      </c>
      <c r="AL113" s="1010"/>
      <c r="AM113" s="1010"/>
      <c r="AN113" s="1010"/>
      <c r="AO113" s="1011"/>
      <c r="AP113" s="1013">
        <v>0.3</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2377</v>
      </c>
      <c r="BR113" s="901"/>
      <c r="BS113" s="901"/>
      <c r="BT113" s="901"/>
      <c r="BU113" s="901"/>
      <c r="BV113" s="901">
        <v>2202</v>
      </c>
      <c r="BW113" s="901"/>
      <c r="BX113" s="901"/>
      <c r="BY113" s="901"/>
      <c r="BZ113" s="901"/>
      <c r="CA113" s="901">
        <v>1990</v>
      </c>
      <c r="CB113" s="901"/>
      <c r="CC113" s="901"/>
      <c r="CD113" s="901"/>
      <c r="CE113" s="901"/>
      <c r="CF113" s="962">
        <v>0.3</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457</v>
      </c>
      <c r="DM113" s="864"/>
      <c r="DN113" s="864"/>
      <c r="DO113" s="864"/>
      <c r="DP113" s="865"/>
      <c r="DQ113" s="866" t="s">
        <v>448</v>
      </c>
      <c r="DR113" s="864"/>
      <c r="DS113" s="864"/>
      <c r="DT113" s="864"/>
      <c r="DU113" s="865"/>
      <c r="DV113" s="911" t="s">
        <v>456</v>
      </c>
      <c r="DW113" s="912"/>
      <c r="DX113" s="912"/>
      <c r="DY113" s="912"/>
      <c r="DZ113" s="913"/>
    </row>
    <row r="114" spans="1:130" s="248"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330</v>
      </c>
      <c r="AB114" s="864"/>
      <c r="AC114" s="864"/>
      <c r="AD114" s="864"/>
      <c r="AE114" s="865"/>
      <c r="AF114" s="866">
        <v>283</v>
      </c>
      <c r="AG114" s="864"/>
      <c r="AH114" s="864"/>
      <c r="AI114" s="864"/>
      <c r="AJ114" s="865"/>
      <c r="AK114" s="866">
        <v>277</v>
      </c>
      <c r="AL114" s="864"/>
      <c r="AM114" s="864"/>
      <c r="AN114" s="864"/>
      <c r="AO114" s="865"/>
      <c r="AP114" s="911">
        <v>0</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91820</v>
      </c>
      <c r="BR114" s="901"/>
      <c r="BS114" s="901"/>
      <c r="BT114" s="901"/>
      <c r="BU114" s="901"/>
      <c r="BV114" s="901">
        <v>129087</v>
      </c>
      <c r="BW114" s="901"/>
      <c r="BX114" s="901"/>
      <c r="BY114" s="901"/>
      <c r="BZ114" s="901"/>
      <c r="CA114" s="901">
        <v>105972</v>
      </c>
      <c r="CB114" s="901"/>
      <c r="CC114" s="901"/>
      <c r="CD114" s="901"/>
      <c r="CE114" s="901"/>
      <c r="CF114" s="962">
        <v>14.5</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456</v>
      </c>
      <c r="DH114" s="864"/>
      <c r="DI114" s="864"/>
      <c r="DJ114" s="864"/>
      <c r="DK114" s="865"/>
      <c r="DL114" s="866" t="s">
        <v>468</v>
      </c>
      <c r="DM114" s="864"/>
      <c r="DN114" s="864"/>
      <c r="DO114" s="864"/>
      <c r="DP114" s="865"/>
      <c r="DQ114" s="866" t="s">
        <v>448</v>
      </c>
      <c r="DR114" s="864"/>
      <c r="DS114" s="864"/>
      <c r="DT114" s="864"/>
      <c r="DU114" s="865"/>
      <c r="DV114" s="911" t="s">
        <v>469</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471</v>
      </c>
      <c r="AB115" s="1010"/>
      <c r="AC115" s="1010"/>
      <c r="AD115" s="1010"/>
      <c r="AE115" s="1011"/>
      <c r="AF115" s="1012" t="s">
        <v>472</v>
      </c>
      <c r="AG115" s="1010"/>
      <c r="AH115" s="1010"/>
      <c r="AI115" s="1010"/>
      <c r="AJ115" s="1011"/>
      <c r="AK115" s="1012" t="s">
        <v>473</v>
      </c>
      <c r="AL115" s="1010"/>
      <c r="AM115" s="1010"/>
      <c r="AN115" s="1010"/>
      <c r="AO115" s="1011"/>
      <c r="AP115" s="1013" t="s">
        <v>468</v>
      </c>
      <c r="AQ115" s="1014"/>
      <c r="AR115" s="1014"/>
      <c r="AS115" s="1014"/>
      <c r="AT115" s="1015"/>
      <c r="AU115" s="1023"/>
      <c r="AV115" s="1024"/>
      <c r="AW115" s="1024"/>
      <c r="AX115" s="1024"/>
      <c r="AY115" s="1024"/>
      <c r="AZ115" s="899" t="s">
        <v>474</v>
      </c>
      <c r="BA115" s="834"/>
      <c r="BB115" s="834"/>
      <c r="BC115" s="834"/>
      <c r="BD115" s="834"/>
      <c r="BE115" s="834"/>
      <c r="BF115" s="834"/>
      <c r="BG115" s="834"/>
      <c r="BH115" s="834"/>
      <c r="BI115" s="834"/>
      <c r="BJ115" s="834"/>
      <c r="BK115" s="834"/>
      <c r="BL115" s="834"/>
      <c r="BM115" s="834"/>
      <c r="BN115" s="834"/>
      <c r="BO115" s="834"/>
      <c r="BP115" s="835"/>
      <c r="BQ115" s="900" t="s">
        <v>475</v>
      </c>
      <c r="BR115" s="901"/>
      <c r="BS115" s="901"/>
      <c r="BT115" s="901"/>
      <c r="BU115" s="901"/>
      <c r="BV115" s="901" t="s">
        <v>476</v>
      </c>
      <c r="BW115" s="901"/>
      <c r="BX115" s="901"/>
      <c r="BY115" s="901"/>
      <c r="BZ115" s="901"/>
      <c r="CA115" s="901" t="s">
        <v>456</v>
      </c>
      <c r="CB115" s="901"/>
      <c r="CC115" s="901"/>
      <c r="CD115" s="901"/>
      <c r="CE115" s="901"/>
      <c r="CF115" s="962" t="s">
        <v>477</v>
      </c>
      <c r="CG115" s="963"/>
      <c r="CH115" s="963"/>
      <c r="CI115" s="963"/>
      <c r="CJ115" s="963"/>
      <c r="CK115" s="1018"/>
      <c r="CL115" s="905"/>
      <c r="CM115" s="899" t="s">
        <v>478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468</v>
      </c>
      <c r="DH115" s="864"/>
      <c r="DI115" s="864"/>
      <c r="DJ115" s="864"/>
      <c r="DK115" s="865"/>
      <c r="DL115" s="866" t="s">
        <v>457</v>
      </c>
      <c r="DM115" s="864"/>
      <c r="DN115" s="864"/>
      <c r="DO115" s="864"/>
      <c r="DP115" s="865"/>
      <c r="DQ115" s="866" t="s">
        <v>473</v>
      </c>
      <c r="DR115" s="864"/>
      <c r="DS115" s="864"/>
      <c r="DT115" s="864"/>
      <c r="DU115" s="865"/>
      <c r="DV115" s="911" t="s">
        <v>476</v>
      </c>
      <c r="DW115" s="912"/>
      <c r="DX115" s="912"/>
      <c r="DY115" s="912"/>
      <c r="DZ115" s="913"/>
    </row>
    <row r="116" spans="1:130" s="248" customFormat="1" ht="26.25" customHeight="1" x14ac:dyDescent="0.15">
      <c r="A116" s="1007"/>
      <c r="B116" s="1008"/>
      <c r="C116" s="967" t="s">
        <v>479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468</v>
      </c>
      <c r="AB116" s="864"/>
      <c r="AC116" s="864"/>
      <c r="AD116" s="864"/>
      <c r="AE116" s="865"/>
      <c r="AF116" s="866" t="s">
        <v>473</v>
      </c>
      <c r="AG116" s="864"/>
      <c r="AH116" s="864"/>
      <c r="AI116" s="864"/>
      <c r="AJ116" s="865"/>
      <c r="AK116" s="866" t="s">
        <v>468</v>
      </c>
      <c r="AL116" s="864"/>
      <c r="AM116" s="864"/>
      <c r="AN116" s="864"/>
      <c r="AO116" s="865"/>
      <c r="AP116" s="911" t="s">
        <v>461</v>
      </c>
      <c r="AQ116" s="912"/>
      <c r="AR116" s="912"/>
      <c r="AS116" s="912"/>
      <c r="AT116" s="913"/>
      <c r="AU116" s="1023"/>
      <c r="AV116" s="1024"/>
      <c r="AW116" s="1024"/>
      <c r="AX116" s="1024"/>
      <c r="AY116" s="1024"/>
      <c r="AZ116" s="950" t="s">
        <v>480</v>
      </c>
      <c r="BA116" s="951"/>
      <c r="BB116" s="951"/>
      <c r="BC116" s="951"/>
      <c r="BD116" s="951"/>
      <c r="BE116" s="951"/>
      <c r="BF116" s="951"/>
      <c r="BG116" s="951"/>
      <c r="BH116" s="951"/>
      <c r="BI116" s="951"/>
      <c r="BJ116" s="951"/>
      <c r="BK116" s="951"/>
      <c r="BL116" s="951"/>
      <c r="BM116" s="951"/>
      <c r="BN116" s="951"/>
      <c r="BO116" s="951"/>
      <c r="BP116" s="952"/>
      <c r="BQ116" s="900" t="s">
        <v>471</v>
      </c>
      <c r="BR116" s="901"/>
      <c r="BS116" s="901"/>
      <c r="BT116" s="901"/>
      <c r="BU116" s="901"/>
      <c r="BV116" s="901" t="s">
        <v>456</v>
      </c>
      <c r="BW116" s="901"/>
      <c r="BX116" s="901"/>
      <c r="BY116" s="901"/>
      <c r="BZ116" s="901"/>
      <c r="CA116" s="901" t="s">
        <v>481</v>
      </c>
      <c r="CB116" s="901"/>
      <c r="CC116" s="901"/>
      <c r="CD116" s="901"/>
      <c r="CE116" s="901"/>
      <c r="CF116" s="962" t="s">
        <v>454</v>
      </c>
      <c r="CG116" s="963"/>
      <c r="CH116" s="963"/>
      <c r="CI116" s="963"/>
      <c r="CJ116" s="963"/>
      <c r="CK116" s="1018"/>
      <c r="CL116" s="905"/>
      <c r="CM116" s="908" t="s">
        <v>482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457</v>
      </c>
      <c r="DH116" s="864"/>
      <c r="DI116" s="864"/>
      <c r="DJ116" s="864"/>
      <c r="DK116" s="865"/>
      <c r="DL116" s="866" t="s">
        <v>468</v>
      </c>
      <c r="DM116" s="864"/>
      <c r="DN116" s="864"/>
      <c r="DO116" s="864"/>
      <c r="DP116" s="865"/>
      <c r="DQ116" s="866" t="s">
        <v>468</v>
      </c>
      <c r="DR116" s="864"/>
      <c r="DS116" s="864"/>
      <c r="DT116" s="864"/>
      <c r="DU116" s="865"/>
      <c r="DV116" s="911" t="s">
        <v>454</v>
      </c>
      <c r="DW116" s="912"/>
      <c r="DX116" s="912"/>
      <c r="DY116" s="912"/>
      <c r="DZ116" s="913"/>
    </row>
    <row r="117" spans="1:130" s="248" customFormat="1" ht="26.25" customHeight="1" x14ac:dyDescent="0.15">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483</v>
      </c>
      <c r="Z117" s="990"/>
      <c r="AA117" s="995">
        <v>181019</v>
      </c>
      <c r="AB117" s="996"/>
      <c r="AC117" s="996"/>
      <c r="AD117" s="996"/>
      <c r="AE117" s="997"/>
      <c r="AF117" s="998">
        <v>175504</v>
      </c>
      <c r="AG117" s="996"/>
      <c r="AH117" s="996"/>
      <c r="AI117" s="996"/>
      <c r="AJ117" s="997"/>
      <c r="AK117" s="998">
        <v>175426</v>
      </c>
      <c r="AL117" s="996"/>
      <c r="AM117" s="996"/>
      <c r="AN117" s="996"/>
      <c r="AO117" s="997"/>
      <c r="AP117" s="999"/>
      <c r="AQ117" s="1000"/>
      <c r="AR117" s="1000"/>
      <c r="AS117" s="1000"/>
      <c r="AT117" s="1001"/>
      <c r="AU117" s="1023"/>
      <c r="AV117" s="1024"/>
      <c r="AW117" s="1024"/>
      <c r="AX117" s="1024"/>
      <c r="AY117" s="1024"/>
      <c r="AZ117" s="950" t="s">
        <v>484</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454</v>
      </c>
      <c r="BW117" s="901"/>
      <c r="BX117" s="901"/>
      <c r="BY117" s="901"/>
      <c r="BZ117" s="901"/>
      <c r="CA117" s="901" t="s">
        <v>461</v>
      </c>
      <c r="CB117" s="901"/>
      <c r="CC117" s="901"/>
      <c r="CD117" s="901"/>
      <c r="CE117" s="901"/>
      <c r="CF117" s="962" t="s">
        <v>454</v>
      </c>
      <c r="CG117" s="963"/>
      <c r="CH117" s="963"/>
      <c r="CI117" s="963"/>
      <c r="CJ117" s="963"/>
      <c r="CK117" s="1018"/>
      <c r="CL117" s="905"/>
      <c r="CM117" s="908" t="s">
        <v>485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473</v>
      </c>
      <c r="DH117" s="864"/>
      <c r="DI117" s="864"/>
      <c r="DJ117" s="864"/>
      <c r="DK117" s="865"/>
      <c r="DL117" s="866" t="s">
        <v>477</v>
      </c>
      <c r="DM117" s="864"/>
      <c r="DN117" s="864"/>
      <c r="DO117" s="864"/>
      <c r="DP117" s="865"/>
      <c r="DQ117" s="866" t="s">
        <v>448</v>
      </c>
      <c r="DR117" s="864"/>
      <c r="DS117" s="864"/>
      <c r="DT117" s="864"/>
      <c r="DU117" s="865"/>
      <c r="DV117" s="911" t="s">
        <v>457</v>
      </c>
      <c r="DW117" s="912"/>
      <c r="DX117" s="912"/>
      <c r="DY117" s="912"/>
      <c r="DZ117" s="913"/>
    </row>
    <row r="118" spans="1:130" s="248"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314</v>
      </c>
      <c r="AL118" s="989"/>
      <c r="AM118" s="989"/>
      <c r="AN118" s="989"/>
      <c r="AO118" s="990"/>
      <c r="AP118" s="992" t="s">
        <v>442</v>
      </c>
      <c r="AQ118" s="993"/>
      <c r="AR118" s="993"/>
      <c r="AS118" s="993"/>
      <c r="AT118" s="994"/>
      <c r="AU118" s="1023"/>
      <c r="AV118" s="1024"/>
      <c r="AW118" s="1024"/>
      <c r="AX118" s="1024"/>
      <c r="AY118" s="1024"/>
      <c r="AZ118" s="966" t="s">
        <v>486</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457</v>
      </c>
      <c r="BW118" s="932"/>
      <c r="BX118" s="932"/>
      <c r="BY118" s="932"/>
      <c r="BZ118" s="932"/>
      <c r="CA118" s="932" t="s">
        <v>456</v>
      </c>
      <c r="CB118" s="932"/>
      <c r="CC118" s="932"/>
      <c r="CD118" s="932"/>
      <c r="CE118" s="932"/>
      <c r="CF118" s="962" t="s">
        <v>402</v>
      </c>
      <c r="CG118" s="963"/>
      <c r="CH118" s="963"/>
      <c r="CI118" s="963"/>
      <c r="CJ118" s="963"/>
      <c r="CK118" s="1018"/>
      <c r="CL118" s="905"/>
      <c r="CM118" s="908" t="s">
        <v>487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402</v>
      </c>
      <c r="DH118" s="864"/>
      <c r="DI118" s="864"/>
      <c r="DJ118" s="864"/>
      <c r="DK118" s="865"/>
      <c r="DL118" s="866" t="s">
        <v>402</v>
      </c>
      <c r="DM118" s="864"/>
      <c r="DN118" s="864"/>
      <c r="DO118" s="864"/>
      <c r="DP118" s="865"/>
      <c r="DQ118" s="866" t="s">
        <v>471</v>
      </c>
      <c r="DR118" s="864"/>
      <c r="DS118" s="864"/>
      <c r="DT118" s="864"/>
      <c r="DU118" s="865"/>
      <c r="DV118" s="911" t="s">
        <v>448</v>
      </c>
      <c r="DW118" s="912"/>
      <c r="DX118" s="912"/>
      <c r="DY118" s="912"/>
      <c r="DZ118" s="913"/>
    </row>
    <row r="119" spans="1:130" s="248"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472</v>
      </c>
      <c r="AB119" s="982"/>
      <c r="AC119" s="982"/>
      <c r="AD119" s="982"/>
      <c r="AE119" s="983"/>
      <c r="AF119" s="984" t="s">
        <v>468</v>
      </c>
      <c r="AG119" s="982"/>
      <c r="AH119" s="982"/>
      <c r="AI119" s="982"/>
      <c r="AJ119" s="983"/>
      <c r="AK119" s="984" t="s">
        <v>460</v>
      </c>
      <c r="AL119" s="982"/>
      <c r="AM119" s="982"/>
      <c r="AN119" s="982"/>
      <c r="AO119" s="983"/>
      <c r="AP119" s="985" t="s">
        <v>473</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488</v>
      </c>
      <c r="BP119" s="965"/>
      <c r="BQ119" s="969">
        <v>1835448</v>
      </c>
      <c r="BR119" s="932"/>
      <c r="BS119" s="932"/>
      <c r="BT119" s="932"/>
      <c r="BU119" s="932"/>
      <c r="BV119" s="932">
        <v>1972011</v>
      </c>
      <c r="BW119" s="932"/>
      <c r="BX119" s="932"/>
      <c r="BY119" s="932"/>
      <c r="BZ119" s="932"/>
      <c r="CA119" s="932">
        <v>1992267</v>
      </c>
      <c r="CB119" s="932"/>
      <c r="CC119" s="932"/>
      <c r="CD119" s="932"/>
      <c r="CE119" s="932"/>
      <c r="CF119" s="830"/>
      <c r="CG119" s="831"/>
      <c r="CH119" s="831"/>
      <c r="CI119" s="831"/>
      <c r="CJ119" s="921"/>
      <c r="CK119" s="1019"/>
      <c r="CL119" s="907"/>
      <c r="CM119" s="925" t="s">
        <v>489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457</v>
      </c>
      <c r="DH119" s="847"/>
      <c r="DI119" s="847"/>
      <c r="DJ119" s="847"/>
      <c r="DK119" s="848"/>
      <c r="DL119" s="849" t="s">
        <v>476</v>
      </c>
      <c r="DM119" s="847"/>
      <c r="DN119" s="847"/>
      <c r="DO119" s="847"/>
      <c r="DP119" s="848"/>
      <c r="DQ119" s="849" t="s">
        <v>473</v>
      </c>
      <c r="DR119" s="847"/>
      <c r="DS119" s="847"/>
      <c r="DT119" s="847"/>
      <c r="DU119" s="848"/>
      <c r="DV119" s="935" t="s">
        <v>468</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468</v>
      </c>
      <c r="AG120" s="864"/>
      <c r="AH120" s="864"/>
      <c r="AI120" s="864"/>
      <c r="AJ120" s="865"/>
      <c r="AK120" s="866" t="s">
        <v>456</v>
      </c>
      <c r="AL120" s="864"/>
      <c r="AM120" s="864"/>
      <c r="AN120" s="864"/>
      <c r="AO120" s="865"/>
      <c r="AP120" s="911" t="s">
        <v>490</v>
      </c>
      <c r="AQ120" s="912"/>
      <c r="AR120" s="912"/>
      <c r="AS120" s="912"/>
      <c r="AT120" s="913"/>
      <c r="AU120" s="970" t="s">
        <v>491</v>
      </c>
      <c r="AV120" s="971"/>
      <c r="AW120" s="971"/>
      <c r="AX120" s="971"/>
      <c r="AY120" s="972"/>
      <c r="AZ120" s="947" t="s">
        <v>492</v>
      </c>
      <c r="BA120" s="892"/>
      <c r="BB120" s="892"/>
      <c r="BC120" s="892"/>
      <c r="BD120" s="892"/>
      <c r="BE120" s="892"/>
      <c r="BF120" s="892"/>
      <c r="BG120" s="892"/>
      <c r="BH120" s="892"/>
      <c r="BI120" s="892"/>
      <c r="BJ120" s="892"/>
      <c r="BK120" s="892"/>
      <c r="BL120" s="892"/>
      <c r="BM120" s="892"/>
      <c r="BN120" s="892"/>
      <c r="BO120" s="892"/>
      <c r="BP120" s="893"/>
      <c r="BQ120" s="948">
        <v>2640757</v>
      </c>
      <c r="BR120" s="929"/>
      <c r="BS120" s="929"/>
      <c r="BT120" s="929"/>
      <c r="BU120" s="929"/>
      <c r="BV120" s="929">
        <v>2610904</v>
      </c>
      <c r="BW120" s="929"/>
      <c r="BX120" s="929"/>
      <c r="BY120" s="929"/>
      <c r="BZ120" s="929"/>
      <c r="CA120" s="929">
        <v>2472695</v>
      </c>
      <c r="CB120" s="929"/>
      <c r="CC120" s="929"/>
      <c r="CD120" s="929"/>
      <c r="CE120" s="929"/>
      <c r="CF120" s="953">
        <v>338.7</v>
      </c>
      <c r="CG120" s="954"/>
      <c r="CH120" s="954"/>
      <c r="CI120" s="954"/>
      <c r="CJ120" s="954"/>
      <c r="CK120" s="955" t="s">
        <v>493</v>
      </c>
      <c r="CL120" s="939"/>
      <c r="CM120" s="939"/>
      <c r="CN120" s="939"/>
      <c r="CO120" s="940"/>
      <c r="CP120" s="959" t="s">
        <v>494</v>
      </c>
      <c r="CQ120" s="960"/>
      <c r="CR120" s="960"/>
      <c r="CS120" s="960"/>
      <c r="CT120" s="960"/>
      <c r="CU120" s="960"/>
      <c r="CV120" s="960"/>
      <c r="CW120" s="960"/>
      <c r="CX120" s="960"/>
      <c r="CY120" s="960"/>
      <c r="CZ120" s="960"/>
      <c r="DA120" s="960"/>
      <c r="DB120" s="960"/>
      <c r="DC120" s="960"/>
      <c r="DD120" s="960"/>
      <c r="DE120" s="960"/>
      <c r="DF120" s="961"/>
      <c r="DG120" s="948">
        <v>20531</v>
      </c>
      <c r="DH120" s="929"/>
      <c r="DI120" s="929"/>
      <c r="DJ120" s="929"/>
      <c r="DK120" s="929"/>
      <c r="DL120" s="929">
        <v>17171</v>
      </c>
      <c r="DM120" s="929"/>
      <c r="DN120" s="929"/>
      <c r="DO120" s="929"/>
      <c r="DP120" s="929"/>
      <c r="DQ120" s="929">
        <v>14899</v>
      </c>
      <c r="DR120" s="929"/>
      <c r="DS120" s="929"/>
      <c r="DT120" s="929"/>
      <c r="DU120" s="929"/>
      <c r="DV120" s="930">
        <v>2</v>
      </c>
      <c r="DW120" s="930"/>
      <c r="DX120" s="930"/>
      <c r="DY120" s="930"/>
      <c r="DZ120" s="931"/>
    </row>
    <row r="121" spans="1:130" s="248" customFormat="1" ht="26.25" customHeight="1" x14ac:dyDescent="0.15">
      <c r="A121" s="904"/>
      <c r="B121" s="905"/>
      <c r="C121" s="950" t="s">
        <v>495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454</v>
      </c>
      <c r="AB121" s="864"/>
      <c r="AC121" s="864"/>
      <c r="AD121" s="864"/>
      <c r="AE121" s="865"/>
      <c r="AF121" s="866" t="s">
        <v>454</v>
      </c>
      <c r="AG121" s="864"/>
      <c r="AH121" s="864"/>
      <c r="AI121" s="864"/>
      <c r="AJ121" s="865"/>
      <c r="AK121" s="866" t="s">
        <v>448</v>
      </c>
      <c r="AL121" s="864"/>
      <c r="AM121" s="864"/>
      <c r="AN121" s="864"/>
      <c r="AO121" s="865"/>
      <c r="AP121" s="911" t="s">
        <v>471</v>
      </c>
      <c r="AQ121" s="912"/>
      <c r="AR121" s="912"/>
      <c r="AS121" s="912"/>
      <c r="AT121" s="913"/>
      <c r="AU121" s="973"/>
      <c r="AV121" s="974"/>
      <c r="AW121" s="974"/>
      <c r="AX121" s="974"/>
      <c r="AY121" s="975"/>
      <c r="AZ121" s="899" t="s">
        <v>496</v>
      </c>
      <c r="BA121" s="834"/>
      <c r="BB121" s="834"/>
      <c r="BC121" s="834"/>
      <c r="BD121" s="834"/>
      <c r="BE121" s="834"/>
      <c r="BF121" s="834"/>
      <c r="BG121" s="834"/>
      <c r="BH121" s="834"/>
      <c r="BI121" s="834"/>
      <c r="BJ121" s="834"/>
      <c r="BK121" s="834"/>
      <c r="BL121" s="834"/>
      <c r="BM121" s="834"/>
      <c r="BN121" s="834"/>
      <c r="BO121" s="834"/>
      <c r="BP121" s="835"/>
      <c r="BQ121" s="900" t="s">
        <v>469</v>
      </c>
      <c r="BR121" s="901"/>
      <c r="BS121" s="901"/>
      <c r="BT121" s="901"/>
      <c r="BU121" s="901"/>
      <c r="BV121" s="901" t="s">
        <v>457</v>
      </c>
      <c r="BW121" s="901"/>
      <c r="BX121" s="901"/>
      <c r="BY121" s="901"/>
      <c r="BZ121" s="901"/>
      <c r="CA121" s="901" t="s">
        <v>468</v>
      </c>
      <c r="CB121" s="901"/>
      <c r="CC121" s="901"/>
      <c r="CD121" s="901"/>
      <c r="CE121" s="901"/>
      <c r="CF121" s="962" t="s">
        <v>448</v>
      </c>
      <c r="CG121" s="963"/>
      <c r="CH121" s="963"/>
      <c r="CI121" s="963"/>
      <c r="CJ121" s="963"/>
      <c r="CK121" s="956"/>
      <c r="CL121" s="942"/>
      <c r="CM121" s="942"/>
      <c r="CN121" s="942"/>
      <c r="CO121" s="943"/>
      <c r="CP121" s="922" t="s">
        <v>497</v>
      </c>
      <c r="CQ121" s="923"/>
      <c r="CR121" s="923"/>
      <c r="CS121" s="923"/>
      <c r="CT121" s="923"/>
      <c r="CU121" s="923"/>
      <c r="CV121" s="923"/>
      <c r="CW121" s="923"/>
      <c r="CX121" s="923"/>
      <c r="CY121" s="923"/>
      <c r="CZ121" s="923"/>
      <c r="DA121" s="923"/>
      <c r="DB121" s="923"/>
      <c r="DC121" s="923"/>
      <c r="DD121" s="923"/>
      <c r="DE121" s="923"/>
      <c r="DF121" s="924"/>
      <c r="DG121" s="900" t="s">
        <v>454</v>
      </c>
      <c r="DH121" s="901"/>
      <c r="DI121" s="901"/>
      <c r="DJ121" s="901"/>
      <c r="DK121" s="901"/>
      <c r="DL121" s="901" t="s">
        <v>456</v>
      </c>
      <c r="DM121" s="901"/>
      <c r="DN121" s="901"/>
      <c r="DO121" s="901"/>
      <c r="DP121" s="901"/>
      <c r="DQ121" s="901" t="s">
        <v>473</v>
      </c>
      <c r="DR121" s="901"/>
      <c r="DS121" s="901"/>
      <c r="DT121" s="901"/>
      <c r="DU121" s="901"/>
      <c r="DV121" s="878" t="s">
        <v>477</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475</v>
      </c>
      <c r="AB122" s="864"/>
      <c r="AC122" s="864"/>
      <c r="AD122" s="864"/>
      <c r="AE122" s="865"/>
      <c r="AF122" s="866" t="s">
        <v>471</v>
      </c>
      <c r="AG122" s="864"/>
      <c r="AH122" s="864"/>
      <c r="AI122" s="864"/>
      <c r="AJ122" s="865"/>
      <c r="AK122" s="866" t="s">
        <v>471</v>
      </c>
      <c r="AL122" s="864"/>
      <c r="AM122" s="864"/>
      <c r="AN122" s="864"/>
      <c r="AO122" s="865"/>
      <c r="AP122" s="911" t="s">
        <v>471</v>
      </c>
      <c r="AQ122" s="912"/>
      <c r="AR122" s="912"/>
      <c r="AS122" s="912"/>
      <c r="AT122" s="913"/>
      <c r="AU122" s="973"/>
      <c r="AV122" s="974"/>
      <c r="AW122" s="974"/>
      <c r="AX122" s="974"/>
      <c r="AY122" s="975"/>
      <c r="AZ122" s="966" t="s">
        <v>498</v>
      </c>
      <c r="BA122" s="967"/>
      <c r="BB122" s="967"/>
      <c r="BC122" s="967"/>
      <c r="BD122" s="967"/>
      <c r="BE122" s="967"/>
      <c r="BF122" s="967"/>
      <c r="BG122" s="967"/>
      <c r="BH122" s="967"/>
      <c r="BI122" s="967"/>
      <c r="BJ122" s="967"/>
      <c r="BK122" s="967"/>
      <c r="BL122" s="967"/>
      <c r="BM122" s="967"/>
      <c r="BN122" s="967"/>
      <c r="BO122" s="967"/>
      <c r="BP122" s="968"/>
      <c r="BQ122" s="969">
        <v>1356228</v>
      </c>
      <c r="BR122" s="932"/>
      <c r="BS122" s="932"/>
      <c r="BT122" s="932"/>
      <c r="BU122" s="932"/>
      <c r="BV122" s="932">
        <v>1362361</v>
      </c>
      <c r="BW122" s="932"/>
      <c r="BX122" s="932"/>
      <c r="BY122" s="932"/>
      <c r="BZ122" s="932"/>
      <c r="CA122" s="932">
        <v>1425856</v>
      </c>
      <c r="CB122" s="932"/>
      <c r="CC122" s="932"/>
      <c r="CD122" s="932"/>
      <c r="CE122" s="932"/>
      <c r="CF122" s="933">
        <v>195.3</v>
      </c>
      <c r="CG122" s="934"/>
      <c r="CH122" s="934"/>
      <c r="CI122" s="934"/>
      <c r="CJ122" s="934"/>
      <c r="CK122" s="956"/>
      <c r="CL122" s="942"/>
      <c r="CM122" s="942"/>
      <c r="CN122" s="942"/>
      <c r="CO122" s="943"/>
      <c r="CP122" s="922" t="s">
        <v>414</v>
      </c>
      <c r="CQ122" s="923"/>
      <c r="CR122" s="923"/>
      <c r="CS122" s="923"/>
      <c r="CT122" s="923"/>
      <c r="CU122" s="923"/>
      <c r="CV122" s="923"/>
      <c r="CW122" s="923"/>
      <c r="CX122" s="923"/>
      <c r="CY122" s="923"/>
      <c r="CZ122" s="923"/>
      <c r="DA122" s="923"/>
      <c r="DB122" s="923"/>
      <c r="DC122" s="923"/>
      <c r="DD122" s="923"/>
      <c r="DE122" s="923"/>
      <c r="DF122" s="924"/>
      <c r="DG122" s="900" t="s">
        <v>468</v>
      </c>
      <c r="DH122" s="901"/>
      <c r="DI122" s="901"/>
      <c r="DJ122" s="901"/>
      <c r="DK122" s="901"/>
      <c r="DL122" s="901" t="s">
        <v>471</v>
      </c>
      <c r="DM122" s="901"/>
      <c r="DN122" s="901"/>
      <c r="DO122" s="901"/>
      <c r="DP122" s="901"/>
      <c r="DQ122" s="901" t="s">
        <v>490</v>
      </c>
      <c r="DR122" s="901"/>
      <c r="DS122" s="901"/>
      <c r="DT122" s="901"/>
      <c r="DU122" s="901"/>
      <c r="DV122" s="878" t="s">
        <v>472</v>
      </c>
      <c r="DW122" s="878"/>
      <c r="DX122" s="878"/>
      <c r="DY122" s="878"/>
      <c r="DZ122" s="879"/>
    </row>
    <row r="123" spans="1:130" s="248" customFormat="1" ht="26.25" customHeight="1" x14ac:dyDescent="0.15">
      <c r="A123" s="904"/>
      <c r="B123" s="905"/>
      <c r="C123" s="908" t="s">
        <v>482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457</v>
      </c>
      <c r="AB123" s="864"/>
      <c r="AC123" s="864"/>
      <c r="AD123" s="864"/>
      <c r="AE123" s="865"/>
      <c r="AF123" s="866" t="s">
        <v>456</v>
      </c>
      <c r="AG123" s="864"/>
      <c r="AH123" s="864"/>
      <c r="AI123" s="864"/>
      <c r="AJ123" s="865"/>
      <c r="AK123" s="866" t="s">
        <v>457</v>
      </c>
      <c r="AL123" s="864"/>
      <c r="AM123" s="864"/>
      <c r="AN123" s="864"/>
      <c r="AO123" s="865"/>
      <c r="AP123" s="911" t="s">
        <v>448</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499</v>
      </c>
      <c r="BP123" s="965"/>
      <c r="BQ123" s="919">
        <v>3996985</v>
      </c>
      <c r="BR123" s="920"/>
      <c r="BS123" s="920"/>
      <c r="BT123" s="920"/>
      <c r="BU123" s="920"/>
      <c r="BV123" s="920">
        <v>3973265</v>
      </c>
      <c r="BW123" s="920"/>
      <c r="BX123" s="920"/>
      <c r="BY123" s="920"/>
      <c r="BZ123" s="920"/>
      <c r="CA123" s="920">
        <v>3898551</v>
      </c>
      <c r="CB123" s="920"/>
      <c r="CC123" s="920"/>
      <c r="CD123" s="920"/>
      <c r="CE123" s="920"/>
      <c r="CF123" s="830"/>
      <c r="CG123" s="831"/>
      <c r="CH123" s="831"/>
      <c r="CI123" s="831"/>
      <c r="CJ123" s="921"/>
      <c r="CK123" s="956"/>
      <c r="CL123" s="942"/>
      <c r="CM123" s="942"/>
      <c r="CN123" s="942"/>
      <c r="CO123" s="943"/>
      <c r="CP123" s="922" t="s">
        <v>500</v>
      </c>
      <c r="CQ123" s="923"/>
      <c r="CR123" s="923"/>
      <c r="CS123" s="923"/>
      <c r="CT123" s="923"/>
      <c r="CU123" s="923"/>
      <c r="CV123" s="923"/>
      <c r="CW123" s="923"/>
      <c r="CX123" s="923"/>
      <c r="CY123" s="923"/>
      <c r="CZ123" s="923"/>
      <c r="DA123" s="923"/>
      <c r="DB123" s="923"/>
      <c r="DC123" s="923"/>
      <c r="DD123" s="923"/>
      <c r="DE123" s="923"/>
      <c r="DF123" s="924"/>
      <c r="DG123" s="863" t="s">
        <v>476</v>
      </c>
      <c r="DH123" s="864"/>
      <c r="DI123" s="864"/>
      <c r="DJ123" s="864"/>
      <c r="DK123" s="865"/>
      <c r="DL123" s="866" t="s">
        <v>472</v>
      </c>
      <c r="DM123" s="864"/>
      <c r="DN123" s="864"/>
      <c r="DO123" s="864"/>
      <c r="DP123" s="865"/>
      <c r="DQ123" s="866" t="s">
        <v>472</v>
      </c>
      <c r="DR123" s="864"/>
      <c r="DS123" s="864"/>
      <c r="DT123" s="864"/>
      <c r="DU123" s="865"/>
      <c r="DV123" s="911" t="s">
        <v>456</v>
      </c>
      <c r="DW123" s="912"/>
      <c r="DX123" s="912"/>
      <c r="DY123" s="912"/>
      <c r="DZ123" s="913"/>
    </row>
    <row r="124" spans="1:130" s="248" customFormat="1" ht="26.25" customHeight="1" thickBot="1" x14ac:dyDescent="0.2">
      <c r="A124" s="904"/>
      <c r="B124" s="905"/>
      <c r="C124" s="908" t="s">
        <v>485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477</v>
      </c>
      <c r="AB124" s="864"/>
      <c r="AC124" s="864"/>
      <c r="AD124" s="864"/>
      <c r="AE124" s="865"/>
      <c r="AF124" s="866" t="s">
        <v>472</v>
      </c>
      <c r="AG124" s="864"/>
      <c r="AH124" s="864"/>
      <c r="AI124" s="864"/>
      <c r="AJ124" s="865"/>
      <c r="AK124" s="866" t="s">
        <v>468</v>
      </c>
      <c r="AL124" s="864"/>
      <c r="AM124" s="864"/>
      <c r="AN124" s="864"/>
      <c r="AO124" s="865"/>
      <c r="AP124" s="911" t="s">
        <v>457</v>
      </c>
      <c r="AQ124" s="912"/>
      <c r="AR124" s="912"/>
      <c r="AS124" s="912"/>
      <c r="AT124" s="913"/>
      <c r="AU124" s="914" t="s">
        <v>501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471</v>
      </c>
      <c r="BR124" s="918"/>
      <c r="BS124" s="918"/>
      <c r="BT124" s="918"/>
      <c r="BU124" s="918"/>
      <c r="BV124" s="918" t="s">
        <v>468</v>
      </c>
      <c r="BW124" s="918"/>
      <c r="BX124" s="918"/>
      <c r="BY124" s="918"/>
      <c r="BZ124" s="918"/>
      <c r="CA124" s="918" t="s">
        <v>456</v>
      </c>
      <c r="CB124" s="918"/>
      <c r="CC124" s="918"/>
      <c r="CD124" s="918"/>
      <c r="CE124" s="918"/>
      <c r="CF124" s="808"/>
      <c r="CG124" s="809"/>
      <c r="CH124" s="809"/>
      <c r="CI124" s="809"/>
      <c r="CJ124" s="949"/>
      <c r="CK124" s="957"/>
      <c r="CL124" s="957"/>
      <c r="CM124" s="957"/>
      <c r="CN124" s="957"/>
      <c r="CO124" s="958"/>
      <c r="CP124" s="922" t="s">
        <v>502</v>
      </c>
      <c r="CQ124" s="923"/>
      <c r="CR124" s="923"/>
      <c r="CS124" s="923"/>
      <c r="CT124" s="923"/>
      <c r="CU124" s="923"/>
      <c r="CV124" s="923"/>
      <c r="CW124" s="923"/>
      <c r="CX124" s="923"/>
      <c r="CY124" s="923"/>
      <c r="CZ124" s="923"/>
      <c r="DA124" s="923"/>
      <c r="DB124" s="923"/>
      <c r="DC124" s="923"/>
      <c r="DD124" s="923"/>
      <c r="DE124" s="923"/>
      <c r="DF124" s="924"/>
      <c r="DG124" s="846" t="s">
        <v>456</v>
      </c>
      <c r="DH124" s="847"/>
      <c r="DI124" s="847"/>
      <c r="DJ124" s="847"/>
      <c r="DK124" s="848"/>
      <c r="DL124" s="849" t="s">
        <v>476</v>
      </c>
      <c r="DM124" s="847"/>
      <c r="DN124" s="847"/>
      <c r="DO124" s="847"/>
      <c r="DP124" s="848"/>
      <c r="DQ124" s="849" t="s">
        <v>468</v>
      </c>
      <c r="DR124" s="847"/>
      <c r="DS124" s="847"/>
      <c r="DT124" s="847"/>
      <c r="DU124" s="848"/>
      <c r="DV124" s="935" t="s">
        <v>468</v>
      </c>
      <c r="DW124" s="936"/>
      <c r="DX124" s="936"/>
      <c r="DY124" s="936"/>
      <c r="DZ124" s="937"/>
    </row>
    <row r="125" spans="1:130" s="248" customFormat="1" ht="26.25" customHeight="1" x14ac:dyDescent="0.15">
      <c r="A125" s="904"/>
      <c r="B125" s="905"/>
      <c r="C125" s="908" t="s">
        <v>487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471</v>
      </c>
      <c r="AB125" s="864"/>
      <c r="AC125" s="864"/>
      <c r="AD125" s="864"/>
      <c r="AE125" s="865"/>
      <c r="AF125" s="866" t="s">
        <v>468</v>
      </c>
      <c r="AG125" s="864"/>
      <c r="AH125" s="864"/>
      <c r="AI125" s="864"/>
      <c r="AJ125" s="865"/>
      <c r="AK125" s="866" t="s">
        <v>471</v>
      </c>
      <c r="AL125" s="864"/>
      <c r="AM125" s="864"/>
      <c r="AN125" s="864"/>
      <c r="AO125" s="865"/>
      <c r="AP125" s="911" t="s">
        <v>456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503</v>
      </c>
      <c r="CL125" s="939"/>
      <c r="CM125" s="939"/>
      <c r="CN125" s="939"/>
      <c r="CO125" s="940"/>
      <c r="CP125" s="947" t="s">
        <v>504</v>
      </c>
      <c r="CQ125" s="892"/>
      <c r="CR125" s="892"/>
      <c r="CS125" s="892"/>
      <c r="CT125" s="892"/>
      <c r="CU125" s="892"/>
      <c r="CV125" s="892"/>
      <c r="CW125" s="892"/>
      <c r="CX125" s="892"/>
      <c r="CY125" s="892"/>
      <c r="CZ125" s="892"/>
      <c r="DA125" s="892"/>
      <c r="DB125" s="892"/>
      <c r="DC125" s="892"/>
      <c r="DD125" s="892"/>
      <c r="DE125" s="892"/>
      <c r="DF125" s="893"/>
      <c r="DG125" s="948" t="s">
        <v>471</v>
      </c>
      <c r="DH125" s="929"/>
      <c r="DI125" s="929"/>
      <c r="DJ125" s="929"/>
      <c r="DK125" s="929"/>
      <c r="DL125" s="929" t="s">
        <v>460</v>
      </c>
      <c r="DM125" s="929"/>
      <c r="DN125" s="929"/>
      <c r="DO125" s="929"/>
      <c r="DP125" s="929"/>
      <c r="DQ125" s="929" t="s">
        <v>469</v>
      </c>
      <c r="DR125" s="929"/>
      <c r="DS125" s="929"/>
      <c r="DT125" s="929"/>
      <c r="DU125" s="929"/>
      <c r="DV125" s="930" t="s">
        <v>490</v>
      </c>
      <c r="DW125" s="930"/>
      <c r="DX125" s="930"/>
      <c r="DY125" s="930"/>
      <c r="DZ125" s="931"/>
    </row>
    <row r="126" spans="1:130" s="248" customFormat="1" ht="26.25" customHeight="1" thickBot="1" x14ac:dyDescent="0.2">
      <c r="A126" s="904"/>
      <c r="B126" s="905"/>
      <c r="C126" s="908" t="s">
        <v>489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468</v>
      </c>
      <c r="AB126" s="864"/>
      <c r="AC126" s="864"/>
      <c r="AD126" s="864"/>
      <c r="AE126" s="865"/>
      <c r="AF126" s="866" t="s">
        <v>473</v>
      </c>
      <c r="AG126" s="864"/>
      <c r="AH126" s="864"/>
      <c r="AI126" s="864"/>
      <c r="AJ126" s="865"/>
      <c r="AK126" s="866" t="s">
        <v>456</v>
      </c>
      <c r="AL126" s="864"/>
      <c r="AM126" s="864"/>
      <c r="AN126" s="864"/>
      <c r="AO126" s="865"/>
      <c r="AP126" s="911" t="s">
        <v>473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505</v>
      </c>
      <c r="CQ126" s="834"/>
      <c r="CR126" s="834"/>
      <c r="CS126" s="834"/>
      <c r="CT126" s="834"/>
      <c r="CU126" s="834"/>
      <c r="CV126" s="834"/>
      <c r="CW126" s="834"/>
      <c r="CX126" s="834"/>
      <c r="CY126" s="834"/>
      <c r="CZ126" s="834"/>
      <c r="DA126" s="834"/>
      <c r="DB126" s="834"/>
      <c r="DC126" s="834"/>
      <c r="DD126" s="834"/>
      <c r="DE126" s="834"/>
      <c r="DF126" s="835"/>
      <c r="DG126" s="900" t="s">
        <v>456</v>
      </c>
      <c r="DH126" s="901"/>
      <c r="DI126" s="901"/>
      <c r="DJ126" s="901"/>
      <c r="DK126" s="901"/>
      <c r="DL126" s="901" t="s">
        <v>471</v>
      </c>
      <c r="DM126" s="901"/>
      <c r="DN126" s="901"/>
      <c r="DO126" s="901"/>
      <c r="DP126" s="901"/>
      <c r="DQ126" s="901" t="s">
        <v>468</v>
      </c>
      <c r="DR126" s="901"/>
      <c r="DS126" s="901"/>
      <c r="DT126" s="901"/>
      <c r="DU126" s="901"/>
      <c r="DV126" s="878" t="s">
        <v>454</v>
      </c>
      <c r="DW126" s="878"/>
      <c r="DX126" s="878"/>
      <c r="DY126" s="878"/>
      <c r="DZ126" s="879"/>
    </row>
    <row r="127" spans="1:130" s="248" customFormat="1" ht="26.25" customHeight="1" x14ac:dyDescent="0.15">
      <c r="A127" s="906"/>
      <c r="B127" s="907"/>
      <c r="C127" s="925" t="s">
        <v>506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473</v>
      </c>
      <c r="AB127" s="864"/>
      <c r="AC127" s="864"/>
      <c r="AD127" s="864"/>
      <c r="AE127" s="865"/>
      <c r="AF127" s="866" t="s">
        <v>473</v>
      </c>
      <c r="AG127" s="864"/>
      <c r="AH127" s="864"/>
      <c r="AI127" s="864"/>
      <c r="AJ127" s="865"/>
      <c r="AK127" s="866" t="s">
        <v>477</v>
      </c>
      <c r="AL127" s="864"/>
      <c r="AM127" s="864"/>
      <c r="AN127" s="864"/>
      <c r="AO127" s="865"/>
      <c r="AP127" s="911" t="s">
        <v>448</v>
      </c>
      <c r="AQ127" s="912"/>
      <c r="AR127" s="912"/>
      <c r="AS127" s="912"/>
      <c r="AT127" s="913"/>
      <c r="AU127" s="284"/>
      <c r="AV127" s="284"/>
      <c r="AW127" s="284"/>
      <c r="AX127" s="928" t="s">
        <v>507</v>
      </c>
      <c r="AY127" s="896"/>
      <c r="AZ127" s="896"/>
      <c r="BA127" s="896"/>
      <c r="BB127" s="896"/>
      <c r="BC127" s="896"/>
      <c r="BD127" s="896"/>
      <c r="BE127" s="897"/>
      <c r="BF127" s="895" t="s">
        <v>508</v>
      </c>
      <c r="BG127" s="896"/>
      <c r="BH127" s="896"/>
      <c r="BI127" s="896"/>
      <c r="BJ127" s="896"/>
      <c r="BK127" s="896"/>
      <c r="BL127" s="897"/>
      <c r="BM127" s="895" t="s">
        <v>509</v>
      </c>
      <c r="BN127" s="896"/>
      <c r="BO127" s="896"/>
      <c r="BP127" s="896"/>
      <c r="BQ127" s="896"/>
      <c r="BR127" s="896"/>
      <c r="BS127" s="897"/>
      <c r="BT127" s="895" t="s">
        <v>510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511</v>
      </c>
      <c r="CQ127" s="834"/>
      <c r="CR127" s="834"/>
      <c r="CS127" s="834"/>
      <c r="CT127" s="834"/>
      <c r="CU127" s="834"/>
      <c r="CV127" s="834"/>
      <c r="CW127" s="834"/>
      <c r="CX127" s="834"/>
      <c r="CY127" s="834"/>
      <c r="CZ127" s="834"/>
      <c r="DA127" s="834"/>
      <c r="DB127" s="834"/>
      <c r="DC127" s="834"/>
      <c r="DD127" s="834"/>
      <c r="DE127" s="834"/>
      <c r="DF127" s="835"/>
      <c r="DG127" s="900" t="s">
        <v>468</v>
      </c>
      <c r="DH127" s="901"/>
      <c r="DI127" s="901"/>
      <c r="DJ127" s="901"/>
      <c r="DK127" s="901"/>
      <c r="DL127" s="901" t="s">
        <v>457</v>
      </c>
      <c r="DM127" s="901"/>
      <c r="DN127" s="901"/>
      <c r="DO127" s="901"/>
      <c r="DP127" s="901"/>
      <c r="DQ127" s="901" t="s">
        <v>476</v>
      </c>
      <c r="DR127" s="901"/>
      <c r="DS127" s="901"/>
      <c r="DT127" s="901"/>
      <c r="DU127" s="901"/>
      <c r="DV127" s="878" t="s">
        <v>468</v>
      </c>
      <c r="DW127" s="878"/>
      <c r="DX127" s="878"/>
      <c r="DY127" s="878"/>
      <c r="DZ127" s="879"/>
    </row>
    <row r="128" spans="1:130" s="248" customFormat="1" ht="26.25" customHeight="1" thickBot="1" x14ac:dyDescent="0.2">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t="s">
        <v>468</v>
      </c>
      <c r="AB128" s="885"/>
      <c r="AC128" s="885"/>
      <c r="AD128" s="885"/>
      <c r="AE128" s="886"/>
      <c r="AF128" s="887" t="s">
        <v>456</v>
      </c>
      <c r="AG128" s="885"/>
      <c r="AH128" s="885"/>
      <c r="AI128" s="885"/>
      <c r="AJ128" s="886"/>
      <c r="AK128" s="887" t="s">
        <v>456</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471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515</v>
      </c>
      <c r="CQ128" s="812"/>
      <c r="CR128" s="812"/>
      <c r="CS128" s="812"/>
      <c r="CT128" s="812"/>
      <c r="CU128" s="812"/>
      <c r="CV128" s="812"/>
      <c r="CW128" s="812"/>
      <c r="CX128" s="812"/>
      <c r="CY128" s="812"/>
      <c r="CZ128" s="812"/>
      <c r="DA128" s="812"/>
      <c r="DB128" s="812"/>
      <c r="DC128" s="812"/>
      <c r="DD128" s="812"/>
      <c r="DE128" s="812"/>
      <c r="DF128" s="813"/>
      <c r="DG128" s="874" t="s">
        <v>468</v>
      </c>
      <c r="DH128" s="875"/>
      <c r="DI128" s="875"/>
      <c r="DJ128" s="875"/>
      <c r="DK128" s="875"/>
      <c r="DL128" s="875" t="s">
        <v>468</v>
      </c>
      <c r="DM128" s="875"/>
      <c r="DN128" s="875"/>
      <c r="DO128" s="875"/>
      <c r="DP128" s="875"/>
      <c r="DQ128" s="875" t="s">
        <v>460</v>
      </c>
      <c r="DR128" s="875"/>
      <c r="DS128" s="875"/>
      <c r="DT128" s="875"/>
      <c r="DU128" s="875"/>
      <c r="DV128" s="876" t="s">
        <v>476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516</v>
      </c>
      <c r="X129" s="861"/>
      <c r="Y129" s="861"/>
      <c r="Z129" s="862"/>
      <c r="AA129" s="863">
        <v>809954</v>
      </c>
      <c r="AB129" s="864"/>
      <c r="AC129" s="864"/>
      <c r="AD129" s="864"/>
      <c r="AE129" s="865"/>
      <c r="AF129" s="866">
        <v>810265</v>
      </c>
      <c r="AG129" s="864"/>
      <c r="AH129" s="864"/>
      <c r="AI129" s="864"/>
      <c r="AJ129" s="865"/>
      <c r="AK129" s="866">
        <v>862747</v>
      </c>
      <c r="AL129" s="864"/>
      <c r="AM129" s="864"/>
      <c r="AN129" s="864"/>
      <c r="AO129" s="865"/>
      <c r="AP129" s="867"/>
      <c r="AQ129" s="868"/>
      <c r="AR129" s="868"/>
      <c r="AS129" s="868"/>
      <c r="AT129" s="869"/>
      <c r="AU129" s="286"/>
      <c r="AV129" s="286"/>
      <c r="AW129" s="286"/>
      <c r="AX129" s="833" t="s">
        <v>517</v>
      </c>
      <c r="AY129" s="834"/>
      <c r="AZ129" s="834"/>
      <c r="BA129" s="834"/>
      <c r="BB129" s="834"/>
      <c r="BC129" s="834"/>
      <c r="BD129" s="834"/>
      <c r="BE129" s="835"/>
      <c r="BF129" s="853" t="s">
        <v>468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519</v>
      </c>
      <c r="X130" s="861"/>
      <c r="Y130" s="861"/>
      <c r="Z130" s="862"/>
      <c r="AA130" s="863">
        <v>137837</v>
      </c>
      <c r="AB130" s="864"/>
      <c r="AC130" s="864"/>
      <c r="AD130" s="864"/>
      <c r="AE130" s="865"/>
      <c r="AF130" s="866">
        <v>132961</v>
      </c>
      <c r="AG130" s="864"/>
      <c r="AH130" s="864"/>
      <c r="AI130" s="864"/>
      <c r="AJ130" s="865"/>
      <c r="AK130" s="866">
        <v>132755</v>
      </c>
      <c r="AL130" s="864"/>
      <c r="AM130" s="864"/>
      <c r="AN130" s="864"/>
      <c r="AO130" s="865"/>
      <c r="AP130" s="867"/>
      <c r="AQ130" s="868"/>
      <c r="AR130" s="868"/>
      <c r="AS130" s="868"/>
      <c r="AT130" s="869"/>
      <c r="AU130" s="286"/>
      <c r="AV130" s="286"/>
      <c r="AW130" s="286"/>
      <c r="AX130" s="833" t="s">
        <v>520</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521</v>
      </c>
      <c r="X131" s="844"/>
      <c r="Y131" s="844"/>
      <c r="Z131" s="845"/>
      <c r="AA131" s="846">
        <v>672117</v>
      </c>
      <c r="AB131" s="847"/>
      <c r="AC131" s="847"/>
      <c r="AD131" s="847"/>
      <c r="AE131" s="848"/>
      <c r="AF131" s="849">
        <v>677304</v>
      </c>
      <c r="AG131" s="847"/>
      <c r="AH131" s="847"/>
      <c r="AI131" s="847"/>
      <c r="AJ131" s="848"/>
      <c r="AK131" s="849">
        <v>729992</v>
      </c>
      <c r="AL131" s="847"/>
      <c r="AM131" s="847"/>
      <c r="AN131" s="847"/>
      <c r="AO131" s="848"/>
      <c r="AP131" s="850"/>
      <c r="AQ131" s="851"/>
      <c r="AR131" s="851"/>
      <c r="AS131" s="851"/>
      <c r="AT131" s="852"/>
      <c r="AU131" s="286"/>
      <c r="AV131" s="286"/>
      <c r="AW131" s="286"/>
      <c r="AX131" s="811" t="s">
        <v>522</v>
      </c>
      <c r="AY131" s="812"/>
      <c r="AZ131" s="812"/>
      <c r="BA131" s="812"/>
      <c r="BB131" s="812"/>
      <c r="BC131" s="812"/>
      <c r="BD131" s="812"/>
      <c r="BE131" s="813"/>
      <c r="BF131" s="814" t="s">
        <v>454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524</v>
      </c>
      <c r="W132" s="824"/>
      <c r="X132" s="824"/>
      <c r="Y132" s="824"/>
      <c r="Z132" s="825"/>
      <c r="AA132" s="826">
        <v>6.4247742580000002</v>
      </c>
      <c r="AB132" s="827"/>
      <c r="AC132" s="827"/>
      <c r="AD132" s="827"/>
      <c r="AE132" s="828"/>
      <c r="AF132" s="829">
        <v>6.2812267459999997</v>
      </c>
      <c r="AG132" s="827"/>
      <c r="AH132" s="827"/>
      <c r="AI132" s="827"/>
      <c r="AJ132" s="828"/>
      <c r="AK132" s="829">
        <v>5.8454065249999996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525</v>
      </c>
      <c r="W133" s="803"/>
      <c r="X133" s="803"/>
      <c r="Y133" s="803"/>
      <c r="Z133" s="804"/>
      <c r="AA133" s="805">
        <v>5.5</v>
      </c>
      <c r="AB133" s="806"/>
      <c r="AC133" s="806"/>
      <c r="AD133" s="806"/>
      <c r="AE133" s="807"/>
      <c r="AF133" s="805">
        <v>6</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37O9vfujzvpetjpuC2uTFYx+wkgoQvTrYzocMMrv6xFkOVg6dNL0Xq0dVkh5GZvpOSRIWM5Ae0zKLhRrdjrSQ==" saltValue="sVtrNMDeAu4mI6VhaaPo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Cj4bsw9MKPa44mp1M7ym+ANsShKgSrHwyu8P7SjRBAcddWfq6WRaO2AhSjJSHacWtbGd3zFMsbctSpzHsdaRg==" saltValue="IfqAv2FGFgnHZM8bJslq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qq3uz4CpeSig4KAtwUnDkBG60IaJzT1RCWqVDu3GprAPuOW+M7RR+IAGiXZ2go1vzIdO7oTYnLILPbyrfqfqA==" saltValue="o0r3464nYb8NAIZm1lK9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534</v>
      </c>
      <c r="AL9" s="1228"/>
      <c r="AM9" s="1228"/>
      <c r="AN9" s="1229"/>
      <c r="AO9" s="314">
        <v>302107</v>
      </c>
      <c r="AP9" s="314">
        <v>420177</v>
      </c>
      <c r="AQ9" s="315">
        <v>224098</v>
      </c>
      <c r="AR9" s="316">
        <v>87.5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535</v>
      </c>
      <c r="AL10" s="1228"/>
      <c r="AM10" s="1228"/>
      <c r="AN10" s="1229"/>
      <c r="AO10" s="317">
        <v>25645</v>
      </c>
      <c r="AP10" s="317">
        <v>35668</v>
      </c>
      <c r="AQ10" s="318">
        <v>32087</v>
      </c>
      <c r="AR10" s="319">
        <v>11.2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536</v>
      </c>
      <c r="AL11" s="1228"/>
      <c r="AM11" s="1228"/>
      <c r="AN11" s="1229"/>
      <c r="AO11" s="317" t="s">
        <v>537</v>
      </c>
      <c r="AP11" s="317" t="s">
        <v>537</v>
      </c>
      <c r="AQ11" s="318">
        <v>3587</v>
      </c>
      <c r="AR11" s="319" t="s">
        <v>537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538</v>
      </c>
      <c r="AL12" s="1228"/>
      <c r="AM12" s="1228"/>
      <c r="AN12" s="1229"/>
      <c r="AO12" s="317" t="s">
        <v>537</v>
      </c>
      <c r="AP12" s="317" t="s">
        <v>537</v>
      </c>
      <c r="AQ12" s="318" t="s">
        <v>537</v>
      </c>
      <c r="AR12" s="319" t="s">
        <v>537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539</v>
      </c>
      <c r="AL13" s="1228"/>
      <c r="AM13" s="1228"/>
      <c r="AN13" s="1229"/>
      <c r="AO13" s="317">
        <v>33862</v>
      </c>
      <c r="AP13" s="317">
        <v>47096</v>
      </c>
      <c r="AQ13" s="318">
        <v>11579</v>
      </c>
      <c r="AR13" s="319">
        <v>306.7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540</v>
      </c>
      <c r="AL14" s="1228"/>
      <c r="AM14" s="1228"/>
      <c r="AN14" s="1229"/>
      <c r="AO14" s="317">
        <v>13580</v>
      </c>
      <c r="AP14" s="317">
        <v>18887</v>
      </c>
      <c r="AQ14" s="318">
        <v>4496</v>
      </c>
      <c r="AR14" s="319">
        <v>320.10000000000002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541</v>
      </c>
      <c r="AL15" s="1231"/>
      <c r="AM15" s="1231"/>
      <c r="AN15" s="1232"/>
      <c r="AO15" s="317">
        <v>-22757</v>
      </c>
      <c r="AP15" s="317">
        <v>-31651</v>
      </c>
      <c r="AQ15" s="318">
        <v>-17592</v>
      </c>
      <c r="AR15" s="319">
        <v>79.900000000000006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192</v>
      </c>
      <c r="AL16" s="1231"/>
      <c r="AM16" s="1231"/>
      <c r="AN16" s="1232"/>
      <c r="AO16" s="317">
        <v>352437</v>
      </c>
      <c r="AP16" s="317">
        <v>490177</v>
      </c>
      <c r="AQ16" s="318">
        <v>258255</v>
      </c>
      <c r="AR16" s="319">
        <v>89.8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546</v>
      </c>
      <c r="AL21" s="1234"/>
      <c r="AM21" s="1234"/>
      <c r="AN21" s="1235"/>
      <c r="AO21" s="330">
        <v>45.9</v>
      </c>
      <c r="AP21" s="331">
        <v>22.75</v>
      </c>
      <c r="AQ21" s="332">
        <v>23.15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547</v>
      </c>
      <c r="AL22" s="1234"/>
      <c r="AM22" s="1234"/>
      <c r="AN22" s="1235"/>
      <c r="AO22" s="335">
        <v>90.1</v>
      </c>
      <c r="AP22" s="336">
        <v>95.6</v>
      </c>
      <c r="AQ22" s="337">
        <v>-5.5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551</v>
      </c>
      <c r="AL32" s="1217"/>
      <c r="AM32" s="1217"/>
      <c r="AN32" s="1218"/>
      <c r="AO32" s="345">
        <v>172848</v>
      </c>
      <c r="AP32" s="345">
        <v>240401</v>
      </c>
      <c r="AQ32" s="346">
        <v>146295</v>
      </c>
      <c r="AR32" s="347">
        <v>64.3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552</v>
      </c>
      <c r="AL33" s="1217"/>
      <c r="AM33" s="1217"/>
      <c r="AN33" s="1218"/>
      <c r="AO33" s="345" t="s">
        <v>537</v>
      </c>
      <c r="AP33" s="345" t="s">
        <v>537</v>
      </c>
      <c r="AQ33" s="346" t="s">
        <v>537</v>
      </c>
      <c r="AR33" s="347" t="s">
        <v>537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553</v>
      </c>
      <c r="AL34" s="1217"/>
      <c r="AM34" s="1217"/>
      <c r="AN34" s="1218"/>
      <c r="AO34" s="345" t="s">
        <v>537</v>
      </c>
      <c r="AP34" s="345" t="s">
        <v>537</v>
      </c>
      <c r="AQ34" s="346">
        <v>4</v>
      </c>
      <c r="AR34" s="347" t="s">
        <v>537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554</v>
      </c>
      <c r="AL35" s="1217"/>
      <c r="AM35" s="1217"/>
      <c r="AN35" s="1218"/>
      <c r="AO35" s="345">
        <v>2301</v>
      </c>
      <c r="AP35" s="345">
        <v>3200</v>
      </c>
      <c r="AQ35" s="346">
        <v>31593</v>
      </c>
      <c r="AR35" s="347">
        <v>-89.9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555</v>
      </c>
      <c r="AL36" s="1217"/>
      <c r="AM36" s="1217"/>
      <c r="AN36" s="1218"/>
      <c r="AO36" s="345">
        <v>277</v>
      </c>
      <c r="AP36" s="345">
        <v>385</v>
      </c>
      <c r="AQ36" s="346">
        <v>3914</v>
      </c>
      <c r="AR36" s="347">
        <v>-90.2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556</v>
      </c>
      <c r="AL37" s="1217"/>
      <c r="AM37" s="1217"/>
      <c r="AN37" s="1218"/>
      <c r="AO37" s="345" t="s">
        <v>537</v>
      </c>
      <c r="AP37" s="345" t="s">
        <v>537</v>
      </c>
      <c r="AQ37" s="346">
        <v>1348</v>
      </c>
      <c r="AR37" s="347" t="s">
        <v>537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557</v>
      </c>
      <c r="AL38" s="1214"/>
      <c r="AM38" s="1214"/>
      <c r="AN38" s="1215"/>
      <c r="AO38" s="348" t="s">
        <v>537</v>
      </c>
      <c r="AP38" s="348" t="s">
        <v>537</v>
      </c>
      <c r="AQ38" s="349">
        <v>27</v>
      </c>
      <c r="AR38" s="337" t="s">
        <v>537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558</v>
      </c>
      <c r="AL39" s="1214"/>
      <c r="AM39" s="1214"/>
      <c r="AN39" s="1215"/>
      <c r="AO39" s="345" t="s">
        <v>537</v>
      </c>
      <c r="AP39" s="345" t="s">
        <v>537</v>
      </c>
      <c r="AQ39" s="346">
        <v>-7201</v>
      </c>
      <c r="AR39" s="347" t="s">
        <v>537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559</v>
      </c>
      <c r="AL40" s="1217"/>
      <c r="AM40" s="1217"/>
      <c r="AN40" s="1218"/>
      <c r="AO40" s="345">
        <v>-132755</v>
      </c>
      <c r="AP40" s="345">
        <v>-184638</v>
      </c>
      <c r="AQ40" s="346">
        <v>-128709</v>
      </c>
      <c r="AR40" s="347">
        <v>43.5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306</v>
      </c>
      <c r="AL41" s="1220"/>
      <c r="AM41" s="1220"/>
      <c r="AN41" s="1221"/>
      <c r="AO41" s="345">
        <v>42671</v>
      </c>
      <c r="AP41" s="345">
        <v>59348</v>
      </c>
      <c r="AQ41" s="346">
        <v>47272</v>
      </c>
      <c r="AR41" s="347">
        <v>25.5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529</v>
      </c>
      <c r="AN49" s="1224" t="s">
        <v>563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289063</v>
      </c>
      <c r="AN51" s="367">
        <v>367765</v>
      </c>
      <c r="AO51" s="368">
        <v>-29.5</v>
      </c>
      <c r="AP51" s="369">
        <v>291945</v>
      </c>
      <c r="AQ51" s="370">
        <v>4.0999999999999996</v>
      </c>
      <c r="AR51" s="371">
        <v>-33.6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210559</v>
      </c>
      <c r="AN52" s="375">
        <v>267887</v>
      </c>
      <c r="AO52" s="376">
        <v>-37.200000000000003</v>
      </c>
      <c r="AP52" s="377">
        <v>127651</v>
      </c>
      <c r="AQ52" s="378">
        <v>0.3</v>
      </c>
      <c r="AR52" s="379">
        <v>-37.5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661165</v>
      </c>
      <c r="AN53" s="367">
        <v>860892</v>
      </c>
      <c r="AO53" s="368">
        <v>134.1</v>
      </c>
      <c r="AP53" s="369">
        <v>291173</v>
      </c>
      <c r="AQ53" s="370">
        <v>-0.3</v>
      </c>
      <c r="AR53" s="371">
        <v>134.4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443276</v>
      </c>
      <c r="AN54" s="375">
        <v>577182</v>
      </c>
      <c r="AO54" s="376">
        <v>115.5</v>
      </c>
      <c r="AP54" s="377">
        <v>119071</v>
      </c>
      <c r="AQ54" s="378">
        <v>-6.7</v>
      </c>
      <c r="AR54" s="379">
        <v>122.2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300688</v>
      </c>
      <c r="AN55" s="367">
        <v>389997</v>
      </c>
      <c r="AO55" s="368">
        <v>-54.7</v>
      </c>
      <c r="AP55" s="369">
        <v>271581</v>
      </c>
      <c r="AQ55" s="370">
        <v>-6.7</v>
      </c>
      <c r="AR55" s="371">
        <v>-48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268002</v>
      </c>
      <c r="AN56" s="375">
        <v>347603</v>
      </c>
      <c r="AO56" s="376">
        <v>-39.799999999999997</v>
      </c>
      <c r="AP56" s="377">
        <v>117844</v>
      </c>
      <c r="AQ56" s="378">
        <v>-1</v>
      </c>
      <c r="AR56" s="379">
        <v>-38.799999999999997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254842</v>
      </c>
      <c r="AN57" s="367">
        <v>341611</v>
      </c>
      <c r="AO57" s="368">
        <v>-12.4</v>
      </c>
      <c r="AP57" s="369">
        <v>268375</v>
      </c>
      <c r="AQ57" s="370">
        <v>-1.2</v>
      </c>
      <c r="AR57" s="371">
        <v>-11.2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215754</v>
      </c>
      <c r="AN58" s="375">
        <v>289214</v>
      </c>
      <c r="AO58" s="376">
        <v>-16.8</v>
      </c>
      <c r="AP58" s="377">
        <v>119602</v>
      </c>
      <c r="AQ58" s="378">
        <v>1.5</v>
      </c>
      <c r="AR58" s="379">
        <v>-18.3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258930</v>
      </c>
      <c r="AN59" s="367">
        <v>360125</v>
      </c>
      <c r="AO59" s="368">
        <v>5.4</v>
      </c>
      <c r="AP59" s="369">
        <v>301035</v>
      </c>
      <c r="AQ59" s="370">
        <v>12.2</v>
      </c>
      <c r="AR59" s="371">
        <v>-6.8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242676</v>
      </c>
      <c r="AN60" s="375">
        <v>337519</v>
      </c>
      <c r="AO60" s="376">
        <v>16.7</v>
      </c>
      <c r="AP60" s="377">
        <v>154376</v>
      </c>
      <c r="AQ60" s="378">
        <v>29.1</v>
      </c>
      <c r="AR60" s="379">
        <v>-12.4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352938</v>
      </c>
      <c r="AN61" s="382">
        <v>464078</v>
      </c>
      <c r="AO61" s="383">
        <v>8.6</v>
      </c>
      <c r="AP61" s="384">
        <v>284822</v>
      </c>
      <c r="AQ61" s="385">
        <v>1.6</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276053</v>
      </c>
      <c r="AN62" s="375">
        <v>363881</v>
      </c>
      <c r="AO62" s="376">
        <v>7.7</v>
      </c>
      <c r="AP62" s="377">
        <v>127709</v>
      </c>
      <c r="AQ62" s="378">
        <v>4.5999999999999996</v>
      </c>
      <c r="AR62" s="379">
        <v>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eueLuNafF381kMI6vaj/MVQxIcgLSKMBhPmSQiwCh2pvuyOsqa/3/tulsbvyInxcNpk6xqni5/4Rl2NWD+27A==" saltValue="TBnb68ZMTAPfDd60XGoU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1" spans="125:125" ht="13.5" hidden="1" customHeight="1" x14ac:dyDescent="0.15">
      <c r="DU121" s="292"/>
    </row>
  </sheetData>
  <sheetProtection algorithmName="SHA-512" hashValue="hMdvLwdIKynauLBI23jhxrnjzp8Fjdp7a2r7y0zAF7kQIZNINUCJyiMo+uc/FgEklIE/DarR75bnFnyts1xfSQ==" saltValue="ST+zJodESQeFGKa/lhdz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eeP8Aa4syGXI4JR+vYIeeXkRF49oMS0KWm56s+9tC5j0ntCHB+dhd4sRHNhU6qqRw+JANCK60jKeUR6234FH8g==" saltValue="SoOEbGX+gIVrvIKn1OW+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8" t="s">
        <v>3</v>
      </c>
      <c r="D47" s="1238"/>
      <c r="E47" s="1239"/>
      <c r="F47" s="11">
        <v>90.01</v>
      </c>
      <c r="G47" s="12">
        <v>89.97</v>
      </c>
      <c r="H47" s="12">
        <v>83.5</v>
      </c>
      <c r="I47" s="12">
        <v>79.52</v>
      </c>
      <c r="J47" s="13">
        <v>57.69</v>
      </c>
    </row>
    <row r="48" spans="2:10" ht="57.75" customHeight="1" x14ac:dyDescent="0.15">
      <c r="B48" s="14"/>
      <c r="C48" s="1240" t="s">
        <v>4</v>
      </c>
      <c r="D48" s="1240"/>
      <c r="E48" s="1241"/>
      <c r="F48" s="15">
        <v>7.37</v>
      </c>
      <c r="G48" s="16">
        <v>7.67</v>
      </c>
      <c r="H48" s="16">
        <v>8.01</v>
      </c>
      <c r="I48" s="16">
        <v>6.31</v>
      </c>
      <c r="J48" s="17">
        <v>7.16</v>
      </c>
    </row>
    <row r="49" spans="2:10" ht="57.75" customHeight="1" thickBot="1" x14ac:dyDescent="0.2">
      <c r="B49" s="18"/>
      <c r="C49" s="1242" t="s">
        <v>5</v>
      </c>
      <c r="D49" s="1242"/>
      <c r="E49" s="1243"/>
      <c r="F49" s="19">
        <v>2.19</v>
      </c>
      <c r="G49" s="20" t="s">
        <v>584</v>
      </c>
      <c r="H49" s="20" t="s">
        <v>585</v>
      </c>
      <c r="I49" s="20" t="s">
        <v>586</v>
      </c>
      <c r="J49" s="21" t="s">
        <v>587</v>
      </c>
    </row>
    <row r="50" spans="2:10" ht="13.5" customHeight="1" x14ac:dyDescent="0.15"/>
  </sheetData>
  <sheetProtection algorithmName="SHA-512" hashValue="fHVQPVZXdKIKRueP3nLwH/GJtGoXfUiF32Tml7Wqax9vaYdDKSdvGj+r4/OBcpRhNCjmGG9/4cncNHabSHjo1Q==" saltValue="dNJSGpL0XT9RLJ/Sivz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2022-03-03T02:23:41Z</cp:lastPrinted>
  <dcterms:created xsi:type="dcterms:W3CDTF">2022-02-02T05:04:44Z</dcterms:created>
  <dcterms:modified xsi:type="dcterms:W3CDTF">2022-09-28T10:02:13Z</dcterms:modified>
  <cp:category/>
</cp:coreProperties>
</file>