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3C2AA4E-216E-49B5-8DD3-1C7E1E9F472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O35" i="10"/>
  <c r="BW35" i="10"/>
  <c r="AM35" i="10"/>
  <c r="BW34" i="10"/>
  <c r="AM34" i="10"/>
  <c r="C34" i="10"/>
  <c r="C35" i="10" s="1"/>
  <c r="U34" i="10" l="1"/>
  <c r="U35" i="10" s="1"/>
  <c r="U36" i="10" s="1"/>
  <c r="U37"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CO34" i="10" s="1"/>
</calcChain>
</file>

<file path=xl/sharedStrings.xml><?xml version="1.0" encoding="utf-8"?>
<sst xmlns="http://schemas.openxmlformats.org/spreadsheetml/2006/main" count="1153" uniqueCount="617">
  <si>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</si>
  <si>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</si>
  <si>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</si>
  <si>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</si>
  <si>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</si>
  <si>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</si>
  <si>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</si>
  <si>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</si>
  <si>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</si>
  <si>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</si>
  <si>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</si>
  <si>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</si>
  <si>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</si>
  <si>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</si>
  <si>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</si>
  <si>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</si>
  <si>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</si>
  <si>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</si>
  <si>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</si>
  <si>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</si>
  <si>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</si>
  <si>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</si>
  <si>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</si>
  <si>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</si>
  <si>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</si>
  <si>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</si>
  <si>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</si>
  <si>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</si>
  <si>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</si>
  <si>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</si>
  <si>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</si>
  <si>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</si>
  <si>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</si>
  <si>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</si>
  <si>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</si>
  <si>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</si>
  <si>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</si>
  <si>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</si>
  <si>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</si>
  <si>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</si>
  <si>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</si>
  <si>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</si>
  <si>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</si>
  <si>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</si>
  <si>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</si>
  <si>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</si>
  <si>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</si>
  <si>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</si>
  <si>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</si>
  <si>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</si>
  <si>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</si>
  <si>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</si>
  <si>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</si>
  <si>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</si>
  <si>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</si>
  <si>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</si>
  <si>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</si>
  <si>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</si>
  <si>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</si>
  <si>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</si>
  <si>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</si>
  <si>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</si>
  <si>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</si>
  <si>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</si>
  <si>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</si>
  <si>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</si>
  <si>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</si>
  <si>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</si>
  <si>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</si>
  <si>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</si>
  <si>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</si>
  <si>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</si>
  <si>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</si>
  <si>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</si>
  <si>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</si>
  <si>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</si>
  <si>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</si>
  <si>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</si>
  <si>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</si>
  <si>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</si>
  <si>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</si>
  <si>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</si>
  <si>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</si>
  <si>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</si>
  <si>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</si>
  <si>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</si>
  <si>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</si>
  <si>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</si>
  <si>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</si>
  <si>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</si>
  <si>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</si>
  <si>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</si>
  <si>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</si>
  <si>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</si>
  <si>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</si>
  <si>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</si>
  <si>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</si>
  <si>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</si>
  <si>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</si>
  <si>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</si>
  <si>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</si>
  <si>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</si>
  <si>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</si>
  <si>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</si>
  <si>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</si>
  <si>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</si>
  <si>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</si>
  <si>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</si>
  <si>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</si>
  <si>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</si>
  <si>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</si>
  <si>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</si>
  <si>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</si>
  <si>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</si>
  <si>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</si>
  <si>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</si>
  <si>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</si>
  <si>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</si>
  <si>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</si>
  <si>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</si>
  <si>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</si>
  <si>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</si>
  <si>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</si>
  <si>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</si>
  <si>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</si>
  <si>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</si>
  <si>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</si>
  <si>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</si>
  <si>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</si>
  <si>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</si>
  <si>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</si>
  <si>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</si>
  <si>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</si>
  <si>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</si>
  <si>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</si>
  <si>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</si>
  <si>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</si>
  <si>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</si>
  <si>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</si>
  <si>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</si>
  <si>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</si>
  <si>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</si>
  <si>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</si>
  <si>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</si>
  <si>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</si>
  <si>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</si>
  <si>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</si>
  <si>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</si>
  <si>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</si>
  <si>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</si>
  <si>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</si>
  <si>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</si>
  <si>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</si>
  <si>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</si>
  <si>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</si>
  <si>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</si>
  <si>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</si>
  <si>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</si>
  <si>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</si>
  <si>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</si>
  <si>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</si>
  <si>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</si>
  <si>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</si>
  <si>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</si>
  <si>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</si>
  <si>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</si>
  <si>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</si>
  <si>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</si>
  <si>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</si>
  <si>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</si>
  <si>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</si>
  <si>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</si>
  <si>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</si>
  <si>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</si>
  <si>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</si>
  <si>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</si>
  <si>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</si>
  <si>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</si>
  <si>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</si>
  <si>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</si>
  <si>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</si>
  <si>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</si>
  <si>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</si>
  <si>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</si>
  <si>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</si>
  <si>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</si>
  <si>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</si>
  <si>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</si>
  <si>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</si>
  <si>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</si>
  <si>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</si>
  <si>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</si>
  <si>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</si>
  <si>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</si>
  <si>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</si>
  <si>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</si>
  <si>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</si>
  <si>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</si>
  <si>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</si>
  <si>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</si>
  <si>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</si>
  <si>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</si>
  <si>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</si>
  <si>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</si>
  <si>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</si>
  <si>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</si>
  <si>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</si>
  <si>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</si>
  <si>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</si>
  <si>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</si>
  <si>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</si>
  <si>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</si>
  <si>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</si>
  <si>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</si>
  <si>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</si>
  <si>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</si>
  <si>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</si>
  <si>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</si>
  <si>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</si>
  <si>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</si>
  <si>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</si>
  <si>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</si>
  <si>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</si>
  <si>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</si>
  <si>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</si>
  <si>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</si>
  <si>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</si>
  <si>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</si>
  <si>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</si>
  <si>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</si>
  <si>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</si>
  <si>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</si>
  <si>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</si>
  <si>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</si>
  <si>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</si>
  <si>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</si>
  <si>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</si>
  <si>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</si>
  <si>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</si>
  <si>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</si>
  <si>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</si>
  <si>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</si>
  <si>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</si>
  <si>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</si>
  <si>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</si>
  <si>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</si>
  <si>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</si>
  <si>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</si>
  <si>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</si>
  <si>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</si>
  <si>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</si>
  <si>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</si>
  <si>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</si>
  <si>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</si>
  <si>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</si>
  <si>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</si>
  <si>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</si>
  <si>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</si>
  <si>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</si>
  <si>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</si>
  <si>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</si>
  <si>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</si>
  <si>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</si>
  <si>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</si>
  <si>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</si>
  <si>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</si>
  <si>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</si>
  <si>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</si>
  <si>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</si>
  <si>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</si>
  <si>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</si>
  <si>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</si>
  <si>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</si>
  <si>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</si>
  <si>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</si>
  <si>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</si>
  <si>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</si>
  <si>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</si>
  <si>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</si>
  <si>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</si>
  <si>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</si>
  <si>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</si>
  <si>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</si>
  <si>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</si>
  <si>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</si>
  <si>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</si>
  <si>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</si>
  <si>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</si>
  <si>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</si>
  <si>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</si>
  <si>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</si>
  <si>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</si>
  <si>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</si>
  <si>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</si>
  <si>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</si>
  <si>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</si>
  <si>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</si>
  <si>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</si>
  <si>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</si>
  <si>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</si>
  <si>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</si>
  <si>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</si>
  <si>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</si>
  <si>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</si>
  <si>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</si>
  <si>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</si>
  <si>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</si>
  <si>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</si>
  <si>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</si>
  <si>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</si>
  <si>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</si>
  <si>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</si>
  <si>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</si>
  <si>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</si>
  <si>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</si>
  <si>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</si>
  <si>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</si>
  <si>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</si>
  <si>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</si>
  <si>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</si>
  <si>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</si>
  <si>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</si>
  <si>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</si>
  <si>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</si>
  <si>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</si>
  <si>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</si>
  <si>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</si>
  <si>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</si>
  <si>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</si>
  <si>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</si>
  <si>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</si>
  <si>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</si>
  <si>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</si>
  <si>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</si>
  <si>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</si>
  <si>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</si>
  <si>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</si>
  <si>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</si>
  <si>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</si>
  <si>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</si>
  <si>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</si>
  <si>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</si>
  <si>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</si>
  <si>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</si>
  <si>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</si>
  <si>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</si>
  <si>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</si>
  <si>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</si>
  <si>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</si>
  <si>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</si>
  <si>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</si>
  <si>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</si>
  <si>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</si>
  <si>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</si>
  <si>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</si>
  <si>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</si>
  <si>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</si>
  <si>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</si>
  <si>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</si>
  <si>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</si>
  <si>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</si>
  <si>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</si>
  <si>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</si>
  <si>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</si>
  <si>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</si>
  <si>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</si>
  <si>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</si>
  <si>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</si>
  <si>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</si>
  <si>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</si>
  <si>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</si>
  <si>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</si>
  <si>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</si>
  <si>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</si>
  <si>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</si>
  <si>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</si>
  <si>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</si>
  <si>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</si>
  <si>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</si>
  <si>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</si>
  <si>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</si>
  <si>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</si>
  <si>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</si>
  <si>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</si>
  <si>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</si>
  <si>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</si>
  <si>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</si>
  <si>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</si>
  <si>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</si>
  <si>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</si>
  <si>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</si>
  <si>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</si>
  <si>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</si>
  <si>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</si>
  <si>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</si>
  <si>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</si>
  <si>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</si>
  <si>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</si>
  <si>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</si>
  <si>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</si>
  <si>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</si>
  <si>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</si>
  <si>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</si>
  <si>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川上村後期高齢者医療保険事業特別会計</t>
    <phoneticPr fontId="5"/>
  </si>
  <si>
    <t>川上村介護保険事業特別会計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</si>
  <si>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</si>
  <si>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</si>
  <si>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</si>
  <si>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</si>
  <si>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</si>
  <si>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</si>
  <si>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</si>
  <si>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</si>
  <si>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</si>
  <si>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</si>
  <si>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</si>
  <si>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</si>
  <si>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</si>
  <si>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</si>
  <si>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</si>
  <si>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</si>
  <si>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</si>
  <si>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</si>
  <si>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</si>
  <si>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</si>
  <si>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</si>
  <si>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</si>
  <si>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</si>
  <si>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</si>
  <si>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</si>
  <si>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</si>
  <si>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</si>
  <si>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</si>
  <si>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</si>
  <si>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</si>
  <si>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</si>
  <si>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</si>
  <si>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</si>
  <si>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</si>
  <si>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</si>
  <si>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</si>
  <si>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</si>
  <si>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</si>
  <si>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</si>
  <si>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</si>
  <si>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</si>
  <si>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</si>
  <si>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</si>
  <si>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</si>
  <si>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</si>
  <si>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</si>
  <si>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</si>
  <si>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</si>
  <si>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</si>
  <si>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</si>
  <si>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</si>
  <si>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</si>
  <si>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</si>
  <si>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</si>
  <si>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</si>
  <si>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</si>
  <si>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</si>
  <si>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</si>
  <si>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</si>
  <si>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</si>
  <si>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</si>
  <si>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</si>
  <si>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</si>
  <si>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</si>
  <si>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</si>
  <si>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</si>
  <si>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</si>
  <si>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</si>
  <si>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</si>
  <si>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</si>
  <si>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</si>
  <si>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</si>
  <si>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</si>
  <si>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</si>
  <si>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川上村営水道事業特別会計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</si>
  <si>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</si>
  <si>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川上村介護保険事業特別会計</t>
    <phoneticPr fontId="5"/>
  </si>
  <si>
    <t>(Ｆ)</t>
    <phoneticPr fontId="5"/>
  </si>
  <si>
    <t>川上村後期高齢者医療保険事業特別会計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</si>
  <si>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</si>
  <si>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</si>
  <si>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</si>
  <si>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</si>
  <si>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</si>
  <si>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</si>
  <si>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</si>
  <si>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</si>
  <si>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</si>
  <si>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</si>
  <si>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</si>
  <si>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</si>
  <si>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</si>
  <si>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</si>
  <si>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</si>
  <si>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</si>
  <si>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</si>
  <si>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</si>
  <si>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</si>
  <si>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</si>
  <si>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</si>
  <si>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</si>
  <si>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</si>
  <si>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</si>
  <si>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</si>
  <si>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</si>
  <si>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</si>
  <si>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</si>
  <si>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</si>
  <si>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</si>
  <si>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</si>
  <si>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</si>
  <si>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</si>
  <si>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</si>
  <si>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</si>
  <si>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</si>
  <si>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</si>
  <si>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</si>
  <si>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</si>
  <si>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</si>
  <si>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</si>
  <si>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</si>
  <si>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</si>
  <si>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</si>
  <si>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</si>
  <si>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</si>
  <si>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</si>
  <si>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</si>
  <si>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</si>
  <si>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</si>
  <si>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</si>
  <si>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</si>
  <si>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</si>
  <si>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</si>
  <si>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</si>
  <si>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</si>
  <si>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</si>
  <si>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</si>
  <si>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</si>
  <si>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</si>
  <si>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</si>
  <si>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</si>
  <si>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</si>
  <si>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</si>
  <si>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</si>
  <si>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</si>
  <si>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</si>
  <si>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</si>
  <si>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</si>
  <si>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</si>
  <si>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</si>
  <si>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</si>
  <si>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</si>
  <si>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</si>
  <si>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</si>
  <si>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</si>
  <si>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</si>
  <si>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</si>
  <si>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</si>
  <si>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</si>
  <si>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</si>
  <si>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</si>
  <si>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</si>
  <si>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</si>
  <si>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</si>
  <si>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</si>
  <si>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</si>
  <si>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</si>
  <si>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</si>
  <si>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</si>
  <si>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</si>
  <si>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</si>
  <si>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</si>
  <si>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1.85</t>
  </si>
  <si>
    <t>▲ 0.78</t>
  </si>
  <si>
    <t>一般会計</t>
  </si>
  <si>
    <t>川上村国民健康保険特別会計</t>
  </si>
  <si>
    <t>川上村下水道事業特別会計</t>
  </si>
  <si>
    <t>川上村営水道事業特別会計</t>
  </si>
  <si>
    <t>川上村訪問看護事業特別会計</t>
  </si>
  <si>
    <t>川上村介護保険事業特別会計</t>
  </si>
  <si>
    <t>川上村後期高齢者医療保険事業特別会計</t>
  </si>
  <si>
    <t>川上村営バス事業特別会計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</si>
  <si>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</si>
  <si>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</si>
  <si>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</si>
  <si>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</si>
  <si>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</si>
  <si>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</si>
  <si>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</si>
  <si>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</si>
  <si>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</si>
  <si>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</si>
  <si>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</si>
  <si>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庁舎整備基金</t>
    <rPh sb="0" eb="2">
      <t>チョウシャ</t>
    </rPh>
    <rPh sb="2" eb="4">
      <t>セイビ</t>
    </rPh>
    <rPh sb="4" eb="6">
      <t>キキン</t>
    </rPh>
    <phoneticPr fontId="5"/>
  </si>
  <si>
    <t>地域振興基金</t>
    <rPh sb="0" eb="2">
      <t>チイキ</t>
    </rPh>
    <rPh sb="2" eb="4">
      <t>シンコウ</t>
    </rPh>
    <rPh sb="4" eb="6">
      <t>キキン</t>
    </rPh>
    <phoneticPr fontId="5"/>
  </si>
  <si>
    <t>社会福祉施設整備基金</t>
    <rPh sb="0" eb="2">
      <t>シャカイ</t>
    </rPh>
    <rPh sb="2" eb="4">
      <t>フクシ</t>
    </rPh>
    <rPh sb="4" eb="6">
      <t>シセツ</t>
    </rPh>
    <rPh sb="6" eb="8">
      <t>セイビ</t>
    </rPh>
    <rPh sb="8" eb="10">
      <t>キキン</t>
    </rPh>
    <phoneticPr fontId="5"/>
  </si>
  <si>
    <t>教育施設整備基金</t>
    <rPh sb="0" eb="2">
      <t>キョウイク</t>
    </rPh>
    <rPh sb="2" eb="4">
      <t>シセツ</t>
    </rPh>
    <rPh sb="4" eb="6">
      <t>セイビ</t>
    </rPh>
    <rPh sb="6" eb="8">
      <t>キキン</t>
    </rPh>
    <phoneticPr fontId="5"/>
  </si>
  <si>
    <t>川上村文化振興基金</t>
    <rPh sb="0" eb="3">
      <t>カワカミムラ</t>
    </rPh>
    <rPh sb="3" eb="5">
      <t>ブンカ</t>
    </rPh>
    <rPh sb="5" eb="7">
      <t>シンコウ</t>
    </rPh>
    <rPh sb="7" eb="9">
      <t>キキン</t>
    </rPh>
    <phoneticPr fontId="5"/>
  </si>
  <si>
    <t>(財）川上村振興公社</t>
    <rPh sb="1" eb="2">
      <t>ザイ</t>
    </rPh>
    <rPh sb="3" eb="6">
      <t>カワカミムラ</t>
    </rPh>
    <rPh sb="6" eb="8">
      <t>シンコウ</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</si>
  <si>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</si>
  <si>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</si>
  <si>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</si>
  <si>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</si>
  <si>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類似団体と同じく、将来負担比率は発生していない。有形固定資産減価償却率は類似団体をわずかに下回っている程度あり、令和元年度に作成した個別施設計画に基づき、適正な更新や集約等を図っていく。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</si>
  <si>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</si>
  <si>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</si>
  <si>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</si>
  <si>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</si>
  <si>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</si>
  <si>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</si>
  <si>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同じく、将来負担比率は発生していない。実質公債費率はこれまで地方債の繰上償還を積極的に行ってきた結果、類似団体を大きく下回っているが、現在進めている千曲左岸道路・大深山産業道路建設や新庁舎建設等の大型事業により、今後地方債残高が増加するため、数値の上昇を注視しながら、引き続き健全な財政運営に努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</si>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</sst>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86F6EF7-0483-41CC-AE22-D5173D5646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78F-4703-B834-5667E9EE85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115630</c:v>
                </c:pt>
                <c:pt idx="1">
                  <c:v>149065</c:v>
                </c:pt>
                <c:pt idx="2">
                  <c:v>244619</c:v>
                </c:pt>
                <c:pt idx="3">
                  <c:v>168853</c:v>
                </c:pt>
                <c:pt idx="4">
                  <c:v>463421</c:v>
                </c:pt>
              </c:numCache>
            </c:numRef>
          </c:val>
          <c:smooth val="0"/>
          <c:extLst>
            <c:ext xmlns:c16="http://schemas.microsoft.com/office/drawing/2014/chart" uri="{C3380CC4-5D6E-409C-BE32-E72D297353CC}">
              <c16:uniqueId val="{00000001-A78F-4703-B834-5667E9EE85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4.91</c:v>
                </c:pt>
                <c:pt idx="1">
                  <c:v>4.83</c:v>
                </c:pt>
                <c:pt idx="2">
                  <c:v>5.27</c:v>
                </c:pt>
                <c:pt idx="3">
                  <c:v>3.53</c:v>
                </c:pt>
                <c:pt idx="4">
                  <c:v>4.5</c:v>
                </c:pt>
              </c:numCache>
            </c:numRef>
          </c:val>
          <c:extLst>
            <c:ext xmlns:c16="http://schemas.microsoft.com/office/drawing/2014/chart" uri="{C3380CC4-5D6E-409C-BE32-E72D297353CC}">
              <c16:uniqueId val="{00000000-C93C-4426-9634-2EB7FFB560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57.1</c:v>
                </c:pt>
                <c:pt idx="1">
                  <c:v>58.49</c:v>
                </c:pt>
                <c:pt idx="2">
                  <c:v>57.84</c:v>
                </c:pt>
                <c:pt idx="3">
                  <c:v>58.99</c:v>
                </c:pt>
                <c:pt idx="4">
                  <c:v>55.67</c:v>
                </c:pt>
              </c:numCache>
            </c:numRef>
          </c:val>
          <c:extLst>
            <c:ext xmlns:c16="http://schemas.microsoft.com/office/drawing/2014/chart" uri="{C3380CC4-5D6E-409C-BE32-E72D297353CC}">
              <c16:uniqueId val="{00000001-C93C-4426-9634-2EB7FFB560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-1.85</c:v>
                </c:pt>
                <c:pt idx="1">
                  <c:v>6.2</c:v>
                </c:pt>
                <c:pt idx="2">
                  <c:v>1.68</c:v>
                </c:pt>
                <c:pt idx="3">
                  <c:v>-0.78</c:v>
                </c:pt>
                <c:pt idx="4">
                  <c:v>1.84</c:v>
                </c:pt>
              </c:numCache>
            </c:numRef>
          </c:val>
          <c:smooth val="0"/>
          <c:extLst>
            <c:ext xmlns:c16="http://schemas.microsoft.com/office/drawing/2014/chart" uri="{C3380CC4-5D6E-409C-BE32-E72D297353CC}">
              <c16:uniqueId val="{00000002-C93C-4426-9634-2EB7FFB560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0-0E88-440D-A64E-73E9402079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88-440D-A64E-73E94020797F}"/>
            </c:ext>
          </c:extLst>
        </c:ser>
        <c:ser>
          <c:idx val="2"/>
          <c:order val="2"/>
          <c:tx>
            <c:strRef>
              <c:f>データシート!$A$29</c:f>
              <c:strCache>
                <c:ptCount val="1"/>
                <c:pt idx="0">
                  <c:v>川上村営バス事業特別会計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0E88-440D-A64E-73E94020797F}"/>
            </c:ext>
          </c:extLst>
        </c:ser>
        <c:ser>
          <c:idx val="3"/>
          <c:order val="3"/>
          <c:tx>
            <c:strRef>
              <c:f>データシート!$A$30</c:f>
              <c:strCache>
                <c:ptCount val="1"/>
                <c:pt idx="0">
                  <c:v>川上村後期高齢者医療保険事業特別会計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0E88-440D-A64E-73E94020797F}"/>
            </c:ext>
          </c:extLst>
        </c:ser>
        <c:ser>
          <c:idx val="4"/>
          <c:order val="4"/>
          <c:tx>
            <c:strRef>
              <c:f>データシート!$A$31</c:f>
              <c:strCache>
                <c:ptCount val="1"/>
                <c:pt idx="0">
                  <c:v>川上村介護保険事業特別会計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0.04</c:v>
                </c:pt>
                <c:pt idx="4">
                  <c:v>#N/A</c:v>
                </c:pt>
                <c:pt idx="5">
                  <c:v>0.06</c:v>
                </c:pt>
                <c:pt idx="6">
                  <c:v>#N/A</c:v>
                </c:pt>
                <c:pt idx="7">
                  <c:v>0.17</c:v>
                </c:pt>
                <c:pt idx="8">
                  <c:v>#N/A</c:v>
                </c:pt>
                <c:pt idx="9">
                  <c:v>7.0000000000000007E-2</c:v>
                </c:pt>
              </c:numCache>
            </c:numRef>
          </c:val>
          <c:extLst>
            <c:ext xmlns:c16="http://schemas.microsoft.com/office/drawing/2014/chart" uri="{C3380CC4-5D6E-409C-BE32-E72D297353CC}">
              <c16:uniqueId val="{00000004-0E88-440D-A64E-73E94020797F}"/>
            </c:ext>
          </c:extLst>
        </c:ser>
        <c:ser>
          <c:idx val="5"/>
          <c:order val="5"/>
          <c:tx>
            <c:strRef>
              <c:f>データシート!$A$32</c:f>
              <c:strCache>
                <c:ptCount val="1"/>
                <c:pt idx="0">
                  <c:v>川上村訪問看護事業特別会計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0.06</c:v>
                </c:pt>
                <c:pt idx="4">
                  <c:v>#N/A</c:v>
                </c:pt>
                <c:pt idx="5">
                  <c:v>0.09</c:v>
                </c:pt>
                <c:pt idx="6">
                  <c:v>#N/A</c:v>
                </c:pt>
                <c:pt idx="7">
                  <c:v>0.12</c:v>
                </c:pt>
                <c:pt idx="8">
                  <c:v>#N/A</c:v>
                </c:pt>
                <c:pt idx="9">
                  <c:v>0.08</c:v>
                </c:pt>
              </c:numCache>
            </c:numRef>
          </c:val>
          <c:extLst>
            <c:ext xmlns:c16="http://schemas.microsoft.com/office/drawing/2014/chart" uri="{C3380CC4-5D6E-409C-BE32-E72D297353CC}">
              <c16:uniqueId val="{00000005-0E88-440D-A64E-73E94020797F}"/>
            </c:ext>
          </c:extLst>
        </c:ser>
        <c:ser>
          <c:idx val="6"/>
          <c:order val="6"/>
          <c:tx>
            <c:strRef>
              <c:f>データシート!$A$33</c:f>
              <c:strCache>
                <c:ptCount val="1"/>
                <c:pt idx="0">
                  <c:v>川上村営水道事業特別会計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0.05</c:v>
                </c:pt>
                <c:pt idx="4">
                  <c:v>#N/A</c:v>
                </c:pt>
                <c:pt idx="5">
                  <c:v>0.09</c:v>
                </c:pt>
                <c:pt idx="6">
                  <c:v>#N/A</c:v>
                </c:pt>
                <c:pt idx="7">
                  <c:v>0.05</c:v>
                </c:pt>
                <c:pt idx="8">
                  <c:v>#N/A</c:v>
                </c:pt>
                <c:pt idx="9">
                  <c:v>0.1</c:v>
                </c:pt>
              </c:numCache>
            </c:numRef>
          </c:val>
          <c:extLst>
            <c:ext xmlns:c16="http://schemas.microsoft.com/office/drawing/2014/chart" uri="{C3380CC4-5D6E-409C-BE32-E72D297353CC}">
              <c16:uniqueId val="{00000006-0E88-440D-A64E-73E94020797F}"/>
            </c:ext>
          </c:extLst>
        </c:ser>
        <c:ser>
          <c:idx val="7"/>
          <c:order val="7"/>
          <c:tx>
            <c:strRef>
              <c:f>データシート!$A$34</c:f>
              <c:strCache>
                <c:ptCount val="1"/>
                <c:pt idx="0">
                  <c:v>川上村下水道事業特別会計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7.0000000000000007E-2</c:v>
                </c:pt>
                <c:pt idx="2">
                  <c:v>#N/A</c:v>
                </c:pt>
                <c:pt idx="3">
                  <c:v>0.14000000000000001</c:v>
                </c:pt>
                <c:pt idx="4">
                  <c:v>#N/A</c:v>
                </c:pt>
                <c:pt idx="5">
                  <c:v>0.26</c:v>
                </c:pt>
                <c:pt idx="6">
                  <c:v>#N/A</c:v>
                </c:pt>
                <c:pt idx="7">
                  <c:v>0.1</c:v>
                </c:pt>
                <c:pt idx="8">
                  <c:v>#N/A</c:v>
                </c:pt>
                <c:pt idx="9">
                  <c:v>0.31</c:v>
                </c:pt>
              </c:numCache>
            </c:numRef>
          </c:val>
          <c:extLst>
            <c:ext xmlns:c16="http://schemas.microsoft.com/office/drawing/2014/chart" uri="{C3380CC4-5D6E-409C-BE32-E72D297353CC}">
              <c16:uniqueId val="{00000007-0E88-440D-A64E-73E94020797F}"/>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2.76</c:v>
                </c:pt>
                <c:pt idx="2">
                  <c:v>#N/A</c:v>
                </c:pt>
                <c:pt idx="3">
                  <c:v>2.35</c:v>
                </c:pt>
                <c:pt idx="4">
                  <c:v>#N/A</c:v>
                </c:pt>
                <c:pt idx="5">
                  <c:v>0.74</c:v>
                </c:pt>
                <c:pt idx="6">
                  <c:v>#N/A</c:v>
                </c:pt>
                <c:pt idx="7">
                  <c:v>0.7</c:v>
                </c:pt>
                <c:pt idx="8">
                  <c:v>#N/A</c:v>
                </c:pt>
                <c:pt idx="9">
                  <c:v>0.52</c:v>
                </c:pt>
              </c:numCache>
            </c:numRef>
          </c:val>
          <c:extLst>
            <c:ext xmlns:c16="http://schemas.microsoft.com/office/drawing/2014/chart" uri="{C3380CC4-5D6E-409C-BE32-E72D297353CC}">
              <c16:uniqueId val="{00000008-0E88-440D-A64E-73E9402079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4.8600000000000003</c:v>
                </c:pt>
                <c:pt idx="2">
                  <c:v>#N/A</c:v>
                </c:pt>
                <c:pt idx="3">
                  <c:v>4.78</c:v>
                </c:pt>
                <c:pt idx="4">
                  <c:v>#N/A</c:v>
                </c:pt>
                <c:pt idx="5">
                  <c:v>5.22</c:v>
                </c:pt>
                <c:pt idx="6">
                  <c:v>#N/A</c:v>
                </c:pt>
                <c:pt idx="7">
                  <c:v>3.48</c:v>
                </c:pt>
                <c:pt idx="8">
                  <c:v>#N/A</c:v>
                </c:pt>
                <c:pt idx="9">
                  <c:v>4.46</c:v>
                </c:pt>
              </c:numCache>
            </c:numRef>
          </c:val>
          <c:extLst>
            <c:ext xmlns:c16="http://schemas.microsoft.com/office/drawing/2014/chart" uri="{C3380CC4-5D6E-409C-BE32-E72D297353CC}">
              <c16:uniqueId val="{00000009-0E88-440D-A64E-73E9402079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675</c:v>
                </c:pt>
                <c:pt idx="5">
                  <c:v>657</c:v>
                </c:pt>
                <c:pt idx="8">
                  <c:v>734</c:v>
                </c:pt>
                <c:pt idx="11">
                  <c:v>703</c:v>
                </c:pt>
                <c:pt idx="14">
                  <c:v>706</c:v>
                </c:pt>
              </c:numCache>
            </c:numRef>
          </c:val>
          <c:extLst>
            <c:ext xmlns:c16="http://schemas.microsoft.com/office/drawing/2014/chart" uri="{C3380CC4-5D6E-409C-BE32-E72D297353CC}">
              <c16:uniqueId val="{00000000-684B-4785-A315-DF7BD28BCD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4B-4785-A315-DF7BD28BCD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4B-4785-A315-DF7BD28BCD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684B-4785-A315-DF7BD28BCD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273</c:v>
                </c:pt>
                <c:pt idx="3">
                  <c:v>267</c:v>
                </c:pt>
                <c:pt idx="6">
                  <c:v>262</c:v>
                </c:pt>
                <c:pt idx="9">
                  <c:v>286</c:v>
                </c:pt>
                <c:pt idx="12">
                  <c:v>278</c:v>
                </c:pt>
              </c:numCache>
            </c:numRef>
          </c:val>
          <c:extLst>
            <c:ext xmlns:c16="http://schemas.microsoft.com/office/drawing/2014/chart" uri="{C3380CC4-5D6E-409C-BE32-E72D297353CC}">
              <c16:uniqueId val="{00000004-684B-4785-A315-DF7BD28BCD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4B-4785-A315-DF7BD28BCD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4B-4785-A315-DF7BD28BCD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441</c:v>
                </c:pt>
                <c:pt idx="3">
                  <c:v>377</c:v>
                </c:pt>
                <c:pt idx="6">
                  <c:v>463</c:v>
                </c:pt>
                <c:pt idx="9">
                  <c:v>410</c:v>
                </c:pt>
                <c:pt idx="12">
                  <c:v>439</c:v>
                </c:pt>
              </c:numCache>
            </c:numRef>
          </c:val>
          <c:extLst>
            <c:ext xmlns:c16="http://schemas.microsoft.com/office/drawing/2014/chart" uri="{C3380CC4-5D6E-409C-BE32-E72D297353CC}">
              <c16:uniqueId val="{00000007-684B-4785-A315-DF7BD28BCD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c:v>
                </c:pt>
                <c:pt idx="2">
                  <c:v>#N/A</c:v>
                </c:pt>
                <c:pt idx="3">
                  <c:v>#N/A</c:v>
                </c:pt>
                <c:pt idx="4">
                  <c:v>-13</c:v>
                </c:pt>
                <c:pt idx="5">
                  <c:v>#N/A</c:v>
                </c:pt>
                <c:pt idx="6">
                  <c:v>#N/A</c:v>
                </c:pt>
                <c:pt idx="7">
                  <c:v>-9</c:v>
                </c:pt>
                <c:pt idx="8">
                  <c:v>#N/A</c:v>
                </c:pt>
                <c:pt idx="9">
                  <c:v>#N/A</c:v>
                </c:pt>
                <c:pt idx="10">
                  <c:v>-7</c:v>
                </c:pt>
                <c:pt idx="11">
                  <c:v>#N/A</c:v>
                </c:pt>
                <c:pt idx="12">
                  <c:v>#N/A</c:v>
                </c:pt>
                <c:pt idx="13">
                  <c:v>11</c:v>
                </c:pt>
                <c:pt idx="14">
                  <c:v>#N/A</c:v>
                </c:pt>
              </c:numCache>
            </c:numRef>
          </c:val>
          <c:smooth val="0"/>
          <c:extLst>
            <c:ext xmlns:c16="http://schemas.microsoft.com/office/drawing/2014/chart" uri="{C3380CC4-5D6E-409C-BE32-E72D297353CC}">
              <c16:uniqueId val="{00000008-684B-4785-A315-DF7BD28BCD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5593</c:v>
                </c:pt>
                <c:pt idx="5">
                  <c:v>5644</c:v>
                </c:pt>
                <c:pt idx="8">
                  <c:v>5213</c:v>
                </c:pt>
                <c:pt idx="11">
                  <c:v>4192</c:v>
                </c:pt>
                <c:pt idx="14">
                  <c:v>4309</c:v>
                </c:pt>
              </c:numCache>
            </c:numRef>
          </c:val>
          <c:extLst>
            <c:ext xmlns:c16="http://schemas.microsoft.com/office/drawing/2014/chart" uri="{C3380CC4-5D6E-409C-BE32-E72D297353CC}">
              <c16:uniqueId val="{00000000-6FB8-4DF4-892E-42883A6E05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FB8-4DF4-892E-42883A6E05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5460</c:v>
                </c:pt>
                <c:pt idx="5">
                  <c:v>5777</c:v>
                </c:pt>
                <c:pt idx="8">
                  <c:v>5851</c:v>
                </c:pt>
                <c:pt idx="11">
                  <c:v>6125</c:v>
                </c:pt>
                <c:pt idx="14">
                  <c:v>6283</c:v>
                </c:pt>
              </c:numCache>
            </c:numRef>
          </c:val>
          <c:extLst>
            <c:ext xmlns:c16="http://schemas.microsoft.com/office/drawing/2014/chart" uri="{C3380CC4-5D6E-409C-BE32-E72D297353CC}">
              <c16:uniqueId val="{00000002-6FB8-4DF4-892E-42883A6E05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B8-4DF4-892E-42883A6E05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B8-4DF4-892E-42883A6E05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B8-4DF4-892E-42883A6E05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525</c:v>
                </c:pt>
                <c:pt idx="3">
                  <c:v>515</c:v>
                </c:pt>
                <c:pt idx="6">
                  <c:v>485</c:v>
                </c:pt>
                <c:pt idx="9">
                  <c:v>541</c:v>
                </c:pt>
                <c:pt idx="12">
                  <c:v>525</c:v>
                </c:pt>
              </c:numCache>
            </c:numRef>
          </c:val>
          <c:extLst>
            <c:ext xmlns:c16="http://schemas.microsoft.com/office/drawing/2014/chart" uri="{C3380CC4-5D6E-409C-BE32-E72D297353CC}">
              <c16:uniqueId val="{00000006-6FB8-4DF4-892E-42883A6E05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25</c:v>
                </c:pt>
                <c:pt idx="6">
                  <c:v>1</c:v>
                </c:pt>
                <c:pt idx="9">
                  <c:v>0</c:v>
                </c:pt>
                <c:pt idx="12">
                  <c:v>0</c:v>
                </c:pt>
              </c:numCache>
            </c:numRef>
          </c:val>
          <c:extLst>
            <c:ext xmlns:c16="http://schemas.microsoft.com/office/drawing/2014/chart" uri="{C3380CC4-5D6E-409C-BE32-E72D297353CC}">
              <c16:uniqueId val="{00000007-6FB8-4DF4-892E-42883A6E05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2699</c:v>
                </c:pt>
                <c:pt idx="3">
                  <c:v>2490</c:v>
                </c:pt>
                <c:pt idx="6">
                  <c:v>2269</c:v>
                </c:pt>
                <c:pt idx="9">
                  <c:v>2021</c:v>
                </c:pt>
                <c:pt idx="12">
                  <c:v>1795</c:v>
                </c:pt>
              </c:numCache>
            </c:numRef>
          </c:val>
          <c:extLst>
            <c:ext xmlns:c16="http://schemas.microsoft.com/office/drawing/2014/chart" uri="{C3380CC4-5D6E-409C-BE32-E72D297353CC}">
              <c16:uniqueId val="{00000008-6FB8-4DF4-892E-42883A6E05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B8-4DF4-892E-42883A6E05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3303</c:v>
                </c:pt>
                <c:pt idx="3">
                  <c:v>3068</c:v>
                </c:pt>
                <c:pt idx="6">
                  <c:v>3025</c:v>
                </c:pt>
                <c:pt idx="9">
                  <c:v>2987</c:v>
                </c:pt>
                <c:pt idx="12">
                  <c:v>3419</c:v>
                </c:pt>
              </c:numCache>
            </c:numRef>
          </c:val>
          <c:extLst>
            <c:ext xmlns:c16="http://schemas.microsoft.com/office/drawing/2014/chart" uri="{C3380CC4-5D6E-409C-BE32-E72D297353CC}">
              <c16:uniqueId val="{0000000A-6FB8-4DF4-892E-42883A6E05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B8-4DF4-892E-42883A6E05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1680</c:v>
                </c:pt>
                <c:pt idx="1">
                  <c:v>1681</c:v>
                </c:pt>
                <c:pt idx="2">
                  <c:v>1681</c:v>
                </c:pt>
              </c:numCache>
            </c:numRef>
          </c:val>
          <c:extLst>
            <c:ext xmlns:c16="http://schemas.microsoft.com/office/drawing/2014/chart" uri="{C3380CC4-5D6E-409C-BE32-E72D297353CC}">
              <c16:uniqueId val="{00000000-E895-4C08-9158-9A4F81AF30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248</c:v>
                </c:pt>
                <c:pt idx="1">
                  <c:v>248</c:v>
                </c:pt>
                <c:pt idx="2">
                  <c:v>248</c:v>
                </c:pt>
              </c:numCache>
            </c:numRef>
          </c:val>
          <c:extLst>
            <c:ext xmlns:c16="http://schemas.microsoft.com/office/drawing/2014/chart" uri="{C3380CC4-5D6E-409C-BE32-E72D297353CC}">
              <c16:uniqueId val="{00000001-E895-4C08-9158-9A4F81AF30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3482</c:v>
                </c:pt>
                <c:pt idx="1">
                  <c:v>3729</c:v>
                </c:pt>
                <c:pt idx="2">
                  <c:v>3896</c:v>
                </c:pt>
              </c:numCache>
            </c:numRef>
          </c:val>
          <c:extLst>
            <c:ext xmlns:c16="http://schemas.microsoft.com/office/drawing/2014/chart" uri="{C3380CC4-5D6E-409C-BE32-E72D297353CC}">
              <c16:uniqueId val="{00000002-E895-4C08-9158-9A4F81AF30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{B1430FDA-44CE-4380-99A5-83719048156D}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C2-4BFC-9FBD-BA6C4AE34B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{F6BC538B-42FC-417F-BE48-C65D3F7219A0}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C2-4BFC-9FBD-BA6C4AE34B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{1076E0A2-E92A-4F3F-B51B-144FE3661CCF}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C2-4BFC-9FBD-BA6C4AE34B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{42BC6CE9-ABA6-4B1B-9883-AD8F42BEC2EC}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C2-4BFC-9FBD-BA6C4AE34B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{BA31184B-D8D1-4D6A-A73B-E89D74BAB9FE}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C2-4BFC-9FBD-BA6C4AE34B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{B87A79BC-1273-4383-8BEC-29DA634792C0}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C2-4BFC-9FBD-BA6C4AE34B0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{3408FD1B-045D-4A20-BF9A-2C27CA841CB1}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C2-4BFC-9FBD-BA6C4AE34B0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{16CA0E2F-4C67-4C41-B933-AB816FF5468B}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C2-4BFC-9FBD-BA6C4AE34B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{7B1E036D-0768-4CD1-A7BC-26FF267C3EC5}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C2-4BFC-9FBD-BA6C4AE34B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55.6</c:v>
                </c:pt>
                <c:pt idx="16">
                  <c:v>57.8</c:v>
                </c:pt>
                <c:pt idx="24">
                  <c:v>59.2</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C2-4BFC-9FBD-BA6C4AE34B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{2AF13AFF-E7AC-4FE4-9FC7-7535931D747B}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C2-4BFC-9FBD-BA6C4AE34B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{E9BE3A73-D988-4E1F-9ACF-1FF3C4EA2516}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C2-4BFC-9FBD-BA6C4AE34B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{89FAD61A-63C8-4597-ABA9-B71D58195901}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C2-4BFC-9FBD-BA6C4AE34B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{8CC78F18-61CD-4C21-A812-1AF0CC19C56F}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C2-4BFC-9FBD-BA6C4AE34B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{99A7598D-2066-4A83-AA83-2C0A2583143F}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C2-4BFC-9FBD-BA6C4AE34B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{08E45E9D-6C81-4669-9DEA-915B0CAA6B80}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C2-4BFC-9FBD-BA6C4AE34B0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{EE29156D-E3EF-4816-83F8-CDC9755FB83E}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C2-4BFC-9FBD-BA6C4AE34B0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{81F7432B-786E-4941-8298-02E0823BD542}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C2-4BFC-9FBD-BA6C4AE34B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{0FAA4776-4039-4330-B86E-E41827B732A1}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C2-4BFC-9FBD-BA6C4AE34B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C2-4BFC-9FBD-BA6C4AE34B03}"/>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{9D4023ED-11E5-4667-8585-8F86C4BF60D9}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6A-43D0-9DAF-4D3FF37D3A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{91D41913-09B1-4F0B-844E-9A1B19CA0B9E}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6A-43D0-9DAF-4D3FF37D3A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{951647BF-5B99-4A95-B9B7-5F7962A76813}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6A-43D0-9DAF-4D3FF37D3A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{F939F0E7-1E3D-4853-B0A4-7C40C2529022}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6A-43D0-9DAF-4D3FF37D3A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{1B9EC005-96CC-49D1-987F-30482369C9EE}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6A-43D0-9DAF-4D3FF37D3A0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{6F7DD82E-DCFD-479C-AD92-25F1CD82AAB8}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6A-43D0-9DAF-4D3FF37D3A0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{FBBDD548-E8EF-4819-808D-58011040E5A8}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6A-43D0-9DAF-4D3FF37D3A0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{1C412189-5220-43F4-B196-9FD08448672E}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6A-43D0-9DAF-4D3FF37D3A0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{287BE6E5-D077-4E31-962C-84E710DE6A7B}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6A-43D0-9DAF-4D3FF37D3A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1.4</c:v>
                </c:pt>
                <c:pt idx="16">
                  <c:v>0.2</c:v>
                </c:pt>
                <c:pt idx="24">
                  <c:v>-0.4</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A6A-43D0-9DAF-4D3FF37D3A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{5E77439B-2EDA-45CB-937D-61D27549FF8D}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6A-43D0-9DAF-4D3FF37D3A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{03056429-DEE1-4917-861D-1660E72F4A6B}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6A-43D0-9DAF-4D3FF37D3A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{67D1541B-32F1-4823-80C5-2F61050961D2}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6A-43D0-9DAF-4D3FF37D3A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{0AAE3D34-D066-4D09-80BF-EC314E592BED}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6A-43D0-9DAF-4D3FF37D3A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{63AF9F0D-D8E3-4A8E-B959-19F7C839F024}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6A-43D0-9DAF-4D3FF37D3A0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{5EE47E67-1A5C-4EBF-9BA0-8D31922544B3}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6A-43D0-9DAF-4D3FF37D3A0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{F5ED633B-B693-4ACE-834C-ABD5BE0D574C}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6A-43D0-9DAF-4D3FF37D3A0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{352EBB59-928F-49FD-8049-38D8270BEA3F}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6A-43D0-9DAF-4D3FF37D3A0C}"/>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{4316A21E-7C14-46DC-8EC9-6392577322CA}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6A-43D0-9DAF-4D3FF37D3A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6A-43D0-9DAF-4D3FF37D3A0C}"/>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・近年予定している庁舎等の大規模工事事業の財源に充てるため、必要な基金を積立てしている。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年度・令和元年度に増額しているのは、庁舎整備事業基金等によるもので、内容は下記参照。</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・世代間負担の差が大きくならないよう、基金を運用していく。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・庁舎整備基金：庁舎の改修や増改築及び施設の営繕管理のための財源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・地域振興基金：自主的・主体的な地域づくりの活動や、村の総合計画等に位置付けられた施策及び事業等、地域づくりのための財源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・社会福祉施設整備基金：福祉施設の新築や増改築及び施設の営繕管理のための財源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・教育施設整備基金：教育施設の建設及び営繕管理のための財源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・川上村文化振興基金：自主芸術文化事業、村民の創造的な文化活動に対する支援、美術品購入事業、文化情報の収集及び提供等の財源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・統合小学校建設事業の財源に充てるため教育施設整備基金を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・役場庁舎建設事業の事業費に充当するために庁舎整備基金を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・居倉住宅建設事業のために特別住宅基金を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・他は利子による増額である。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・村の施設の老朽化と経年劣化により大規模修繕・更新が必要となってきており、世代間負担が大きくならないよう基金の運用や工事の実施時期等を考慮し、健全な財政運営を図る。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・利子分以外の積立ては予定していない。世代間負担の差が大きくならないよう村財政全体をみながら基金の運用を行っていく。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・利子のみ積立しており、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万円未満の増額である。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・利子分以外の積立ては予定していない。世代間負担の差が大きくならないよう村財政全体をみながら基金の運用を行っていく。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473524-3110-4D06-BD0F-C12B1F232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94B6B5A-3FDB-4DAD-B6BD-8A3E3EFDF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D6CB6B6-170F-4CFF-B55F-9712685E2FE4}"/>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6494C7F-4790-4B95-B679-70E341E39BA4}"/>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53FF9ED-3A6E-48C5-A65C-C5B232E1C644}"/>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EE7DF57-EF46-43AE-954B-E7D36C1DFBA8}"/>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3D74597-F5A8-4AF3-B04B-BD64D6AC9DE5}"/>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B565FDF-1787-4F51-87EB-7C874DB6EB4F}"/>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8F8FB56-B255-40B3-B5C8-6D09A2307F36}"/>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6D5E03F-4064-47E8-88C5-D7B8029D519D}"/>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9253EF5-3AED-4558-AD6A-4471461CADB7}"/>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C0874DA-A4F8-4C07-8A03-589907587389}"/>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45CD8C1-8B41-4256-8117-7463679D87B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FA15FCD-141D-4013-AF57-6438BEA5E03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52BBB5D-0211-41C4-877B-DACEF14A314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D06C9AC-0F12-451A-8D4B-AE195BC4921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ED2FAC3-9129-44A9-AE4E-35C103C90E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969AE89-783C-47C2-8C1E-D1873735BEF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5151031-4A60-4D10-B0AE-DDA1C3166A5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2089FB3-4A2C-4019-8546-8A737C2C186B}"/>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14F675F-0E7B-4BD1-823C-9B3B6CA2FE8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355352D-FA47-4723-8E1C-411BE277FF7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FFCC4B2-CF0F-4D1C-AF7E-C7FBC6313DB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AB9B37F-B386-428F-861B-065E8F63076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D2DBE0C-1717-4943-8149-D0C3C667E6F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5A39807-E0EC-4665-9B75-996E37B344DB}"/>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FA2403A-9133-4CBB-81F9-9B1A79DEBFE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E6F95E1-D3CD-470E-9BF9-51F3BC8A3FF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F89469C-E987-4707-87CE-70BC6773AD9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A90491B-011E-4ECD-840A-7810E9FE0B68}"/>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EC33AD2-F501-4EE3-95E2-EE0AD59F1CB2}"/>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C5A1DF6-7EED-4786-9D2A-1BE7E9CC159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AA9DC1E-82A2-4859-9DFF-DC7E012966B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AC2E93E-CDD3-4E38-B246-7D87E5A43D7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ED4A10E-609D-4713-B2D0-4B6CDA117F99}"/>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BBC4CB1-6097-447C-A971-91E4A5A1971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6A26B28-8786-4C94-A8E1-705CD1F4DED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FC41643-19B2-43A6-B1F8-AE709B8B722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E2AC4F2-3331-43BB-B0D8-90BC8765B79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A866C22-7083-4A45-9541-6244882B24C3}"/>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72F9D44-1D8C-4FEC-B532-22EC6410FE73}"/>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8A275FB-2C9E-4ABD-A8B4-1D95DD1E0293}"/>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0A46FD0-476A-43C7-80C8-9273EFC1ADEC}"/>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3ABD57B-2C73-4DFA-AE63-F972D4EF19B9}"/>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1BD8FCF-609D-4F5D-AD6F-159D540A760A}"/>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4510A89-BE68-4310-8F2F-0D9E75D46141}"/>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1CDF1E2-7560-486C-BC3D-0751E4582804}"/>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9FC6F65-DCBD-481E-BA22-F894B47CEE8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88E107B-1215-4471-A634-B5EDDF5559B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67842DC-2A6A-43D3-9954-3C358DA3D9EA}"/>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B26B80B-E137-4A74-96D9-F0ECF23EA28C}"/>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ED4A318-4919-4EE6-909B-79F500B392E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5322F6B-B859-4F70-901F-7F43ECAC1E19}"/>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F33C05B-F86A-4435-A81F-6EF399B4B28D}"/>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28676B1-6187-4B94-BE1D-FE26F174ED71}"/>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E36CEA6-F4DC-4B23-9D56-566F914B54F2}"/>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D12BBBE-1825-4A43-88AF-AFE5E6B6C6F5}"/>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％下回っているが、Ｈ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からの伸び率は類似団体より大きくなっている。令和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新庁舎の建設事業が</a:t>
          </a:r>
          <a:r>
            <a:rPr kumimoji="1" lang="ja-JP" altLang="en-US" sz="1100">
              <a:solidFill>
                <a:schemeClr val="dk1"/>
              </a:solidFill>
              <a:effectLst/>
              <a:latin typeface="+mn-lt"/>
              <a:ea typeface="+mn-ea"/>
              <a:cs typeface="+mn-cs"/>
            </a:rPr>
            <a:t>竣工する予定であるため</a:t>
          </a:r>
          <a:r>
            <a:rPr kumimoji="1" lang="ja-JP" altLang="ja-JP" sz="1100">
              <a:solidFill>
                <a:schemeClr val="dk1"/>
              </a:solidFill>
              <a:effectLst/>
              <a:latin typeface="+mn-lt"/>
              <a:ea typeface="+mn-ea"/>
              <a:cs typeface="+mn-cs"/>
            </a:rPr>
            <a:t>、新庁舎が完成すればより低い数値となる見込みである。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7BCB0A6-A59E-4617-8700-7BBF675C9F5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9BED08B-A12B-47CA-8C62-85E74C0D255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F0E3449-A711-47E9-9F79-FEFB804659A4}"/>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89E7CBF-A298-4569-8A7E-A6C46B437617}"/>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7279BB7-7BD4-40AA-ACAE-2F2EECCC6C8E}"/>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6CCC55C-B23C-4C65-A0D3-CE98E8D2B5F7}"/>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F19D6EA-35ED-41DE-9C4B-B6519E1633F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D0B67D7-CDDD-4385-A193-3ACEA69A8094}"/>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4E375B25-AE0B-4565-9B0B-C4DD9FC3614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743812C0-895A-41C1-B545-C74D14ABA097}"/>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6F178F3-FC91-41D9-BFF0-D11354D9859B}"/>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44B8570-60D1-47BF-AB31-484C4A0187E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69D52242-0A64-42CB-8510-4A6334BCC891}"/>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13F99601-DBE4-44D7-BE4A-BC159B6B46E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2B15D19A-8FC9-45B2-B8CF-70DBD2DFE972}"/>
            </a:ext>
          </a:extLst>
        </xdr:cNvPr>
        <xdr:cNvCxnSpPr/>
      </xdr:nvCxnSpPr>
      <xdr:spPr>
        <a:xfrm flipV="1">
          <a:off x="4206240" y="5340350"/>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F08044D6-757F-4A21-89FE-73F44003DAF8}"/>
            </a:ext>
          </a:extLst>
        </xdr:cNvPr>
        <xdr:cNvSpPr txBox="1"/>
      </xdr:nvSpPr>
      <xdr:spPr>
        <a:xfrm>
          <a:off x="4258945" y="646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755CEA64-8326-4AB1-9361-74CC2F3A18DF}"/>
            </a:ext>
          </a:extLst>
        </xdr:cNvPr>
        <xdr:cNvCxnSpPr/>
      </xdr:nvCxnSpPr>
      <xdr:spPr>
        <a:xfrm>
          <a:off x="4119245" y="64622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3DDBE539-E37B-4C56-95A3-73622D5475D2}"/>
            </a:ext>
          </a:extLst>
        </xdr:cNvPr>
        <xdr:cNvSpPr txBox="1"/>
      </xdr:nvSpPr>
      <xdr:spPr>
        <a:xfrm>
          <a:off x="4258945"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BBF3098B-16E3-46BC-8F15-B4B3EF45FCF4}"/>
            </a:ext>
          </a:extLst>
        </xdr:cNvPr>
        <xdr:cNvCxnSpPr/>
      </xdr:nvCxnSpPr>
      <xdr:spPr>
        <a:xfrm>
          <a:off x="4119245" y="53403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7EAEF19F-1CB8-40DA-94C3-213DB9C252AA}"/>
            </a:ext>
          </a:extLst>
        </xdr:cNvPr>
        <xdr:cNvSpPr txBox="1"/>
      </xdr:nvSpPr>
      <xdr:spPr>
        <a:xfrm>
          <a:off x="4258945" y="593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5F70AFC8-3E41-41A0-9B92-CD6EDDA345A1}"/>
            </a:ext>
          </a:extLst>
        </xdr:cNvPr>
        <xdr:cNvSpPr/>
      </xdr:nvSpPr>
      <xdr:spPr>
        <a:xfrm>
          <a:off x="4157345" y="608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E802FC9A-7F26-4675-AE51-05B783AF6D6A}"/>
            </a:ext>
          </a:extLst>
        </xdr:cNvPr>
        <xdr:cNvSpPr/>
      </xdr:nvSpPr>
      <xdr:spPr>
        <a:xfrm>
          <a:off x="353758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A2072066-CE60-42DA-80F7-007CCBEE5A01}"/>
            </a:ext>
          </a:extLst>
        </xdr:cNvPr>
        <xdr:cNvSpPr/>
      </xdr:nvSpPr>
      <xdr:spPr>
        <a:xfrm>
          <a:off x="2867025" y="6038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3EA6285C-1B9E-4FA9-9019-18715EAF4DCC}"/>
            </a:ext>
          </a:extLst>
        </xdr:cNvPr>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33BFBC1B-B840-48A1-A70A-5943B321817E}"/>
            </a:ext>
          </a:extLst>
        </xdr:cNvPr>
        <xdr:cNvSpPr/>
      </xdr:nvSpPr>
      <xdr:spPr>
        <a:xfrm>
          <a:off x="1525905" y="5982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C98D38C-FF3A-49C5-9918-25AE4E4BE8E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1E83ED-EA92-43E5-8D5D-BEF613F37F3D}"/>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776287E-D24D-4E51-974F-11BAD68BF0AF}"/>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5FDA108-405C-4357-AC91-9C718190ECB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A79AFC5-710B-47E9-A8B4-56C7E3CAD4D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9" name="楕円 88">
          <a:extLst>
            <a:ext uri="{FF2B5EF4-FFF2-40B4-BE49-F238E27FC236}">
              <a16:creationId xmlns:a16="http://schemas.microsoft.com/office/drawing/2014/main" id="{B6F95D99-D3EF-4A2C-ABC5-20985ECC251B}"/>
            </a:ext>
          </a:extLst>
        </xdr:cNvPr>
        <xdr:cNvSpPr/>
      </xdr:nvSpPr>
      <xdr:spPr>
        <a:xfrm>
          <a:off x="4157345" y="6083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90" name="有形固定資産減価償却率該当値テキスト">
          <a:extLst>
            <a:ext uri="{FF2B5EF4-FFF2-40B4-BE49-F238E27FC236}">
              <a16:creationId xmlns:a16="http://schemas.microsoft.com/office/drawing/2014/main" id="{41A90782-5F5E-4F6E-9770-246D84B3550B}"/>
            </a:ext>
          </a:extLst>
        </xdr:cNvPr>
        <xdr:cNvSpPr txBox="1"/>
      </xdr:nvSpPr>
      <xdr:spPr>
        <a:xfrm>
          <a:off x="4258945"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93853</xdr:rowOff>
    </xdr:from>
    <xdr:to>
      <xdr:col>19</xdr:col>
      <xdr:colOff>187325</xdr:colOff>
      <xdr:row>32</xdr:row>
      <xdr:rowOff>24003</xdr:rowOff>
    </xdr:to>
    <xdr:sp macro="" textlink="">
      <xdr:nvSpPr>
        <xdr:cNvPr id="91" name="楕円 90">
          <a:extLst>
            <a:ext uri="{FF2B5EF4-FFF2-40B4-BE49-F238E27FC236}">
              <a16:creationId xmlns:a16="http://schemas.microsoft.com/office/drawing/2014/main" id="{45F6D88A-B183-4371-99CA-AF40A0146D2F}"/>
            </a:ext>
          </a:extLst>
        </xdr:cNvPr>
        <xdr:cNvSpPr/>
      </xdr:nvSpPr>
      <xdr:spPr>
        <a:xfrm>
          <a:off x="3537585" y="604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144653</xdr:rowOff>
    </xdr:from>
    <xdr:to>
      <xdr:col>23</xdr:col>
      <xdr:colOff>85725</xdr:colOff>
      <xdr:row>32</xdr:row>
      <xdr:rowOff>12065</xdr:rowOff>
    </xdr:to>
    <xdr:cxnSp macro="">
      <xdr:nvCxnSpPr>
        <xdr:cNvPr id="92" name="直線コネクタ 91">
          <a:extLst>
            <a:ext uri="{FF2B5EF4-FFF2-40B4-BE49-F238E27FC236}">
              <a16:creationId xmlns:a16="http://schemas.microsoft.com/office/drawing/2014/main" id="{93231749-2EB3-42B5-A05F-244811BCB5A8}"/>
            </a:ext>
          </a:extLst>
        </xdr:cNvPr>
        <xdr:cNvCxnSpPr/>
      </xdr:nvCxnSpPr>
      <xdr:spPr>
        <a:xfrm>
          <a:off x="3588385" y="6095873"/>
          <a:ext cx="6197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63627</xdr:rowOff>
    </xdr:from>
    <xdr:to>
      <xdr:col>15</xdr:col>
      <xdr:colOff>187325</xdr:colOff>
      <xdr:row>31</xdr:row>
      <xdr:rowOff>165227</xdr:rowOff>
    </xdr:to>
    <xdr:sp macro="" textlink="">
      <xdr:nvSpPr>
        <xdr:cNvPr id="93" name="楕円 92">
          <a:extLst>
            <a:ext uri="{FF2B5EF4-FFF2-40B4-BE49-F238E27FC236}">
              <a16:creationId xmlns:a16="http://schemas.microsoft.com/office/drawing/2014/main" id="{4101F2F9-677B-46AE-AB8D-955396791BA3}"/>
            </a:ext>
          </a:extLst>
        </xdr:cNvPr>
        <xdr:cNvSpPr/>
      </xdr:nvSpPr>
      <xdr:spPr>
        <a:xfrm>
          <a:off x="2867025" y="60148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114427</xdr:rowOff>
    </xdr:from>
    <xdr:to>
      <xdr:col>19</xdr:col>
      <xdr:colOff>136525</xdr:colOff>
      <xdr:row>31</xdr:row>
      <xdr:rowOff>144653</xdr:rowOff>
    </xdr:to>
    <xdr:cxnSp macro="">
      <xdr:nvCxnSpPr>
        <xdr:cNvPr id="94" name="直線コネクタ 93">
          <a:extLst>
            <a:ext uri="{FF2B5EF4-FFF2-40B4-BE49-F238E27FC236}">
              <a16:creationId xmlns:a16="http://schemas.microsoft.com/office/drawing/2014/main" id="{FC775688-5C57-409B-AD34-9E05B8291431}"/>
            </a:ext>
          </a:extLst>
        </xdr:cNvPr>
        <xdr:cNvCxnSpPr/>
      </xdr:nvCxnSpPr>
      <xdr:spPr>
        <a:xfrm>
          <a:off x="2917825" y="6065647"/>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95" name="楕円 94">
          <a:extLst>
            <a:ext uri="{FF2B5EF4-FFF2-40B4-BE49-F238E27FC236}">
              <a16:creationId xmlns:a16="http://schemas.microsoft.com/office/drawing/2014/main" id="{33A4A5E5-BCB4-4943-AEED-7E2DB7EA1D39}"/>
            </a:ext>
          </a:extLst>
        </xdr:cNvPr>
        <xdr:cNvSpPr/>
      </xdr:nvSpPr>
      <xdr:spPr>
        <a:xfrm>
          <a:off x="2196465" y="5967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114427</xdr:rowOff>
    </xdr:to>
    <xdr:cxnSp macro="">
      <xdr:nvCxnSpPr>
        <xdr:cNvPr id="96" name="直線コネクタ 95">
          <a:extLst>
            <a:ext uri="{FF2B5EF4-FFF2-40B4-BE49-F238E27FC236}">
              <a16:creationId xmlns:a16="http://schemas.microsoft.com/office/drawing/2014/main" id="{F332DAA5-0DA2-4D09-986E-EA5E60E9D2D1}"/>
            </a:ext>
          </a:extLst>
        </xdr:cNvPr>
        <xdr:cNvCxnSpPr/>
      </xdr:nvCxnSpPr>
      <xdr:spPr>
        <a:xfrm>
          <a:off x="2247265" y="6018149"/>
          <a:ext cx="6705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148717</xdr:rowOff>
    </xdr:from>
    <xdr:to>
      <xdr:col>7</xdr:col>
      <xdr:colOff>187325</xdr:colOff>
      <xdr:row>31</xdr:row>
      <xdr:rowOff>78867</xdr:rowOff>
    </xdr:to>
    <xdr:sp macro="" textlink="">
      <xdr:nvSpPr>
        <xdr:cNvPr id="97" name="楕円 96">
          <a:extLst>
            <a:ext uri="{FF2B5EF4-FFF2-40B4-BE49-F238E27FC236}">
              <a16:creationId xmlns:a16="http://schemas.microsoft.com/office/drawing/2014/main" id="{C86D2EC0-08E8-412C-8BB8-B6CD8F0877A4}"/>
            </a:ext>
          </a:extLst>
        </xdr:cNvPr>
        <xdr:cNvSpPr/>
      </xdr:nvSpPr>
      <xdr:spPr>
        <a:xfrm>
          <a:off x="1525905" y="5932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28067</xdr:rowOff>
    </xdr:from>
    <xdr:to>
      <xdr:col>11</xdr:col>
      <xdr:colOff>136525</xdr:colOff>
      <xdr:row>31</xdr:row>
      <xdr:rowOff>66929</xdr:rowOff>
    </xdr:to>
    <xdr:cxnSp macro="">
      <xdr:nvCxnSpPr>
        <xdr:cNvPr id="98" name="直線コネクタ 97">
          <a:extLst>
            <a:ext uri="{FF2B5EF4-FFF2-40B4-BE49-F238E27FC236}">
              <a16:creationId xmlns:a16="http://schemas.microsoft.com/office/drawing/2014/main" id="{438BC53A-88EF-452F-B5BA-2D1DA9F2207F}"/>
            </a:ext>
          </a:extLst>
        </xdr:cNvPr>
        <xdr:cNvCxnSpPr/>
      </xdr:nvCxnSpPr>
      <xdr:spPr>
        <a:xfrm>
          <a:off x="1576705" y="5979287"/>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73256630-6D82-413B-9112-1DE0028ED0DF}"/>
            </a:ext>
          </a:extLst>
        </xdr:cNvPr>
        <xdr:cNvSpPr txBox="1"/>
      </xdr:nvSpPr>
      <xdr:spPr>
        <a:xfrm>
          <a:off x="339598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4878D8B9-2AFC-4044-8E30-7B33324A559E}"/>
            </a:ext>
          </a:extLst>
        </xdr:cNvPr>
        <xdr:cNvSpPr txBox="1"/>
      </xdr:nvSpPr>
      <xdr:spPr>
        <a:xfrm>
          <a:off x="2738129" y="61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919DAEC8-C1BF-45F3-A72D-7912C79DD49C}"/>
            </a:ext>
          </a:extLst>
        </xdr:cNvPr>
        <xdr:cNvSpPr txBox="1"/>
      </xdr:nvSpPr>
      <xdr:spPr>
        <a:xfrm>
          <a:off x="2067569"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26183C92-3648-4A34-B0E2-C16939C26352}"/>
            </a:ext>
          </a:extLst>
        </xdr:cNvPr>
        <xdr:cNvSpPr txBox="1"/>
      </xdr:nvSpPr>
      <xdr:spPr>
        <a:xfrm>
          <a:off x="1397009" y="607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40530</xdr:rowOff>
    </xdr:from>
    <xdr:ext cx="405111" cy="259045"/>
    <xdr:sp macro="" textlink="">
      <xdr:nvSpPr>
        <xdr:cNvPr id="103" name="n_1mainValue有形固定資産減価償却率">
          <a:extLst>
            <a:ext uri="{FF2B5EF4-FFF2-40B4-BE49-F238E27FC236}">
              <a16:creationId xmlns:a16="http://schemas.microsoft.com/office/drawing/2014/main" id="{25B35E94-7E15-427C-A181-AB73A8D2B7B0}"/>
            </a:ext>
          </a:extLst>
        </xdr:cNvPr>
        <xdr:cNvSpPr txBox="1"/>
      </xdr:nvSpPr>
      <xdr:spPr>
        <a:xfrm>
          <a:off x="3395989" y="582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104" name="n_2mainValue有形固定資産減価償却率">
          <a:extLst>
            <a:ext uri="{FF2B5EF4-FFF2-40B4-BE49-F238E27FC236}">
              <a16:creationId xmlns:a16="http://schemas.microsoft.com/office/drawing/2014/main" id="{AA868454-E80D-4914-8F37-5B63C29488BC}"/>
            </a:ext>
          </a:extLst>
        </xdr:cNvPr>
        <xdr:cNvSpPr txBox="1"/>
      </xdr:nvSpPr>
      <xdr:spPr>
        <a:xfrm>
          <a:off x="2738129" y="579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134256</xdr:rowOff>
    </xdr:from>
    <xdr:ext cx="405111" cy="259045"/>
    <xdr:sp macro="" textlink="">
      <xdr:nvSpPr>
        <xdr:cNvPr id="105" name="n_3mainValue有形固定資産減価償却率">
          <a:extLst>
            <a:ext uri="{FF2B5EF4-FFF2-40B4-BE49-F238E27FC236}">
              <a16:creationId xmlns:a16="http://schemas.microsoft.com/office/drawing/2014/main" id="{1FD48731-9B45-4EE5-BD47-6B6A05571191}"/>
            </a:ext>
          </a:extLst>
        </xdr:cNvPr>
        <xdr:cNvSpPr txBox="1"/>
      </xdr:nvSpPr>
      <xdr:spPr>
        <a:xfrm>
          <a:off x="2067569" y="5750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95394</xdr:rowOff>
    </xdr:from>
    <xdr:ext cx="405111" cy="259045"/>
    <xdr:sp macro="" textlink="">
      <xdr:nvSpPr>
        <xdr:cNvPr id="106" name="n_4mainValue有形固定資産減価償却率">
          <a:extLst>
            <a:ext uri="{FF2B5EF4-FFF2-40B4-BE49-F238E27FC236}">
              <a16:creationId xmlns:a16="http://schemas.microsoft.com/office/drawing/2014/main" id="{C97ACC3B-6D29-4B4A-A1D2-D03B7328D12A}"/>
            </a:ext>
          </a:extLst>
        </xdr:cNvPr>
        <xdr:cNvSpPr txBox="1"/>
      </xdr:nvSpPr>
      <xdr:spPr>
        <a:xfrm>
          <a:off x="1397009" y="5711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575245D-1094-415D-A631-6FA7EA2A1AA9}"/>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2D11630-7C12-40C9-AEAD-855FFA55435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904C99BA-2F7A-422E-9140-99F29EA0B2DC}"/>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571D0D6-98D9-4B81-AB39-30201669F41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7A7DAAB-CE5B-443E-958F-3F0E74F1E98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C23EF13-7E34-4D47-8712-3A2026FE347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8765C66-E21C-448E-BFE4-28C8F8EDC18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9781164-4ECB-4C96-AC1D-CBF6C8D262FF}"/>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C27034B-722E-4CC3-8171-B93D808F5C14}"/>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7F766CA-1E8F-425B-A488-49DFDE7A12BB}"/>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4AD63F9-B719-40AA-BAA7-648E1CB2474F}"/>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A2C3160-9FC4-4E8D-88B2-2B8466AF90A3}"/>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2A37F60-C839-42A2-8A33-8CC6354C4C93}"/>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債務償還比率は発生していない。これは、本村がこれまで積極的に地方債の繰上償還を実施してきたからであり、近年の千曲左岸道路・大深山産業道路建設事業と新庁舎建設事業等により今後は、債務償還比率が発生すると思われるが、数値の上昇に注視しながら良好な財政運営に引き続き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D8E5E3E-DDED-4F29-ACFE-30EE9B1172E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C1FB4B4-92B2-4ED7-B951-9083BCD7311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57F33E9E-CE6E-4965-B901-2DB5220A000C}"/>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ADC3E3F-9E07-4A38-8F25-F73D0D2D85E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26096759-7B42-4625-BC76-D193EA9367A4}"/>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362874D-E965-4594-BFCF-6AB1071C6DD7}"/>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12C45A38-EEB2-4703-A9AE-E6C18A72DEDA}"/>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4AC528F-F1D7-4AA2-917B-9EBDF6D67A03}"/>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2DC14D7-F92B-473E-B5DB-DAE56E94ADDF}"/>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49972F2-5629-4B8C-B466-AB0FFD5B0E61}"/>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32AB729-69BF-44A2-BAC5-CC104EE249B2}"/>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AA45DF98-A652-4BC2-BB49-94EFB5B2842A}"/>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46CF424-A499-4CEC-B066-BD0B0E5E73A2}"/>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6A65A23-2022-4BE7-9086-86778A60B29B}"/>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AF0D24A3-D823-4C06-A399-4A2B4B537224}"/>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DC98882-61BA-47DD-9A89-692145C63F2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A4AA4D4-7664-4C79-BAAD-C15D16353AB6}"/>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4F0B44E1-1E08-4853-B713-C12D0344F9F4}"/>
            </a:ext>
          </a:extLst>
        </xdr:cNvPr>
        <xdr:cNvCxnSpPr/>
      </xdr:nvCxnSpPr>
      <xdr:spPr>
        <a:xfrm flipV="1">
          <a:off x="13027660" y="5145223"/>
          <a:ext cx="1269" cy="131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29FDC65D-2E2B-4462-B17B-DCA10BDC9849}"/>
            </a:ext>
          </a:extLst>
        </xdr:cNvPr>
        <xdr:cNvSpPr txBox="1"/>
      </xdr:nvSpPr>
      <xdr:spPr>
        <a:xfrm>
          <a:off x="13080365" y="64570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4F90A028-4BAC-448C-A59F-013D3B96E041}"/>
            </a:ext>
          </a:extLst>
        </xdr:cNvPr>
        <xdr:cNvCxnSpPr/>
      </xdr:nvCxnSpPr>
      <xdr:spPr>
        <a:xfrm>
          <a:off x="12963525" y="6457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DFDD2689-661B-411A-8B66-62A6D49319DF}"/>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C7532AEE-94E9-4CC5-B131-FD1ACA8E0058}"/>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2DF29C0C-F85D-421D-9E06-D83DC6D54C3B}"/>
            </a:ext>
          </a:extLst>
        </xdr:cNvPr>
        <xdr:cNvSpPr txBox="1"/>
      </xdr:nvSpPr>
      <xdr:spPr>
        <a:xfrm>
          <a:off x="13080365" y="536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CC885785-EAC2-4CB7-9FA8-F85D2C651330}"/>
            </a:ext>
          </a:extLst>
        </xdr:cNvPr>
        <xdr:cNvSpPr/>
      </xdr:nvSpPr>
      <xdr:spPr>
        <a:xfrm>
          <a:off x="13001625" y="538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C51C05C-5BBB-4201-8475-5A8A3BD08541}"/>
            </a:ext>
          </a:extLst>
        </xdr:cNvPr>
        <xdr:cNvSpPr/>
      </xdr:nvSpPr>
      <xdr:spPr>
        <a:xfrm>
          <a:off x="12359005" y="5394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3825D423-98E0-4A9F-A687-1BD70E4768BC}"/>
            </a:ext>
          </a:extLst>
        </xdr:cNvPr>
        <xdr:cNvSpPr/>
      </xdr:nvSpPr>
      <xdr:spPr>
        <a:xfrm>
          <a:off x="11688445" y="5374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F3F2C5B7-FCCE-428F-8AD7-B635885BA9A4}"/>
            </a:ext>
          </a:extLst>
        </xdr:cNvPr>
        <xdr:cNvSpPr/>
      </xdr:nvSpPr>
      <xdr:spPr>
        <a:xfrm>
          <a:off x="11017885" y="53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9A9C809A-7366-4FE4-B037-F50E35B6B337}"/>
            </a:ext>
          </a:extLst>
        </xdr:cNvPr>
        <xdr:cNvSpPr/>
      </xdr:nvSpPr>
      <xdr:spPr>
        <a:xfrm>
          <a:off x="10347325" y="533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580C8F9-0D06-4895-B17B-B7545B8AE306}"/>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3EA2C36-A1ED-4803-A7D8-1993371701F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3A52811-986D-43E7-AB62-99CAA4AA3568}"/>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BE01F38-D0E4-499C-B87E-0A689DE7DD48}"/>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6F76396-5062-4F6F-B19D-5A8D47F38697}"/>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4227</xdr:rowOff>
    </xdr:from>
    <xdr:to>
      <xdr:col>64</xdr:col>
      <xdr:colOff>123825</xdr:colOff>
      <xdr:row>26</xdr:row>
      <xdr:rowOff>105827</xdr:rowOff>
    </xdr:to>
    <xdr:sp macro="" textlink="">
      <xdr:nvSpPr>
        <xdr:cNvPr id="153" name="楕円 152">
          <a:extLst>
            <a:ext uri="{FF2B5EF4-FFF2-40B4-BE49-F238E27FC236}">
              <a16:creationId xmlns:a16="http://schemas.microsoft.com/office/drawing/2014/main" id="{B52BB429-76A8-4C36-98B6-62C90BDBD561}"/>
            </a:ext>
          </a:extLst>
        </xdr:cNvPr>
        <xdr:cNvSpPr/>
      </xdr:nvSpPr>
      <xdr:spPr>
        <a:xfrm>
          <a:off x="11017885" y="51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52959</xdr:rowOff>
    </xdr:from>
    <xdr:to>
      <xdr:col>60</xdr:col>
      <xdr:colOff>123825</xdr:colOff>
      <xdr:row>26</xdr:row>
      <xdr:rowOff>154559</xdr:rowOff>
    </xdr:to>
    <xdr:sp macro="" textlink="">
      <xdr:nvSpPr>
        <xdr:cNvPr id="154" name="楕円 153">
          <a:extLst>
            <a:ext uri="{FF2B5EF4-FFF2-40B4-BE49-F238E27FC236}">
              <a16:creationId xmlns:a16="http://schemas.microsoft.com/office/drawing/2014/main" id="{57824838-3D52-4439-925A-8DC65AB631A6}"/>
            </a:ext>
          </a:extLst>
        </xdr:cNvPr>
        <xdr:cNvSpPr/>
      </xdr:nvSpPr>
      <xdr:spPr>
        <a:xfrm>
          <a:off x="10347325" y="51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55027</xdr:rowOff>
    </xdr:from>
    <xdr:to>
      <xdr:col>64</xdr:col>
      <xdr:colOff>73025</xdr:colOff>
      <xdr:row>26</xdr:row>
      <xdr:rowOff>103759</xdr:rowOff>
    </xdr:to>
    <xdr:cxnSp macro="">
      <xdr:nvCxnSpPr>
        <xdr:cNvPr id="155" name="直線コネクタ 154">
          <a:extLst>
            <a:ext uri="{FF2B5EF4-FFF2-40B4-BE49-F238E27FC236}">
              <a16:creationId xmlns:a16="http://schemas.microsoft.com/office/drawing/2014/main" id="{8EBED331-0B42-4697-9C08-307B30A55EA9}"/>
            </a:ext>
          </a:extLst>
        </xdr:cNvPr>
        <xdr:cNvCxnSpPr/>
      </xdr:nvCxnSpPr>
      <xdr:spPr>
        <a:xfrm flipV="1">
          <a:off x="10398125" y="5168047"/>
          <a:ext cx="67056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6" name="n_1aveValue債務償還比率">
          <a:extLst>
            <a:ext uri="{FF2B5EF4-FFF2-40B4-BE49-F238E27FC236}">
              <a16:creationId xmlns:a16="http://schemas.microsoft.com/office/drawing/2014/main" id="{2EC67537-EFD0-4A00-894E-5D70705324E7}"/>
            </a:ext>
          </a:extLst>
        </xdr:cNvPr>
        <xdr:cNvSpPr txBox="1"/>
      </xdr:nvSpPr>
      <xdr:spPr>
        <a:xfrm>
          <a:off x="12185092" y="517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7" name="n_2aveValue債務償還比率">
          <a:extLst>
            <a:ext uri="{FF2B5EF4-FFF2-40B4-BE49-F238E27FC236}">
              <a16:creationId xmlns:a16="http://schemas.microsoft.com/office/drawing/2014/main" id="{2797C704-E0ED-470B-AA74-541B18A297D9}"/>
            </a:ext>
          </a:extLst>
        </xdr:cNvPr>
        <xdr:cNvSpPr txBox="1"/>
      </xdr:nvSpPr>
      <xdr:spPr>
        <a:xfrm>
          <a:off x="11527232" y="51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58" name="n_3aveValue債務償還比率">
          <a:extLst>
            <a:ext uri="{FF2B5EF4-FFF2-40B4-BE49-F238E27FC236}">
              <a16:creationId xmlns:a16="http://schemas.microsoft.com/office/drawing/2014/main" id="{9B0425E3-7D4D-4137-8E34-5C4AEB1EC44D}"/>
            </a:ext>
          </a:extLst>
        </xdr:cNvPr>
        <xdr:cNvSpPr txBox="1"/>
      </xdr:nvSpPr>
      <xdr:spPr>
        <a:xfrm>
          <a:off x="10856672" y="543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59" name="n_4aveValue債務償還比率">
          <a:extLst>
            <a:ext uri="{FF2B5EF4-FFF2-40B4-BE49-F238E27FC236}">
              <a16:creationId xmlns:a16="http://schemas.microsoft.com/office/drawing/2014/main" id="{121EE5FC-A5A8-457E-ACF7-838B5025E378}"/>
            </a:ext>
          </a:extLst>
        </xdr:cNvPr>
        <xdr:cNvSpPr txBox="1"/>
      </xdr:nvSpPr>
      <xdr:spPr>
        <a:xfrm>
          <a:off x="10186112" y="54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122354</xdr:rowOff>
    </xdr:from>
    <xdr:ext cx="405111" cy="259045"/>
    <xdr:sp macro="" textlink="">
      <xdr:nvSpPr>
        <xdr:cNvPr id="160" name="n_3mainValue債務償還比率">
          <a:extLst>
            <a:ext uri="{FF2B5EF4-FFF2-40B4-BE49-F238E27FC236}">
              <a16:creationId xmlns:a16="http://schemas.microsoft.com/office/drawing/2014/main" id="{88D0898D-D91D-4EAD-A4AB-CB12E529F513}"/>
            </a:ext>
          </a:extLst>
        </xdr:cNvPr>
        <xdr:cNvSpPr txBox="1"/>
      </xdr:nvSpPr>
      <xdr:spPr>
        <a:xfrm>
          <a:off x="10888989" y="490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171086</xdr:rowOff>
    </xdr:from>
    <xdr:ext cx="405111" cy="259045"/>
    <xdr:sp macro="" textlink="">
      <xdr:nvSpPr>
        <xdr:cNvPr id="161" name="n_4mainValue債務償還比率">
          <a:extLst>
            <a:ext uri="{FF2B5EF4-FFF2-40B4-BE49-F238E27FC236}">
              <a16:creationId xmlns:a16="http://schemas.microsoft.com/office/drawing/2014/main" id="{0AE77814-3729-4A4C-9DCA-21B2064D94EB}"/>
            </a:ext>
          </a:extLst>
        </xdr:cNvPr>
        <xdr:cNvSpPr txBox="1"/>
      </xdr:nvSpPr>
      <xdr:spPr>
        <a:xfrm>
          <a:off x="10218429" y="4948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3750C69A-DB92-44E0-A138-248520AB3E7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6D7E7DA-6FC9-4B3F-9675-1599C267132A}"/>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C64E93AF-5673-40F1-BF95-C771DC69EE3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422BB448-6A4B-4A7F-A9A3-DB2FED077E1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71E26997-5D55-4CA7-B02D-727DCED2EB7D}"/>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FCA6DEB8-35AC-4490-8609-F8EA7DE4081A}"/>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CB2A70-A914-47C7-BD44-938AA7ACBDA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96C26B-9393-4A91-8E59-CF4FF75D813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ADB43F-AAF0-4402-A954-5AB29BCF2AD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0C0E2D-DBD4-4DDA-A618-193A109BF2A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49D0A2-79C0-42EB-8E94-0699C563295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834FB7-CF80-453E-B735-A9560378E11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28113B-5A4B-42C7-82A1-29BCD6348DE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362BD0-7A44-4493-B4D5-8FB3B124066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58FD9E-D1ED-4104-A53D-DA9F799DF6D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59A95E-DC97-4387-81AD-BB1CEA49450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537E27-65A3-4568-B261-94A276E7274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58959D-C7F7-4297-9E14-111B58219C3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23FDE3-F4E2-4C93-A6C8-4D433E8927B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43050C-56D0-444C-A1BC-86B7BC435E1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1321F3-00A6-4954-AF1D-18B52A582F1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175776D-3369-4E40-B5DA-00EBE80730A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AC710D-1F55-48B9-8FC9-40F753EA151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E37548-A85F-4824-9A2D-97868ADE97C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46442C-0E45-4CB6-85E1-7AB204972C6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2AB25F-C410-485A-ACA9-CCF201492BD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1571BB-655C-4D11-BA38-70B2F2C4027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280101-F382-498B-8830-77ACC9957C5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EF748C-AE0D-4C7A-B1B7-5621586421B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49B05F-AE2B-49D0-A147-41FFAB69BDF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86533E-9536-48B7-B572-7163D460FC9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6176C2-6C9B-40CB-8363-34E49A3FCA4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0201EE-1482-41F5-AAC4-2EF3D7C2BB9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D38068-D07F-4DEF-AA31-A39A5CEF51C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E7C600-ADA5-4AE6-B5C9-93AAD4AA0C2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690D724-F444-440C-A30D-40586ABEFD9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B1B152-4FE9-4F81-9BAC-53BA8B26EB1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75DB8A-F855-4752-A414-077EB765C51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4D1BDCB-5C71-49BA-AB0D-2797C9791B6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5451DB-1723-4ABC-AD0C-C686FB7346B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4C4D98-0C6B-4AD7-A463-16D5027E0AD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A6AFAB-ACB6-4BE7-812B-5C231AD4983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CEBBD8-1C1B-4489-AF99-11BF15A1B68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C64536-A181-4A56-9C7B-EC091DFAB7C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708DEC-43AD-4445-A839-78846E58A5B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8AA13A-FA86-42E1-969C-8B1A714134A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25D67B-2619-4F9E-B668-D09D72CCF94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2F28A6-427F-4B8A-B825-2B2C09E03F7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DD7C971-25ED-4C89-825D-D05603A8FEB3}"/>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AEFC463-F8F8-47F7-8C18-FC5ADB6124DC}"/>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3DD4799-61D6-4637-BF1F-19273F44869B}"/>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F20C697-6B6A-429A-AFF4-13F9B90192A9}"/>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DD574A-5CB0-4A1D-AE3F-FF794D10551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BBF50A0-598B-4626-84D0-4C68251FABF9}"/>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9749855-316B-4B92-BAD4-FA845AAB088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333E066-FAC2-4559-AF37-E15A598EDB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A9C0C72-958E-4E66-A038-FC4C0FC7485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B0B01F-73ED-4D70-A3E8-8FB41FB139B8}"/>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D0A95BB-1FBE-4393-80A9-D1642151D7A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2248174-53BD-4B88-9896-992D122F1C38}"/>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29B7A6-83BE-4FA2-B25B-1E28A7E0C29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5264BFE-7B77-4CB3-A7C9-A796F12B512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BA7E7A31-BD20-40BF-B5CC-520AC55DE6A9}"/>
            </a:ext>
          </a:extLst>
        </xdr:cNvPr>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E81A16BD-C419-4537-9E3A-A251BC8412EB}"/>
            </a:ext>
          </a:extLst>
        </xdr:cNvPr>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AB0CDE8-5993-46EC-8ED0-CF098F45CE78}"/>
            </a:ext>
          </a:extLst>
        </xdr:cNvPr>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06B8B3D-16AA-4C38-87A1-720909E22224}"/>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7A74180-E993-4D26-95ED-0BB2E323A4AC}"/>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FAE96D60-F246-48BB-98E3-A95A0983B63B}"/>
            </a:ext>
          </a:extLst>
        </xdr:cNvPr>
        <xdr:cNvSpPr txBox="1"/>
      </xdr:nvSpPr>
      <xdr:spPr>
        <a:xfrm>
          <a:off x="412496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92545CEA-89A8-41AD-8587-B160741DDB67}"/>
            </a:ext>
          </a:extLst>
        </xdr:cNvPr>
        <xdr:cNvSpPr/>
      </xdr:nvSpPr>
      <xdr:spPr>
        <a:xfrm>
          <a:off x="4036060" y="649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DB89D97B-C110-4E17-B50E-2EEDD222B42A}"/>
            </a:ext>
          </a:extLst>
        </xdr:cNvPr>
        <xdr:cNvSpPr/>
      </xdr:nvSpPr>
      <xdr:spPr>
        <a:xfrm>
          <a:off x="331216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9DDDEA67-0C85-41C9-B615-FB808210216B}"/>
            </a:ext>
          </a:extLst>
        </xdr:cNvPr>
        <xdr:cNvSpPr/>
      </xdr:nvSpPr>
      <xdr:spPr>
        <a:xfrm>
          <a:off x="25146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6C43DBCB-0169-459A-8E7C-A22C0222DB14}"/>
            </a:ext>
          </a:extLst>
        </xdr:cNvPr>
        <xdr:cNvSpPr/>
      </xdr:nvSpPr>
      <xdr:spPr>
        <a:xfrm>
          <a:off x="17399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AC4C5D37-08C7-4679-8905-30B9ACFB2B69}"/>
            </a:ext>
          </a:extLst>
        </xdr:cNvPr>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7DD8F3-280A-4667-8B53-70930D6CC90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F4210F-B175-4D87-A5E7-E88598B1CCA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C00AB7-7C06-408C-A236-80D4E30FC83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394280-40EF-4352-882A-0DBC08BE056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534B2C1-2A5A-4EB0-88B2-E965EBB8654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a:extLst>
            <a:ext uri="{FF2B5EF4-FFF2-40B4-BE49-F238E27FC236}">
              <a16:creationId xmlns:a16="http://schemas.microsoft.com/office/drawing/2014/main" id="{159F5606-9EF6-4DAB-BEBA-E146A08BA441}"/>
            </a:ext>
          </a:extLst>
        </xdr:cNvPr>
        <xdr:cNvSpPr/>
      </xdr:nvSpPr>
      <xdr:spPr>
        <a:xfrm>
          <a:off x="4036060" y="64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56441</xdr:rowOff>
    </xdr:from>
    <xdr:ext cx="405111" cy="259045"/>
    <xdr:sp macro="" textlink="">
      <xdr:nvSpPr>
        <xdr:cNvPr id="75" name="【道路】&#10;有形固定資産減価償却率該当値テキスト">
          <a:extLst>
            <a:ext uri="{FF2B5EF4-FFF2-40B4-BE49-F238E27FC236}">
              <a16:creationId xmlns:a16="http://schemas.microsoft.com/office/drawing/2014/main" id="{577AEE14-82B1-4CD3-BC9D-A2ADF4F8EB41}"/>
            </a:ext>
          </a:extLst>
        </xdr:cNvPr>
        <xdr:cNvSpPr txBox="1"/>
      </xdr:nvSpPr>
      <xdr:spPr>
        <a:xfrm>
          <a:off x="4124960" y="62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a:extLst>
            <a:ext uri="{FF2B5EF4-FFF2-40B4-BE49-F238E27FC236}">
              <a16:creationId xmlns:a16="http://schemas.microsoft.com/office/drawing/2014/main" id="{D3AC736F-4019-4FBD-A128-D56E92D5CD3D}"/>
            </a:ext>
          </a:extLst>
        </xdr:cNvPr>
        <xdr:cNvSpPr/>
      </xdr:nvSpPr>
      <xdr:spPr>
        <a:xfrm>
          <a:off x="3312160" y="63777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84365</xdr:rowOff>
    </xdr:to>
    <xdr:cxnSp macro="">
      <xdr:nvCxnSpPr>
        <xdr:cNvPr id="77" name="直線コネクタ 76">
          <a:extLst>
            <a:ext uri="{FF2B5EF4-FFF2-40B4-BE49-F238E27FC236}">
              <a16:creationId xmlns:a16="http://schemas.microsoft.com/office/drawing/2014/main" id="{B8C30747-B218-42C6-B426-DBBBC1EA8B14}"/>
            </a:ext>
          </a:extLst>
        </xdr:cNvPr>
        <xdr:cNvCxnSpPr/>
      </xdr:nvCxnSpPr>
      <xdr:spPr>
        <a:xfrm>
          <a:off x="3355340" y="6428558"/>
          <a:ext cx="7315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a:extLst>
            <a:ext uri="{FF2B5EF4-FFF2-40B4-BE49-F238E27FC236}">
              <a16:creationId xmlns:a16="http://schemas.microsoft.com/office/drawing/2014/main" id="{15C9CE26-ACE6-41C4-B298-DCFF3C016C39}"/>
            </a:ext>
          </a:extLst>
        </xdr:cNvPr>
        <xdr:cNvSpPr/>
      </xdr:nvSpPr>
      <xdr:spPr>
        <a:xfrm>
          <a:off x="2514600" y="63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58238</xdr:rowOff>
    </xdr:to>
    <xdr:cxnSp macro="">
      <xdr:nvCxnSpPr>
        <xdr:cNvPr id="79" name="直線コネクタ 78">
          <a:extLst>
            <a:ext uri="{FF2B5EF4-FFF2-40B4-BE49-F238E27FC236}">
              <a16:creationId xmlns:a16="http://schemas.microsoft.com/office/drawing/2014/main" id="{69C9A63A-ED19-4256-8E30-719C6D9D8257}"/>
            </a:ext>
          </a:extLst>
        </xdr:cNvPr>
        <xdr:cNvCxnSpPr/>
      </xdr:nvCxnSpPr>
      <xdr:spPr>
        <a:xfrm>
          <a:off x="2565400" y="6399167"/>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a:extLst>
            <a:ext uri="{FF2B5EF4-FFF2-40B4-BE49-F238E27FC236}">
              <a16:creationId xmlns:a16="http://schemas.microsoft.com/office/drawing/2014/main" id="{06D9635B-8D8F-4895-B40D-A3DBBC2F5862}"/>
            </a:ext>
          </a:extLst>
        </xdr:cNvPr>
        <xdr:cNvSpPr/>
      </xdr:nvSpPr>
      <xdr:spPr>
        <a:xfrm>
          <a:off x="1739900" y="6322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28847</xdr:rowOff>
    </xdr:to>
    <xdr:cxnSp macro="">
      <xdr:nvCxnSpPr>
        <xdr:cNvPr id="81" name="直線コネクタ 80">
          <a:extLst>
            <a:ext uri="{FF2B5EF4-FFF2-40B4-BE49-F238E27FC236}">
              <a16:creationId xmlns:a16="http://schemas.microsoft.com/office/drawing/2014/main" id="{CEDB1712-A279-44D2-976D-5FFFE74FB11E}"/>
            </a:ext>
          </a:extLst>
        </xdr:cNvPr>
        <xdr:cNvCxnSpPr/>
      </xdr:nvCxnSpPr>
      <xdr:spPr>
        <a:xfrm>
          <a:off x="1790700" y="6373586"/>
          <a:ext cx="7747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2" name="楕円 81">
          <a:extLst>
            <a:ext uri="{FF2B5EF4-FFF2-40B4-BE49-F238E27FC236}">
              <a16:creationId xmlns:a16="http://schemas.microsoft.com/office/drawing/2014/main" id="{EBD294AD-8857-4C60-B77D-FE42F92410CA}"/>
            </a:ext>
          </a:extLst>
        </xdr:cNvPr>
        <xdr:cNvSpPr/>
      </xdr:nvSpPr>
      <xdr:spPr>
        <a:xfrm>
          <a:off x="965200" y="6296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37</xdr:row>
      <xdr:rowOff>170906</xdr:rowOff>
    </xdr:to>
    <xdr:cxnSp macro="">
      <xdr:nvCxnSpPr>
        <xdr:cNvPr id="83" name="直線コネクタ 82">
          <a:extLst>
            <a:ext uri="{FF2B5EF4-FFF2-40B4-BE49-F238E27FC236}">
              <a16:creationId xmlns:a16="http://schemas.microsoft.com/office/drawing/2014/main" id="{37A4E5B7-EE4C-46EF-98F1-08A1F0DF72A4}"/>
            </a:ext>
          </a:extLst>
        </xdr:cNvPr>
        <xdr:cNvCxnSpPr/>
      </xdr:nvCxnSpPr>
      <xdr:spPr>
        <a:xfrm>
          <a:off x="1008380" y="6347460"/>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F0F0B35F-6D26-47B5-BB24-04C1BA16DFB7}"/>
            </a:ext>
          </a:extLst>
        </xdr:cNvPr>
        <xdr:cNvSpPr txBox="1"/>
      </xdr:nvSpPr>
      <xdr:spPr>
        <a:xfrm>
          <a:off x="317056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91837170-EFDA-422C-85B8-1AFE8B18BC18}"/>
            </a:ext>
          </a:extLst>
        </xdr:cNvPr>
        <xdr:cNvSpPr txBox="1"/>
      </xdr:nvSpPr>
      <xdr:spPr>
        <a:xfrm>
          <a:off x="23857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E39CA3E9-BBC1-4621-95BA-149FE040EAC9}"/>
            </a:ext>
          </a:extLst>
        </xdr:cNvPr>
        <xdr:cNvSpPr txBox="1"/>
      </xdr:nvSpPr>
      <xdr:spPr>
        <a:xfrm>
          <a:off x="16110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A4C5E53-8D42-48A2-8DA0-1F5EC4C863E0}"/>
            </a:ext>
          </a:extLst>
        </xdr:cNvPr>
        <xdr:cNvSpPr txBox="1"/>
      </xdr:nvSpPr>
      <xdr:spPr>
        <a:xfrm>
          <a:off x="83630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125566</xdr:rowOff>
    </xdr:from>
    <xdr:ext cx="405111" cy="259045"/>
    <xdr:sp macro="" textlink="">
      <xdr:nvSpPr>
        <xdr:cNvPr id="88" name="n_1mainValue【道路】&#10;有形固定資産減価償却率">
          <a:extLst>
            <a:ext uri="{FF2B5EF4-FFF2-40B4-BE49-F238E27FC236}">
              <a16:creationId xmlns:a16="http://schemas.microsoft.com/office/drawing/2014/main" id="{6B5A1BE9-5449-479D-9DCA-7E35B93D5B2A}"/>
            </a:ext>
          </a:extLst>
        </xdr:cNvPr>
        <xdr:cNvSpPr txBox="1"/>
      </xdr:nvSpPr>
      <xdr:spPr>
        <a:xfrm>
          <a:off x="317056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9" name="n_2mainValue【道路】&#10;有形固定資産減価償却率">
          <a:extLst>
            <a:ext uri="{FF2B5EF4-FFF2-40B4-BE49-F238E27FC236}">
              <a16:creationId xmlns:a16="http://schemas.microsoft.com/office/drawing/2014/main" id="{8DCDA048-5309-4FB4-B13B-1B3AE7B49BF6}"/>
            </a:ext>
          </a:extLst>
        </xdr:cNvPr>
        <xdr:cNvSpPr txBox="1"/>
      </xdr:nvSpPr>
      <xdr:spPr>
        <a:xfrm>
          <a:off x="238570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66783</xdr:rowOff>
    </xdr:from>
    <xdr:ext cx="405111" cy="259045"/>
    <xdr:sp macro="" textlink="">
      <xdr:nvSpPr>
        <xdr:cNvPr id="90" name="n_3mainValue【道路】&#10;有形固定資産減価償却率">
          <a:extLst>
            <a:ext uri="{FF2B5EF4-FFF2-40B4-BE49-F238E27FC236}">
              <a16:creationId xmlns:a16="http://schemas.microsoft.com/office/drawing/2014/main" id="{BAF5748C-6A37-43EA-AF65-224DEF34620B}"/>
            </a:ext>
          </a:extLst>
        </xdr:cNvPr>
        <xdr:cNvSpPr txBox="1"/>
      </xdr:nvSpPr>
      <xdr:spPr>
        <a:xfrm>
          <a:off x="161100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91" name="n_4mainValue【道路】&#10;有形固定資産減価償却率">
          <a:extLst>
            <a:ext uri="{FF2B5EF4-FFF2-40B4-BE49-F238E27FC236}">
              <a16:creationId xmlns:a16="http://schemas.microsoft.com/office/drawing/2014/main" id="{A33C7F2E-3F44-4055-9ADB-F915F1ABCCEB}"/>
            </a:ext>
          </a:extLst>
        </xdr:cNvPr>
        <xdr:cNvSpPr txBox="1"/>
      </xdr:nvSpPr>
      <xdr:spPr>
        <a:xfrm>
          <a:off x="8363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C376539-A068-4EEE-87DB-88014F5902A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8BA628F-048F-475F-B17B-7C220956408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3685A21-DAFD-46F1-9A54-35C7D290F4B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43B8FB9-9023-4548-A6D0-8DEFE927972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91C82BB-76C4-4234-BDDF-F2AB1AE5E7F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0FE31FB-C374-4040-B693-5A069E041CB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7EF9EB2-1CEE-420C-B1C6-C44D17298A9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29F56F-5C0C-4D94-9968-58E05043E47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3D3CCB-E2FC-4B4D-BAEA-A74C8F7D668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5DA4CFE-4FEC-42B3-89B2-F8D4D5DE8BA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213FBCE-D04E-4B10-BF8B-E7D0E34A409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ECCF86F-E49E-4A68-B753-7B77724F2BF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5B0291E-E806-469D-9028-AB909B3F396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2ABBD82-56D9-486B-A7AA-4CD88D64D6FB}"/>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9FEEF8-A327-4DD3-9993-3988558D9A3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A7746FF9-3454-4B06-9790-9D70E18F3643}"/>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3782E05-18C1-4D22-B9F6-6068AFBAD59F}"/>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12D1FF5-8FFE-476A-BD9B-EA4FA19A7233}"/>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155E9B2-9D40-4549-87E0-BB29F46A63BB}"/>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AA6DD4D-C356-4DF4-84E5-846F401D3BC1}"/>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6EAB640-1E8C-49E1-BCCC-D268B2FD933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D7CE620-B8BA-4DFB-8277-4E0ED31586EB}"/>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C763E25-508E-4644-89CD-264D826BEA2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E03FCBA9-3840-42EA-B020-BC024E2DE880}"/>
            </a:ext>
          </a:extLst>
        </xdr:cNvPr>
        <xdr:cNvCxnSpPr/>
      </xdr:nvCxnSpPr>
      <xdr:spPr>
        <a:xfrm flipV="1">
          <a:off x="9219565" y="5600829"/>
          <a:ext cx="0" cy="147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F63761D8-52CD-40B3-A78D-8C2925C47EDE}"/>
            </a:ext>
          </a:extLst>
        </xdr:cNvPr>
        <xdr:cNvSpPr txBox="1"/>
      </xdr:nvSpPr>
      <xdr:spPr>
        <a:xfrm>
          <a:off x="9258300" y="70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A4CCC21B-0647-4FE5-B57C-40D33A7DBF48}"/>
            </a:ext>
          </a:extLst>
        </xdr:cNvPr>
        <xdr:cNvCxnSpPr/>
      </xdr:nvCxnSpPr>
      <xdr:spPr>
        <a:xfrm>
          <a:off x="9154160" y="7078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67B12EE8-A5B3-4EEB-891C-73D2589EE32F}"/>
            </a:ext>
          </a:extLst>
        </xdr:cNvPr>
        <xdr:cNvSpPr txBox="1"/>
      </xdr:nvSpPr>
      <xdr:spPr>
        <a:xfrm>
          <a:off x="9258300" y="5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D25810D7-DA36-4915-8D8C-67C56FEDBEC6}"/>
            </a:ext>
          </a:extLst>
        </xdr:cNvPr>
        <xdr:cNvCxnSpPr/>
      </xdr:nvCxnSpPr>
      <xdr:spPr>
        <a:xfrm>
          <a:off x="9154160" y="5600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CD8C190-7D18-4D8A-AB7D-FFDBB21BD1EC}"/>
            </a:ext>
          </a:extLst>
        </xdr:cNvPr>
        <xdr:cNvSpPr txBox="1"/>
      </xdr:nvSpPr>
      <xdr:spPr>
        <a:xfrm>
          <a:off x="9258300" y="684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5A7AB993-238B-47E7-A09C-BF41071611ED}"/>
            </a:ext>
          </a:extLst>
        </xdr:cNvPr>
        <xdr:cNvSpPr/>
      </xdr:nvSpPr>
      <xdr:spPr>
        <a:xfrm>
          <a:off x="9192260" y="6870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F1A091AD-22BD-4AC7-91C1-19A8714BACD8}"/>
            </a:ext>
          </a:extLst>
        </xdr:cNvPr>
        <xdr:cNvSpPr/>
      </xdr:nvSpPr>
      <xdr:spPr>
        <a:xfrm>
          <a:off x="8445500" y="6874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6A9F3D51-7DAC-4F5B-97FB-44D0BCCC37E2}"/>
            </a:ext>
          </a:extLst>
        </xdr:cNvPr>
        <xdr:cNvSpPr/>
      </xdr:nvSpPr>
      <xdr:spPr>
        <a:xfrm>
          <a:off x="7670800" y="686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6CA7BF94-C0EB-450C-AB96-D05E7E437389}"/>
            </a:ext>
          </a:extLst>
        </xdr:cNvPr>
        <xdr:cNvSpPr/>
      </xdr:nvSpPr>
      <xdr:spPr>
        <a:xfrm>
          <a:off x="68732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E1969BC9-B646-4815-8AD4-CCCF320CFEE9}"/>
            </a:ext>
          </a:extLst>
        </xdr:cNvPr>
        <xdr:cNvSpPr/>
      </xdr:nvSpPr>
      <xdr:spPr>
        <a:xfrm>
          <a:off x="60985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6C6216-ECDF-4B79-B53C-070AF48E0A8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4DAE1A-2378-47B4-A8D1-F471A6F054B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AEFAC7C-5C8C-435F-9E0F-1B11426CAC8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1AF7111-7ADF-4F29-8617-9079F790814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C726FD-D60A-4512-AA13-86ECEEA7616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37954</xdr:rowOff>
    </xdr:from>
    <xdr:to>
      <xdr:col>55</xdr:col>
      <xdr:colOff>50800</xdr:colOff>
      <xdr:row>40</xdr:row>
      <xdr:rowOff>139554</xdr:rowOff>
    </xdr:to>
    <xdr:sp macro="" textlink="">
      <xdr:nvSpPr>
        <xdr:cNvPr id="131" name="楕円 130">
          <a:extLst>
            <a:ext uri="{FF2B5EF4-FFF2-40B4-BE49-F238E27FC236}">
              <a16:creationId xmlns:a16="http://schemas.microsoft.com/office/drawing/2014/main" id="{3A1E8E8C-C4CF-4B4D-8DA7-72F1814D3EE4}"/>
            </a:ext>
          </a:extLst>
        </xdr:cNvPr>
        <xdr:cNvSpPr/>
      </xdr:nvSpPr>
      <xdr:spPr>
        <a:xfrm>
          <a:off x="9192260" y="67435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60831</xdr:rowOff>
    </xdr:from>
    <xdr:ext cx="599010" cy="259045"/>
    <xdr:sp macro="" textlink="">
      <xdr:nvSpPr>
        <xdr:cNvPr id="132" name="【道路】&#10;一人当たり延長該当値テキスト">
          <a:extLst>
            <a:ext uri="{FF2B5EF4-FFF2-40B4-BE49-F238E27FC236}">
              <a16:creationId xmlns:a16="http://schemas.microsoft.com/office/drawing/2014/main" id="{B2B40D60-F01C-4BE2-8007-7BA70A01490E}"/>
            </a:ext>
          </a:extLst>
        </xdr:cNvPr>
        <xdr:cNvSpPr txBox="1"/>
      </xdr:nvSpPr>
      <xdr:spPr>
        <a:xfrm>
          <a:off x="9258300" y="65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29509</xdr:rowOff>
    </xdr:from>
    <xdr:to>
      <xdr:col>50</xdr:col>
      <xdr:colOff>165100</xdr:colOff>
      <xdr:row>40</xdr:row>
      <xdr:rowOff>131109</xdr:rowOff>
    </xdr:to>
    <xdr:sp macro="" textlink="">
      <xdr:nvSpPr>
        <xdr:cNvPr id="133" name="楕円 132">
          <a:extLst>
            <a:ext uri="{FF2B5EF4-FFF2-40B4-BE49-F238E27FC236}">
              <a16:creationId xmlns:a16="http://schemas.microsoft.com/office/drawing/2014/main" id="{3D040B8E-C36B-4DDD-9A7E-F5A9036ADAE7}"/>
            </a:ext>
          </a:extLst>
        </xdr:cNvPr>
        <xdr:cNvSpPr/>
      </xdr:nvSpPr>
      <xdr:spPr>
        <a:xfrm>
          <a:off x="8445500" y="67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80309</xdr:rowOff>
    </xdr:from>
    <xdr:to>
      <xdr:col>55</xdr:col>
      <xdr:colOff>0</xdr:colOff>
      <xdr:row>40</xdr:row>
      <xdr:rowOff>88754</xdr:rowOff>
    </xdr:to>
    <xdr:cxnSp macro="">
      <xdr:nvCxnSpPr>
        <xdr:cNvPr id="134" name="直線コネクタ 133">
          <a:extLst>
            <a:ext uri="{FF2B5EF4-FFF2-40B4-BE49-F238E27FC236}">
              <a16:creationId xmlns:a16="http://schemas.microsoft.com/office/drawing/2014/main" id="{86E2649B-1D7F-4629-8967-D35307D5D309}"/>
            </a:ext>
          </a:extLst>
        </xdr:cNvPr>
        <xdr:cNvCxnSpPr/>
      </xdr:nvCxnSpPr>
      <xdr:spPr>
        <a:xfrm>
          <a:off x="8496300" y="6785909"/>
          <a:ext cx="7239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40811</xdr:rowOff>
    </xdr:from>
    <xdr:to>
      <xdr:col>46</xdr:col>
      <xdr:colOff>38100</xdr:colOff>
      <xdr:row>40</xdr:row>
      <xdr:rowOff>142411</xdr:rowOff>
    </xdr:to>
    <xdr:sp macro="" textlink="">
      <xdr:nvSpPr>
        <xdr:cNvPr id="135" name="楕円 134">
          <a:extLst>
            <a:ext uri="{FF2B5EF4-FFF2-40B4-BE49-F238E27FC236}">
              <a16:creationId xmlns:a16="http://schemas.microsoft.com/office/drawing/2014/main" id="{1344DF6D-85EB-4E8F-A4D9-9F005F825ABF}"/>
            </a:ext>
          </a:extLst>
        </xdr:cNvPr>
        <xdr:cNvSpPr/>
      </xdr:nvSpPr>
      <xdr:spPr>
        <a:xfrm>
          <a:off x="7670800" y="6746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80309</xdr:rowOff>
    </xdr:from>
    <xdr:to>
      <xdr:col>50</xdr:col>
      <xdr:colOff>114300</xdr:colOff>
      <xdr:row>40</xdr:row>
      <xdr:rowOff>91611</xdr:rowOff>
    </xdr:to>
    <xdr:cxnSp macro="">
      <xdr:nvCxnSpPr>
        <xdr:cNvPr id="136" name="直線コネクタ 135">
          <a:extLst>
            <a:ext uri="{FF2B5EF4-FFF2-40B4-BE49-F238E27FC236}">
              <a16:creationId xmlns:a16="http://schemas.microsoft.com/office/drawing/2014/main" id="{56D53AC0-3B3C-4374-AE3C-F13B528F220E}"/>
            </a:ext>
          </a:extLst>
        </xdr:cNvPr>
        <xdr:cNvCxnSpPr/>
      </xdr:nvCxnSpPr>
      <xdr:spPr>
        <a:xfrm flipV="1">
          <a:off x="7713980" y="6785909"/>
          <a:ext cx="78232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43705</xdr:rowOff>
    </xdr:from>
    <xdr:to>
      <xdr:col>41</xdr:col>
      <xdr:colOff>101600</xdr:colOff>
      <xdr:row>40</xdr:row>
      <xdr:rowOff>145305</xdr:rowOff>
    </xdr:to>
    <xdr:sp macro="" textlink="">
      <xdr:nvSpPr>
        <xdr:cNvPr id="137" name="楕円 136">
          <a:extLst>
            <a:ext uri="{FF2B5EF4-FFF2-40B4-BE49-F238E27FC236}">
              <a16:creationId xmlns:a16="http://schemas.microsoft.com/office/drawing/2014/main" id="{C31F1AFA-5717-4E52-9449-753F9FA89CC2}"/>
            </a:ext>
          </a:extLst>
        </xdr:cNvPr>
        <xdr:cNvSpPr/>
      </xdr:nvSpPr>
      <xdr:spPr>
        <a:xfrm>
          <a:off x="6873240" y="67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91611</xdr:rowOff>
    </xdr:from>
    <xdr:to>
      <xdr:col>45</xdr:col>
      <xdr:colOff>177800</xdr:colOff>
      <xdr:row>40</xdr:row>
      <xdr:rowOff>94505</xdr:rowOff>
    </xdr:to>
    <xdr:cxnSp macro="">
      <xdr:nvCxnSpPr>
        <xdr:cNvPr id="138" name="直線コネクタ 137">
          <a:extLst>
            <a:ext uri="{FF2B5EF4-FFF2-40B4-BE49-F238E27FC236}">
              <a16:creationId xmlns:a16="http://schemas.microsoft.com/office/drawing/2014/main" id="{DD56DB71-8E43-421A-8286-93305F72F8EC}"/>
            </a:ext>
          </a:extLst>
        </xdr:cNvPr>
        <xdr:cNvCxnSpPr/>
      </xdr:nvCxnSpPr>
      <xdr:spPr>
        <a:xfrm flipV="1">
          <a:off x="6924040" y="6797211"/>
          <a:ext cx="78994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45484</xdr:rowOff>
    </xdr:from>
    <xdr:to>
      <xdr:col>36</xdr:col>
      <xdr:colOff>165100</xdr:colOff>
      <xdr:row>40</xdr:row>
      <xdr:rowOff>147084</xdr:rowOff>
    </xdr:to>
    <xdr:sp macro="" textlink="">
      <xdr:nvSpPr>
        <xdr:cNvPr id="139" name="楕円 138">
          <a:extLst>
            <a:ext uri="{FF2B5EF4-FFF2-40B4-BE49-F238E27FC236}">
              <a16:creationId xmlns:a16="http://schemas.microsoft.com/office/drawing/2014/main" id="{DC761F89-D3C3-4D3C-95C8-5BD541660682}"/>
            </a:ext>
          </a:extLst>
        </xdr:cNvPr>
        <xdr:cNvSpPr/>
      </xdr:nvSpPr>
      <xdr:spPr>
        <a:xfrm>
          <a:off x="6098540" y="67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94505</xdr:rowOff>
    </xdr:from>
    <xdr:to>
      <xdr:col>41</xdr:col>
      <xdr:colOff>50800</xdr:colOff>
      <xdr:row>40</xdr:row>
      <xdr:rowOff>96284</xdr:rowOff>
    </xdr:to>
    <xdr:cxnSp macro="">
      <xdr:nvCxnSpPr>
        <xdr:cNvPr id="140" name="直線コネクタ 139">
          <a:extLst>
            <a:ext uri="{FF2B5EF4-FFF2-40B4-BE49-F238E27FC236}">
              <a16:creationId xmlns:a16="http://schemas.microsoft.com/office/drawing/2014/main" id="{02306528-BD31-4118-AE31-92912D1AC309}"/>
            </a:ext>
          </a:extLst>
        </xdr:cNvPr>
        <xdr:cNvCxnSpPr/>
      </xdr:nvCxnSpPr>
      <xdr:spPr>
        <a:xfrm flipV="1">
          <a:off x="6149340" y="6800105"/>
          <a:ext cx="7747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E77505EF-E964-4A3C-ADDD-DE698C287D1A}"/>
            </a:ext>
          </a:extLst>
        </xdr:cNvPr>
        <xdr:cNvSpPr txBox="1"/>
      </xdr:nvSpPr>
      <xdr:spPr>
        <a:xfrm>
          <a:off x="8239271" y="6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CC1744DF-9BF7-4290-994F-FD642A3678EB}"/>
            </a:ext>
          </a:extLst>
        </xdr:cNvPr>
        <xdr:cNvSpPr txBox="1"/>
      </xdr:nvSpPr>
      <xdr:spPr>
        <a:xfrm>
          <a:off x="7477271" y="69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DA27054F-8CF3-45DD-8437-3369572BD21E}"/>
            </a:ext>
          </a:extLst>
        </xdr:cNvPr>
        <xdr:cNvSpPr txBox="1"/>
      </xdr:nvSpPr>
      <xdr:spPr>
        <a:xfrm>
          <a:off x="6702571" y="69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2C270ADA-C747-4868-B1AB-02E685250A09}"/>
            </a:ext>
          </a:extLst>
        </xdr:cNvPr>
        <xdr:cNvSpPr txBox="1"/>
      </xdr:nvSpPr>
      <xdr:spPr>
        <a:xfrm>
          <a:off x="5905011" y="69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147636</xdr:rowOff>
    </xdr:from>
    <xdr:ext cx="599010" cy="259045"/>
    <xdr:sp macro="" textlink="">
      <xdr:nvSpPr>
        <xdr:cNvPr id="145" name="n_1mainValue【道路】&#10;一人当たり延長">
          <a:extLst>
            <a:ext uri="{FF2B5EF4-FFF2-40B4-BE49-F238E27FC236}">
              <a16:creationId xmlns:a16="http://schemas.microsoft.com/office/drawing/2014/main" id="{7B198C96-F419-49D9-880D-E8571D6260C2}"/>
            </a:ext>
          </a:extLst>
        </xdr:cNvPr>
        <xdr:cNvSpPr txBox="1"/>
      </xdr:nvSpPr>
      <xdr:spPr>
        <a:xfrm>
          <a:off x="8214574" y="651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158938</xdr:rowOff>
    </xdr:from>
    <xdr:ext cx="599010" cy="259045"/>
    <xdr:sp macro="" textlink="">
      <xdr:nvSpPr>
        <xdr:cNvPr id="146" name="n_2mainValue【道路】&#10;一人当たり延長">
          <a:extLst>
            <a:ext uri="{FF2B5EF4-FFF2-40B4-BE49-F238E27FC236}">
              <a16:creationId xmlns:a16="http://schemas.microsoft.com/office/drawing/2014/main" id="{1BA897EB-8935-4117-9AEF-85BC748288E2}"/>
            </a:ext>
          </a:extLst>
        </xdr:cNvPr>
        <xdr:cNvSpPr txBox="1"/>
      </xdr:nvSpPr>
      <xdr:spPr>
        <a:xfrm>
          <a:off x="7444954" y="652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161832</xdr:rowOff>
    </xdr:from>
    <xdr:ext cx="599010" cy="259045"/>
    <xdr:sp macro="" textlink="">
      <xdr:nvSpPr>
        <xdr:cNvPr id="147" name="n_3mainValue【道路】&#10;一人当たり延長">
          <a:extLst>
            <a:ext uri="{FF2B5EF4-FFF2-40B4-BE49-F238E27FC236}">
              <a16:creationId xmlns:a16="http://schemas.microsoft.com/office/drawing/2014/main" id="{58EDFEA0-D318-4CCE-8358-DA754805450F}"/>
            </a:ext>
          </a:extLst>
        </xdr:cNvPr>
        <xdr:cNvSpPr txBox="1"/>
      </xdr:nvSpPr>
      <xdr:spPr>
        <a:xfrm>
          <a:off x="6670254" y="653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163611</xdr:rowOff>
    </xdr:from>
    <xdr:ext cx="599010" cy="259045"/>
    <xdr:sp macro="" textlink="">
      <xdr:nvSpPr>
        <xdr:cNvPr id="148" name="n_4mainValue【道路】&#10;一人当たり延長">
          <a:extLst>
            <a:ext uri="{FF2B5EF4-FFF2-40B4-BE49-F238E27FC236}">
              <a16:creationId xmlns:a16="http://schemas.microsoft.com/office/drawing/2014/main" id="{C17AD331-11F5-47ED-8EAB-8D585345FB8B}"/>
            </a:ext>
          </a:extLst>
        </xdr:cNvPr>
        <xdr:cNvSpPr txBox="1"/>
      </xdr:nvSpPr>
      <xdr:spPr>
        <a:xfrm>
          <a:off x="5872694" y="653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EF8D7BB-17AF-4A23-913B-BB14DB9AC47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870C722-BB77-4DD4-B3E4-C782764C676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C3400CE-6781-4E96-A769-A54C5DA3226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BDB0FBB-890B-462F-BF89-8C0C4966480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0D42AF5-28BF-44F4-870D-BB11294FCEF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FF1496A-9E10-401A-971A-5C940836268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F56F114-F505-4B0E-8865-1EB090D7174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6606615-56BF-492B-9612-F0BC6A2BC7D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C736FDB-0239-4801-A04E-A00FD9FA58C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E9A8814-A15C-45DA-A833-B7D06374722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723618E-2302-446E-9391-D2E9BCAE570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E9923DD-33FB-434B-B12C-89C60D64A419}"/>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D1399A4-89C9-49D4-B6EB-8605606F8E75}"/>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EBBD6E5-85B6-42EA-B8C9-DBBF179B10CB}"/>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760C178-1735-4079-B94E-88A9C503DD3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338AEAD-9F07-434A-8A50-84F68C883B7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9E04B02-27F6-49B0-91EF-AC3811C3172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AC39D2A-A93D-4E0D-857A-088145ABB42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96320AA-5482-4FAD-93CA-36D57A7D27E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CE55B5D-5AC5-4D82-9F91-47CF9B9C6994}"/>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068C451-88E1-4BB6-B956-EE3106D1F71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27165ED-AA5A-4D21-AB56-5F3393F6F25F}"/>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ADC9817-EEFF-48F3-938C-3FC6D76AA08F}"/>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A8FE9A2-DACD-4575-9367-57A041C8D45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7D2CFAC-31B7-4D0B-B306-8EEA0F3E933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C1D2AA2A-DBC1-464F-931C-6CC58758AC47}"/>
            </a:ext>
          </a:extLst>
        </xdr:cNvPr>
        <xdr:cNvCxnSpPr/>
      </xdr:nvCxnSpPr>
      <xdr:spPr>
        <a:xfrm flipV="1">
          <a:off x="4086225" y="93296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5037626-D647-4CE9-A3DD-14293AED6A6F}"/>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15AF5E5-DFDC-4E47-B559-6D0A30363FBA}"/>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207F80B-A59D-4B97-87FC-B21BE3AE6CD1}"/>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70B813CC-4CDF-4909-9EEE-D9FA2B07A978}"/>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901F9D7-9D65-4600-8DC5-62EC42D1B34C}"/>
            </a:ext>
          </a:extLst>
        </xdr:cNvPr>
        <xdr:cNvSpPr txBox="1"/>
      </xdr:nvSpPr>
      <xdr:spPr>
        <a:xfrm>
          <a:off x="4124960" y="1003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A47EAF49-CDFD-438F-8748-D8EAA17F6145}"/>
            </a:ext>
          </a:extLst>
        </xdr:cNvPr>
        <xdr:cNvSpPr/>
      </xdr:nvSpPr>
      <xdr:spPr>
        <a:xfrm>
          <a:off x="403606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A255AEB7-5078-475D-8116-414A886A77E8}"/>
            </a:ext>
          </a:extLst>
        </xdr:cNvPr>
        <xdr:cNvSpPr/>
      </xdr:nvSpPr>
      <xdr:spPr>
        <a:xfrm>
          <a:off x="331216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E7D9DE45-1D69-4C06-AE90-44EE86B98CEC}"/>
            </a:ext>
          </a:extLst>
        </xdr:cNvPr>
        <xdr:cNvSpPr/>
      </xdr:nvSpPr>
      <xdr:spPr>
        <a:xfrm>
          <a:off x="25146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63E790F7-4C5F-4058-8EA5-392D6383261C}"/>
            </a:ext>
          </a:extLst>
        </xdr:cNvPr>
        <xdr:cNvSpPr/>
      </xdr:nvSpPr>
      <xdr:spPr>
        <a:xfrm>
          <a:off x="17399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A3BFEF4C-E89D-44A8-8EBA-CBA1F2BC0D8B}"/>
            </a:ext>
          </a:extLst>
        </xdr:cNvPr>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121F8B-A2FB-4D7A-9BA8-C9AE20D4CE1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673EF1C-4651-4D42-BBFD-CC0D00E5986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14AA2CB-F954-4AF6-BA27-08781DD9442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879A88-2888-4CFE-B49D-3A309ACE854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C585C68-77C3-4F70-949C-9F24AF96B06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90" name="楕円 189">
          <a:extLst>
            <a:ext uri="{FF2B5EF4-FFF2-40B4-BE49-F238E27FC236}">
              <a16:creationId xmlns:a16="http://schemas.microsoft.com/office/drawing/2014/main" id="{858B1A6A-2FDE-4726-BBF3-BBF5E39F749D}"/>
            </a:ext>
          </a:extLst>
        </xdr:cNvPr>
        <xdr:cNvSpPr/>
      </xdr:nvSpPr>
      <xdr:spPr>
        <a:xfrm>
          <a:off x="403606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4AE6EDF-FFED-4AAB-9CFE-4282BE7856F1}"/>
            </a:ext>
          </a:extLst>
        </xdr:cNvPr>
        <xdr:cNvSpPr txBox="1"/>
      </xdr:nvSpPr>
      <xdr:spPr>
        <a:xfrm>
          <a:off x="412496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92" name="楕円 191">
          <a:extLst>
            <a:ext uri="{FF2B5EF4-FFF2-40B4-BE49-F238E27FC236}">
              <a16:creationId xmlns:a16="http://schemas.microsoft.com/office/drawing/2014/main" id="{1EAE83AE-2213-46EA-89EC-9B9CFE124B81}"/>
            </a:ext>
          </a:extLst>
        </xdr:cNvPr>
        <xdr:cNvSpPr/>
      </xdr:nvSpPr>
      <xdr:spPr>
        <a:xfrm>
          <a:off x="3312160" y="1017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22860</xdr:rowOff>
    </xdr:to>
    <xdr:cxnSp macro="">
      <xdr:nvCxnSpPr>
        <xdr:cNvPr id="193" name="直線コネクタ 192">
          <a:extLst>
            <a:ext uri="{FF2B5EF4-FFF2-40B4-BE49-F238E27FC236}">
              <a16:creationId xmlns:a16="http://schemas.microsoft.com/office/drawing/2014/main" id="{1CA05DF9-5FE4-414B-8FCF-34E467DAAE38}"/>
            </a:ext>
          </a:extLst>
        </xdr:cNvPr>
        <xdr:cNvCxnSpPr/>
      </xdr:nvCxnSpPr>
      <xdr:spPr>
        <a:xfrm>
          <a:off x="3355340" y="10221685"/>
          <a:ext cx="7315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4" name="楕円 193">
          <a:extLst>
            <a:ext uri="{FF2B5EF4-FFF2-40B4-BE49-F238E27FC236}">
              <a16:creationId xmlns:a16="http://schemas.microsoft.com/office/drawing/2014/main" id="{6A8CEED4-92F4-443A-A1F0-B99F34C601C2}"/>
            </a:ext>
          </a:extLst>
        </xdr:cNvPr>
        <xdr:cNvSpPr/>
      </xdr:nvSpPr>
      <xdr:spPr>
        <a:xfrm>
          <a:off x="25146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163285</xdr:rowOff>
    </xdr:to>
    <xdr:cxnSp macro="">
      <xdr:nvCxnSpPr>
        <xdr:cNvPr id="195" name="直線コネクタ 194">
          <a:extLst>
            <a:ext uri="{FF2B5EF4-FFF2-40B4-BE49-F238E27FC236}">
              <a16:creationId xmlns:a16="http://schemas.microsoft.com/office/drawing/2014/main" id="{0F705E1C-6B31-4158-B62E-8A58C8C92064}"/>
            </a:ext>
          </a:extLst>
        </xdr:cNvPr>
        <xdr:cNvCxnSpPr/>
      </xdr:nvCxnSpPr>
      <xdr:spPr>
        <a:xfrm>
          <a:off x="2565400" y="10192294"/>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6" name="楕円 195">
          <a:extLst>
            <a:ext uri="{FF2B5EF4-FFF2-40B4-BE49-F238E27FC236}">
              <a16:creationId xmlns:a16="http://schemas.microsoft.com/office/drawing/2014/main" id="{55F28323-ABD1-472C-B168-507B93B7A269}"/>
            </a:ext>
          </a:extLst>
        </xdr:cNvPr>
        <xdr:cNvSpPr/>
      </xdr:nvSpPr>
      <xdr:spPr>
        <a:xfrm>
          <a:off x="17399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133894</xdr:rowOff>
    </xdr:to>
    <xdr:cxnSp macro="">
      <xdr:nvCxnSpPr>
        <xdr:cNvPr id="197" name="直線コネクタ 196">
          <a:extLst>
            <a:ext uri="{FF2B5EF4-FFF2-40B4-BE49-F238E27FC236}">
              <a16:creationId xmlns:a16="http://schemas.microsoft.com/office/drawing/2014/main" id="{674446F6-37F9-41F0-8E60-BE736A18E275}"/>
            </a:ext>
          </a:extLst>
        </xdr:cNvPr>
        <xdr:cNvCxnSpPr/>
      </xdr:nvCxnSpPr>
      <xdr:spPr>
        <a:xfrm>
          <a:off x="1790700" y="1015963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8" name="楕円 197">
          <a:extLst>
            <a:ext uri="{FF2B5EF4-FFF2-40B4-BE49-F238E27FC236}">
              <a16:creationId xmlns:a16="http://schemas.microsoft.com/office/drawing/2014/main" id="{1F6B0C18-3895-4736-AA27-779557C5DC32}"/>
            </a:ext>
          </a:extLst>
        </xdr:cNvPr>
        <xdr:cNvSpPr/>
      </xdr:nvSpPr>
      <xdr:spPr>
        <a:xfrm>
          <a:off x="96520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101237</xdr:rowOff>
    </xdr:to>
    <xdr:cxnSp macro="">
      <xdr:nvCxnSpPr>
        <xdr:cNvPr id="199" name="直線コネクタ 198">
          <a:extLst>
            <a:ext uri="{FF2B5EF4-FFF2-40B4-BE49-F238E27FC236}">
              <a16:creationId xmlns:a16="http://schemas.microsoft.com/office/drawing/2014/main" id="{A614EC53-5CD8-40AC-91AD-059E0FDA48F9}"/>
            </a:ext>
          </a:extLst>
        </xdr:cNvPr>
        <xdr:cNvCxnSpPr/>
      </xdr:nvCxnSpPr>
      <xdr:spPr>
        <a:xfrm>
          <a:off x="1008380" y="1012698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2D4DEF2-F9BC-4EF6-8593-986934734F8B}"/>
            </a:ext>
          </a:extLst>
        </xdr:cNvPr>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A555437-5756-4009-9351-EE5D0CA45637}"/>
            </a:ext>
          </a:extLst>
        </xdr:cNvPr>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A98D94F-D54C-46F7-ABF1-D93F939449DC}"/>
            </a:ext>
          </a:extLst>
        </xdr:cNvPr>
        <xdr:cNvSpPr txBox="1"/>
      </xdr:nvSpPr>
      <xdr:spPr>
        <a:xfrm>
          <a:off x="16110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EA180A6-4F33-417C-B875-2DB0491F0479}"/>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22D427B-5C19-48B7-95B9-F2EA95CC2787}"/>
            </a:ext>
          </a:extLst>
        </xdr:cNvPr>
        <xdr:cNvSpPr txBox="1"/>
      </xdr:nvSpPr>
      <xdr:spPr>
        <a:xfrm>
          <a:off x="3170564" y="994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F66FB28-98EF-4E12-A34A-5A45C06EEF8A}"/>
            </a:ext>
          </a:extLst>
        </xdr:cNvPr>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701432C-99B2-4BEC-9142-05296778A9CC}"/>
            </a:ext>
          </a:extLst>
        </xdr:cNvPr>
        <xdr:cNvSpPr txBox="1"/>
      </xdr:nvSpPr>
      <xdr:spPr>
        <a:xfrm>
          <a:off x="16110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135907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D339E14-0B42-4127-8824-E656E2A47FAF}"/>
            </a:ext>
          </a:extLst>
        </xdr:cNvPr>
        <xdr:cNvSpPr txBox="1"/>
      </xdr:nvSpPr>
      <xdr:spPr>
        <a:xfrm>
          <a:off x="8363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5A71B34-0211-4E17-8E6F-E8451C2EB0A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431C5F3-98A3-46C2-9DDD-7E69AA6069E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A7C342C-4FD3-425F-A38B-D3C161E8E5E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4AD3A30-538D-40DC-B565-B732908A759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1B69A5E-B632-42B4-A8E7-066DB60CBDA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2ABFF10-A0BD-494E-9B31-E10208B2649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50CBF7C-8F67-4B10-8869-305A98C0ABC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66B5FFA-BA4D-4AD5-8C8A-7D5D8F2ACAC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D0553AD-5718-4BE4-B124-774276BCF53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87B5AB1-72E4-4972-980A-0FDACD61955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B4156AA-2082-4004-BBA6-DAEB069DC6C2}"/>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89D5DA89-3D1D-44DF-84E1-B90DB0972D31}"/>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299F6F4-16FC-44B6-A669-B69547E249BD}"/>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2A538F0C-05C6-4C1B-8E01-1EE9C89AE035}"/>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64203BB-0428-4EBA-8F63-8FEEF388F7F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D76FDED-DB51-4C27-93CF-9641EC5E1C94}"/>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9D8BBC9A-B72A-4DCE-B85F-1783E1C2434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BC852EE-4067-42EC-9F46-5D39E8647BAA}"/>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D62534A-BF85-4AA1-BD3B-25D8364389D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40F098C-3DC3-4F7C-990F-BC663EB1F46F}"/>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9A9C96D-A7FD-43F1-8B4E-3927840FDE4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910A9B8B-F5F1-48B9-9D80-16ECB89A1988}"/>
            </a:ext>
          </a:extLst>
        </xdr:cNvPr>
        <xdr:cNvCxnSpPr/>
      </xdr:nvCxnSpPr>
      <xdr:spPr>
        <a:xfrm flipV="1">
          <a:off x="9219565" y="9411728"/>
          <a:ext cx="0" cy="13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D77D1F19-0ACD-4ED4-8325-7CD8045C3215}"/>
            </a:ext>
          </a:extLst>
        </xdr:cNvPr>
        <xdr:cNvSpPr txBox="1"/>
      </xdr:nvSpPr>
      <xdr:spPr>
        <a:xfrm>
          <a:off x="9258300" y="107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4D547E17-A36B-4B21-950A-6D40014CB53A}"/>
            </a:ext>
          </a:extLst>
        </xdr:cNvPr>
        <xdr:cNvCxnSpPr/>
      </xdr:nvCxnSpPr>
      <xdr:spPr>
        <a:xfrm>
          <a:off x="9154160" y="1073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9C549D4-1698-49B9-B77B-21B1D2A2DA00}"/>
            </a:ext>
          </a:extLst>
        </xdr:cNvPr>
        <xdr:cNvSpPr txBox="1"/>
      </xdr:nvSpPr>
      <xdr:spPr>
        <a:xfrm>
          <a:off x="9258300" y="9194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1F4CE722-F3C9-4CA3-8574-EF05347232D0}"/>
            </a:ext>
          </a:extLst>
        </xdr:cNvPr>
        <xdr:cNvCxnSpPr/>
      </xdr:nvCxnSpPr>
      <xdr:spPr>
        <a:xfrm>
          <a:off x="9154160" y="9411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750C839-B917-4BEF-8929-2EB788C3A751}"/>
            </a:ext>
          </a:extLst>
        </xdr:cNvPr>
        <xdr:cNvSpPr txBox="1"/>
      </xdr:nvSpPr>
      <xdr:spPr>
        <a:xfrm>
          <a:off x="9258300" y="104077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6606343F-34F1-4A58-9C24-A3AD724FC4DF}"/>
            </a:ext>
          </a:extLst>
        </xdr:cNvPr>
        <xdr:cNvSpPr/>
      </xdr:nvSpPr>
      <xdr:spPr>
        <a:xfrm>
          <a:off x="9192260" y="10429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9586254F-47BC-4029-B9B2-AA9DC784E037}"/>
            </a:ext>
          </a:extLst>
        </xdr:cNvPr>
        <xdr:cNvSpPr/>
      </xdr:nvSpPr>
      <xdr:spPr>
        <a:xfrm>
          <a:off x="8445500" y="103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A437F282-E4C4-4E19-8707-1436C75FA40A}"/>
            </a:ext>
          </a:extLst>
        </xdr:cNvPr>
        <xdr:cNvSpPr/>
      </xdr:nvSpPr>
      <xdr:spPr>
        <a:xfrm>
          <a:off x="7670800" y="10442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A7CD4D50-4DEF-41BB-8987-6A073F69F1EB}"/>
            </a:ext>
          </a:extLst>
        </xdr:cNvPr>
        <xdr:cNvSpPr/>
      </xdr:nvSpPr>
      <xdr:spPr>
        <a:xfrm>
          <a:off x="68732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3A2C2549-091D-4EE9-8F7C-71FA6125FA7D}"/>
            </a:ext>
          </a:extLst>
        </xdr:cNvPr>
        <xdr:cNvSpPr/>
      </xdr:nvSpPr>
      <xdr:spPr>
        <a:xfrm>
          <a:off x="6098540" y="104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2F9EAF-3C01-4FAA-86C5-2445A0B0E64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411394C-78A3-41AD-A28F-8D1BB441A4D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A50D972-8D2D-4960-8D31-28120D98C65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69C267B-EFBA-4AC4-9169-98517CC5D36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8A05072-9937-4503-9D98-FE4BDE565FC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87661</xdr:rowOff>
    </xdr:from>
    <xdr:to>
      <xdr:col>55</xdr:col>
      <xdr:colOff>50800</xdr:colOff>
      <xdr:row>60</xdr:row>
      <xdr:rowOff>17811</xdr:rowOff>
    </xdr:to>
    <xdr:sp macro="" textlink="">
      <xdr:nvSpPr>
        <xdr:cNvPr id="245" name="楕円 244">
          <a:extLst>
            <a:ext uri="{FF2B5EF4-FFF2-40B4-BE49-F238E27FC236}">
              <a16:creationId xmlns:a16="http://schemas.microsoft.com/office/drawing/2014/main" id="{76ED3864-6B7F-421E-8DC3-40911275C847}"/>
            </a:ext>
          </a:extLst>
        </xdr:cNvPr>
        <xdr:cNvSpPr/>
      </xdr:nvSpPr>
      <xdr:spPr>
        <a:xfrm>
          <a:off x="9192260" y="99784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110538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DE831B86-0BED-4A63-8862-02A1B5B7B0C4}"/>
            </a:ext>
          </a:extLst>
        </xdr:cNvPr>
        <xdr:cNvSpPr txBox="1"/>
      </xdr:nvSpPr>
      <xdr:spPr>
        <a:xfrm>
          <a:off x="9258300" y="9833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90563</xdr:rowOff>
    </xdr:from>
    <xdr:to>
      <xdr:col>50</xdr:col>
      <xdr:colOff>165100</xdr:colOff>
      <xdr:row>60</xdr:row>
      <xdr:rowOff>20713</xdr:rowOff>
    </xdr:to>
    <xdr:sp macro="" textlink="">
      <xdr:nvSpPr>
        <xdr:cNvPr id="247" name="楕円 246">
          <a:extLst>
            <a:ext uri="{FF2B5EF4-FFF2-40B4-BE49-F238E27FC236}">
              <a16:creationId xmlns:a16="http://schemas.microsoft.com/office/drawing/2014/main" id="{B8DDD065-1C28-413A-ABFF-4E556F7D3228}"/>
            </a:ext>
          </a:extLst>
        </xdr:cNvPr>
        <xdr:cNvSpPr/>
      </xdr:nvSpPr>
      <xdr:spPr>
        <a:xfrm>
          <a:off x="8445500" y="9981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138461</xdr:rowOff>
    </xdr:from>
    <xdr:to>
      <xdr:col>55</xdr:col>
      <xdr:colOff>0</xdr:colOff>
      <xdr:row>59</xdr:row>
      <xdr:rowOff>141363</xdr:rowOff>
    </xdr:to>
    <xdr:cxnSp macro="">
      <xdr:nvCxnSpPr>
        <xdr:cNvPr id="248" name="直線コネクタ 247">
          <a:extLst>
            <a:ext uri="{FF2B5EF4-FFF2-40B4-BE49-F238E27FC236}">
              <a16:creationId xmlns:a16="http://schemas.microsoft.com/office/drawing/2014/main" id="{C508F9D2-AE39-460C-8AD0-741717593B16}"/>
            </a:ext>
          </a:extLst>
        </xdr:cNvPr>
        <xdr:cNvCxnSpPr/>
      </xdr:nvCxnSpPr>
      <xdr:spPr>
        <a:xfrm flipV="1">
          <a:off x="8496300" y="10029221"/>
          <a:ext cx="7239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88570</xdr:rowOff>
    </xdr:from>
    <xdr:to>
      <xdr:col>46</xdr:col>
      <xdr:colOff>38100</xdr:colOff>
      <xdr:row>60</xdr:row>
      <xdr:rowOff>18720</xdr:rowOff>
    </xdr:to>
    <xdr:sp macro="" textlink="">
      <xdr:nvSpPr>
        <xdr:cNvPr id="249" name="楕円 248">
          <a:extLst>
            <a:ext uri="{FF2B5EF4-FFF2-40B4-BE49-F238E27FC236}">
              <a16:creationId xmlns:a16="http://schemas.microsoft.com/office/drawing/2014/main" id="{9D4432C8-2C58-408D-9618-0DE9DAA442C6}"/>
            </a:ext>
          </a:extLst>
        </xdr:cNvPr>
        <xdr:cNvSpPr/>
      </xdr:nvSpPr>
      <xdr:spPr>
        <a:xfrm>
          <a:off x="7670800" y="9979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139370</xdr:rowOff>
    </xdr:from>
    <xdr:to>
      <xdr:col>50</xdr:col>
      <xdr:colOff>114300</xdr:colOff>
      <xdr:row>59</xdr:row>
      <xdr:rowOff>141363</xdr:rowOff>
    </xdr:to>
    <xdr:cxnSp macro="">
      <xdr:nvCxnSpPr>
        <xdr:cNvPr id="250" name="直線コネクタ 249">
          <a:extLst>
            <a:ext uri="{FF2B5EF4-FFF2-40B4-BE49-F238E27FC236}">
              <a16:creationId xmlns:a16="http://schemas.microsoft.com/office/drawing/2014/main" id="{D56DEB0C-E202-4B12-81FD-4A8B3C82DC70}"/>
            </a:ext>
          </a:extLst>
        </xdr:cNvPr>
        <xdr:cNvCxnSpPr/>
      </xdr:nvCxnSpPr>
      <xdr:spPr>
        <a:xfrm>
          <a:off x="7713980" y="10030130"/>
          <a:ext cx="78232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97184</xdr:rowOff>
    </xdr:from>
    <xdr:to>
      <xdr:col>41</xdr:col>
      <xdr:colOff>101600</xdr:colOff>
      <xdr:row>60</xdr:row>
      <xdr:rowOff>27334</xdr:rowOff>
    </xdr:to>
    <xdr:sp macro="" textlink="">
      <xdr:nvSpPr>
        <xdr:cNvPr id="251" name="楕円 250">
          <a:extLst>
            <a:ext uri="{FF2B5EF4-FFF2-40B4-BE49-F238E27FC236}">
              <a16:creationId xmlns:a16="http://schemas.microsoft.com/office/drawing/2014/main" id="{00479B0F-2F8F-4168-A265-ED4C35A21062}"/>
            </a:ext>
          </a:extLst>
        </xdr:cNvPr>
        <xdr:cNvSpPr/>
      </xdr:nvSpPr>
      <xdr:spPr>
        <a:xfrm>
          <a:off x="6873240" y="9987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139370</xdr:rowOff>
    </xdr:from>
    <xdr:to>
      <xdr:col>45</xdr:col>
      <xdr:colOff>177800</xdr:colOff>
      <xdr:row>59</xdr:row>
      <xdr:rowOff>147984</xdr:rowOff>
    </xdr:to>
    <xdr:cxnSp macro="">
      <xdr:nvCxnSpPr>
        <xdr:cNvPr id="252" name="直線コネクタ 251">
          <a:extLst>
            <a:ext uri="{FF2B5EF4-FFF2-40B4-BE49-F238E27FC236}">
              <a16:creationId xmlns:a16="http://schemas.microsoft.com/office/drawing/2014/main" id="{1EF9FEB4-A901-4F3F-A677-BDB113799FE4}"/>
            </a:ext>
          </a:extLst>
        </xdr:cNvPr>
        <xdr:cNvCxnSpPr/>
      </xdr:nvCxnSpPr>
      <xdr:spPr>
        <a:xfrm flipV="1">
          <a:off x="6924040" y="10030130"/>
          <a:ext cx="78994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101590</xdr:rowOff>
    </xdr:from>
    <xdr:to>
      <xdr:col>36</xdr:col>
      <xdr:colOff>165100</xdr:colOff>
      <xdr:row>60</xdr:row>
      <xdr:rowOff>31740</xdr:rowOff>
    </xdr:to>
    <xdr:sp macro="" textlink="">
      <xdr:nvSpPr>
        <xdr:cNvPr id="253" name="楕円 252">
          <a:extLst>
            <a:ext uri="{FF2B5EF4-FFF2-40B4-BE49-F238E27FC236}">
              <a16:creationId xmlns:a16="http://schemas.microsoft.com/office/drawing/2014/main" id="{FB927177-2809-40D6-ACBD-2EC897643D9C}"/>
            </a:ext>
          </a:extLst>
        </xdr:cNvPr>
        <xdr:cNvSpPr/>
      </xdr:nvSpPr>
      <xdr:spPr>
        <a:xfrm>
          <a:off x="6098540" y="9992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147984</xdr:rowOff>
    </xdr:from>
    <xdr:to>
      <xdr:col>41</xdr:col>
      <xdr:colOff>50800</xdr:colOff>
      <xdr:row>59</xdr:row>
      <xdr:rowOff>152390</xdr:rowOff>
    </xdr:to>
    <xdr:cxnSp macro="">
      <xdr:nvCxnSpPr>
        <xdr:cNvPr id="254" name="直線コネクタ 253">
          <a:extLst>
            <a:ext uri="{FF2B5EF4-FFF2-40B4-BE49-F238E27FC236}">
              <a16:creationId xmlns:a16="http://schemas.microsoft.com/office/drawing/2014/main" id="{BC4319ED-2D2B-4F67-9936-3D3DE223A4A0}"/>
            </a:ext>
          </a:extLst>
        </xdr:cNvPr>
        <xdr:cNvCxnSpPr/>
      </xdr:nvCxnSpPr>
      <xdr:spPr>
        <a:xfrm flipV="1">
          <a:off x="6149340" y="10038744"/>
          <a:ext cx="7747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53BCE4E-6F64-4374-A593-5F08A5FF014F}"/>
            </a:ext>
          </a:extLst>
        </xdr:cNvPr>
        <xdr:cNvSpPr txBox="1"/>
      </xdr:nvSpPr>
      <xdr:spPr>
        <a:xfrm>
          <a:off x="8184225" y="1049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10FCA44-4B0E-4FC6-960F-1E7B55564857}"/>
            </a:ext>
          </a:extLst>
        </xdr:cNvPr>
        <xdr:cNvSpPr txBox="1"/>
      </xdr:nvSpPr>
      <xdr:spPr>
        <a:xfrm>
          <a:off x="7399365" y="10535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16129009-740F-4090-84AC-994E8168D104}"/>
            </a:ext>
          </a:extLst>
        </xdr:cNvPr>
        <xdr:cNvSpPr txBox="1"/>
      </xdr:nvSpPr>
      <xdr:spPr>
        <a:xfrm>
          <a:off x="662466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F8AB12C-A757-47CA-B886-9867386DA094}"/>
            </a:ext>
          </a:extLst>
        </xdr:cNvPr>
        <xdr:cNvSpPr txBox="1"/>
      </xdr:nvSpPr>
      <xdr:spPr>
        <a:xfrm>
          <a:off x="5849965" y="10541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37240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C0B9C92B-DF72-44EE-8D67-12456E708BC8}"/>
            </a:ext>
          </a:extLst>
        </xdr:cNvPr>
        <xdr:cNvSpPr txBox="1"/>
      </xdr:nvSpPr>
      <xdr:spPr>
        <a:xfrm>
          <a:off x="8184225" y="9760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35247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2296278F-3D8E-402A-A7A8-7703327A80AB}"/>
            </a:ext>
          </a:extLst>
        </xdr:cNvPr>
        <xdr:cNvSpPr txBox="1"/>
      </xdr:nvSpPr>
      <xdr:spPr>
        <a:xfrm>
          <a:off x="7399365" y="9758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43861</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D7C80D59-32DE-42E0-88C0-87D2B17FF2CD}"/>
            </a:ext>
          </a:extLst>
        </xdr:cNvPr>
        <xdr:cNvSpPr txBox="1"/>
      </xdr:nvSpPr>
      <xdr:spPr>
        <a:xfrm>
          <a:off x="6624665" y="9766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48267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08F7D1F-400D-4E09-BAFC-01AB670D7383}"/>
            </a:ext>
          </a:extLst>
        </xdr:cNvPr>
        <xdr:cNvSpPr txBox="1"/>
      </xdr:nvSpPr>
      <xdr:spPr>
        <a:xfrm>
          <a:off x="5849965" y="977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CF6BADF-62C8-4522-B7A6-DE78E0B1209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89C278C-E192-49DF-92B6-FA343B82E52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93CD627-08D9-48B2-80B3-EEEC0F6074E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181ACF2-EEB2-4623-8969-882AE013AF9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D6BD005-B9AC-454F-BC41-E18297D63EF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0A0262C-AC55-4208-8F43-F059B231907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FFF9E45-D7D4-4AFB-8F19-8932A06CA29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5BEADCE-7D8B-4069-9D5A-E77250B0F37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02AD15D-9785-40CA-A476-6EEB2F13D7B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995BFE3-C69D-4CA5-8391-2E8D209AC64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93AFF3F-0F0A-48B0-AD9D-FEDA9A4ED6E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523BA9C-BAC8-459D-8146-33D91315194F}"/>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61EAB10-1E42-4842-A0DA-727E1FBA1D41}"/>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05FF305-1F30-471A-B3D7-23A045E76B6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7F4CC73A-80F0-4F13-9D93-67ACE039E7D7}"/>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034221F-7E7B-4782-86E5-2E15E51D3AA9}"/>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BBA606D-3637-45ED-87CE-999A788FDDF7}"/>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866DA55-38C5-4AF4-889B-AE852515E3A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42F9485-AA5B-4561-B7A9-E8B181367275}"/>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27E07C5-F015-4638-ABBB-F8C5CEDB707F}"/>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1CC0828D-D66F-4CAE-82E5-B22E8C44ACC2}"/>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DBAB6C6-93C4-4231-8D32-8F4A5B22F2D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B35FAAD-A374-4D83-B040-06D470C9869E}"/>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25C76D9-EA89-4932-9B51-CD11CEC78FE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6888C4A-38C6-4CE9-8C16-1AAE3391EA8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C9D210B7-7C40-424C-A163-AF1ED2078D7B}"/>
            </a:ext>
          </a:extLst>
        </xdr:cNvPr>
        <xdr:cNvCxnSpPr/>
      </xdr:nvCxnSpPr>
      <xdr:spPr>
        <a:xfrm flipV="1">
          <a:off x="4086225" y="13202194"/>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875533F-0EDB-4D4C-B9B4-04A03E74B2ED}"/>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2252DBB7-9A99-462A-B75C-DEEE78AE3C5E}"/>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D6B0448-C736-47BB-B2D6-77228427F056}"/>
            </a:ext>
          </a:extLst>
        </xdr:cNvPr>
        <xdr:cNvSpPr txBox="1"/>
      </xdr:nvSpPr>
      <xdr:spPr>
        <a:xfrm>
          <a:off x="4124960" y="1298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9F7D0603-6D2F-4378-9F70-F7335AEE1343}"/>
            </a:ext>
          </a:extLst>
        </xdr:cNvPr>
        <xdr:cNvCxnSpPr/>
      </xdr:nvCxnSpPr>
      <xdr:spPr>
        <a:xfrm>
          <a:off x="402082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9FBA927-3004-4A72-B212-A49A7ADD91D0}"/>
            </a:ext>
          </a:extLst>
        </xdr:cNvPr>
        <xdr:cNvSpPr txBox="1"/>
      </xdr:nvSpPr>
      <xdr:spPr>
        <a:xfrm>
          <a:off x="4124960" y="1388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17DCB729-5323-46EE-A43C-5D8054FC88BF}"/>
            </a:ext>
          </a:extLst>
        </xdr:cNvPr>
        <xdr:cNvSpPr/>
      </xdr:nvSpPr>
      <xdr:spPr>
        <a:xfrm>
          <a:off x="403606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2B22DA01-A3E2-43F7-A55C-4D63ECD7C630}"/>
            </a:ext>
          </a:extLst>
        </xdr:cNvPr>
        <xdr:cNvSpPr/>
      </xdr:nvSpPr>
      <xdr:spPr>
        <a:xfrm>
          <a:off x="331216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32D59E6B-FC6C-45B8-B3EE-B53A5E0C04EA}"/>
            </a:ext>
          </a:extLst>
        </xdr:cNvPr>
        <xdr:cNvSpPr/>
      </xdr:nvSpPr>
      <xdr:spPr>
        <a:xfrm>
          <a:off x="25146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8D025CCB-D3BC-43A4-8E5A-793D58E61234}"/>
            </a:ext>
          </a:extLst>
        </xdr:cNvPr>
        <xdr:cNvSpPr/>
      </xdr:nvSpPr>
      <xdr:spPr>
        <a:xfrm>
          <a:off x="173990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9F409444-EC7A-45EA-818D-5D8B11106344}"/>
            </a:ext>
          </a:extLst>
        </xdr:cNvPr>
        <xdr:cNvSpPr/>
      </xdr:nvSpPr>
      <xdr:spPr>
        <a:xfrm>
          <a:off x="965200" y="13835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7DD20A9-E378-4C80-9E2D-8004A8C5148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0A38545-12B3-4751-861E-B1687704D93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DA8924A-1A26-458D-962F-692C66A671C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F263051-3652-41F6-B708-F88FF589A0D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099C1E6-4F36-4499-806C-A74D23894AB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4" name="楕円 303">
          <a:extLst>
            <a:ext uri="{FF2B5EF4-FFF2-40B4-BE49-F238E27FC236}">
              <a16:creationId xmlns:a16="http://schemas.microsoft.com/office/drawing/2014/main" id="{74308814-5396-4D1E-865A-B852581C1C1A}"/>
            </a:ext>
          </a:extLst>
        </xdr:cNvPr>
        <xdr:cNvSpPr/>
      </xdr:nvSpPr>
      <xdr:spPr>
        <a:xfrm>
          <a:off x="4036060" y="138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B56660F-7D26-4663-BB6C-C02799C0FBAB}"/>
            </a:ext>
          </a:extLst>
        </xdr:cNvPr>
        <xdr:cNvSpPr txBox="1"/>
      </xdr:nvSpPr>
      <xdr:spPr>
        <a:xfrm>
          <a:off x="412496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130992</xdr:rowOff>
    </xdr:from>
    <xdr:to>
      <xdr:col>20</xdr:col>
      <xdr:colOff>38100</xdr:colOff>
      <xdr:row>82</xdr:row>
      <xdr:rowOff>61142</xdr:rowOff>
    </xdr:to>
    <xdr:sp macro="" textlink="">
      <xdr:nvSpPr>
        <xdr:cNvPr id="306" name="楕円 305">
          <a:extLst>
            <a:ext uri="{FF2B5EF4-FFF2-40B4-BE49-F238E27FC236}">
              <a16:creationId xmlns:a16="http://schemas.microsoft.com/office/drawing/2014/main" id="{287C7890-B4E2-4F50-9E6D-EB05247D79C3}"/>
            </a:ext>
          </a:extLst>
        </xdr:cNvPr>
        <xdr:cNvSpPr/>
      </xdr:nvSpPr>
      <xdr:spPr>
        <a:xfrm>
          <a:off x="3312160" y="13709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10342</xdr:rowOff>
    </xdr:from>
    <xdr:to>
      <xdr:col>24</xdr:col>
      <xdr:colOff>63500</xdr:colOff>
      <xdr:row>82</xdr:row>
      <xdr:rowOff>114844</xdr:rowOff>
    </xdr:to>
    <xdr:cxnSp macro="">
      <xdr:nvCxnSpPr>
        <xdr:cNvPr id="307" name="直線コネクタ 306">
          <a:extLst>
            <a:ext uri="{FF2B5EF4-FFF2-40B4-BE49-F238E27FC236}">
              <a16:creationId xmlns:a16="http://schemas.microsoft.com/office/drawing/2014/main" id="{4E0C0C04-5EB9-4E31-B8A0-C8DAD76353DA}"/>
            </a:ext>
          </a:extLst>
        </xdr:cNvPr>
        <xdr:cNvCxnSpPr/>
      </xdr:nvCxnSpPr>
      <xdr:spPr>
        <a:xfrm>
          <a:off x="3355340" y="13756822"/>
          <a:ext cx="73152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08" name="楕円 307">
          <a:extLst>
            <a:ext uri="{FF2B5EF4-FFF2-40B4-BE49-F238E27FC236}">
              <a16:creationId xmlns:a16="http://schemas.microsoft.com/office/drawing/2014/main" id="{0AFE0068-291C-4ECD-B90D-44E51F66CC2D}"/>
            </a:ext>
          </a:extLst>
        </xdr:cNvPr>
        <xdr:cNvSpPr/>
      </xdr:nvSpPr>
      <xdr:spPr>
        <a:xfrm>
          <a:off x="2514600" y="13662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10342</xdr:rowOff>
    </xdr:to>
    <xdr:cxnSp macro="">
      <xdr:nvCxnSpPr>
        <xdr:cNvPr id="309" name="直線コネクタ 308">
          <a:extLst>
            <a:ext uri="{FF2B5EF4-FFF2-40B4-BE49-F238E27FC236}">
              <a16:creationId xmlns:a16="http://schemas.microsoft.com/office/drawing/2014/main" id="{052984AF-FD0B-4176-8D71-9147F05C76B3}"/>
            </a:ext>
          </a:extLst>
        </xdr:cNvPr>
        <xdr:cNvCxnSpPr/>
      </xdr:nvCxnSpPr>
      <xdr:spPr>
        <a:xfrm>
          <a:off x="2565400" y="13713278"/>
          <a:ext cx="78994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10" name="楕円 309">
          <a:extLst>
            <a:ext uri="{FF2B5EF4-FFF2-40B4-BE49-F238E27FC236}">
              <a16:creationId xmlns:a16="http://schemas.microsoft.com/office/drawing/2014/main" id="{2B250446-3D4A-444F-9587-BFA5DEF0F369}"/>
            </a:ext>
          </a:extLst>
        </xdr:cNvPr>
        <xdr:cNvSpPr/>
      </xdr:nvSpPr>
      <xdr:spPr>
        <a:xfrm>
          <a:off x="173990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134438</xdr:rowOff>
    </xdr:from>
    <xdr:to>
      <xdr:col>15</xdr:col>
      <xdr:colOff>50800</xdr:colOff>
      <xdr:row>82</xdr:row>
      <xdr:rowOff>3811</xdr:rowOff>
    </xdr:to>
    <xdr:cxnSp macro="">
      <xdr:nvCxnSpPr>
        <xdr:cNvPr id="311" name="直線コネクタ 310">
          <a:extLst>
            <a:ext uri="{FF2B5EF4-FFF2-40B4-BE49-F238E27FC236}">
              <a16:creationId xmlns:a16="http://schemas.microsoft.com/office/drawing/2014/main" id="{80539FF2-3B27-4971-82B2-882A803E63B3}"/>
            </a:ext>
          </a:extLst>
        </xdr:cNvPr>
        <xdr:cNvCxnSpPr/>
      </xdr:nvCxnSpPr>
      <xdr:spPr>
        <a:xfrm flipV="1">
          <a:off x="1790700" y="13713278"/>
          <a:ext cx="774700" cy="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2" name="楕円 311">
          <a:extLst>
            <a:ext uri="{FF2B5EF4-FFF2-40B4-BE49-F238E27FC236}">
              <a16:creationId xmlns:a16="http://schemas.microsoft.com/office/drawing/2014/main" id="{6171ADE1-45B5-4969-BD49-EB13D2154221}"/>
            </a:ext>
          </a:extLst>
        </xdr:cNvPr>
        <xdr:cNvSpPr/>
      </xdr:nvSpPr>
      <xdr:spPr>
        <a:xfrm>
          <a:off x="965200" y="13657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82</xdr:row>
      <xdr:rowOff>3811</xdr:rowOff>
    </xdr:to>
    <xdr:cxnSp macro="">
      <xdr:nvCxnSpPr>
        <xdr:cNvPr id="313" name="直線コネクタ 312">
          <a:extLst>
            <a:ext uri="{FF2B5EF4-FFF2-40B4-BE49-F238E27FC236}">
              <a16:creationId xmlns:a16="http://schemas.microsoft.com/office/drawing/2014/main" id="{B41C15E3-1163-467C-9B9E-B9DF4C18F891}"/>
            </a:ext>
          </a:extLst>
        </xdr:cNvPr>
        <xdr:cNvCxnSpPr/>
      </xdr:nvCxnSpPr>
      <xdr:spPr>
        <a:xfrm>
          <a:off x="1008380" y="13708379"/>
          <a:ext cx="78232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7830B6D6-7B7B-47E2-A4F1-D3CA2606EAC3}"/>
            </a:ext>
          </a:extLst>
        </xdr:cNvPr>
        <xdr:cNvSpPr txBox="1"/>
      </xdr:nvSpPr>
      <xdr:spPr>
        <a:xfrm>
          <a:off x="3170564"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30D1EDEC-2DA6-447D-87AE-60E3BEE7FB76}"/>
            </a:ext>
          </a:extLst>
        </xdr:cNvPr>
        <xdr:cNvSpPr txBox="1"/>
      </xdr:nvSpPr>
      <xdr:spPr>
        <a:xfrm>
          <a:off x="2385704" y="139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6953C9AC-1486-4E30-ADC9-38BF38E62140}"/>
            </a:ext>
          </a:extLst>
        </xdr:cNvPr>
        <xdr:cNvSpPr txBox="1"/>
      </xdr:nvSpPr>
      <xdr:spPr>
        <a:xfrm>
          <a:off x="1611004" y="1395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D2F03D2-2972-4818-ACF3-10DD8302AAFD}"/>
            </a:ext>
          </a:extLst>
        </xdr:cNvPr>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77669</xdr:rowOff>
    </xdr:from>
    <xdr:ext cx="405111" cy="259045"/>
    <xdr:sp macro="" textlink="">
      <xdr:nvSpPr>
        <xdr:cNvPr id="318" name="n_1mainValue【公営住宅】&#10;有形固定資産減価償却率">
          <a:extLst>
            <a:ext uri="{FF2B5EF4-FFF2-40B4-BE49-F238E27FC236}">
              <a16:creationId xmlns:a16="http://schemas.microsoft.com/office/drawing/2014/main" id="{85BE99FA-31D9-47CA-9466-AFCE62058F5E}"/>
            </a:ext>
          </a:extLst>
        </xdr:cNvPr>
        <xdr:cNvSpPr txBox="1"/>
      </xdr:nvSpPr>
      <xdr:spPr>
        <a:xfrm>
          <a:off x="3170564" y="1348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19" name="n_2mainValue【公営住宅】&#10;有形固定資産減価償却率">
          <a:extLst>
            <a:ext uri="{FF2B5EF4-FFF2-40B4-BE49-F238E27FC236}">
              <a16:creationId xmlns:a16="http://schemas.microsoft.com/office/drawing/2014/main" id="{D5595B78-AC9D-480D-9BB9-B9EE80AE3BC4}"/>
            </a:ext>
          </a:extLst>
        </xdr:cNvPr>
        <xdr:cNvSpPr txBox="1"/>
      </xdr:nvSpPr>
      <xdr:spPr>
        <a:xfrm>
          <a:off x="238570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20" name="n_3mainValue【公営住宅】&#10;有形固定資産減価償却率">
          <a:extLst>
            <a:ext uri="{FF2B5EF4-FFF2-40B4-BE49-F238E27FC236}">
              <a16:creationId xmlns:a16="http://schemas.microsoft.com/office/drawing/2014/main" id="{AA357B07-8DC5-447C-9FE8-537F084DE17E}"/>
            </a:ext>
          </a:extLst>
        </xdr:cNvPr>
        <xdr:cNvSpPr txBox="1"/>
      </xdr:nvSpPr>
      <xdr:spPr>
        <a:xfrm>
          <a:off x="161100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1" name="n_4mainValue【公営住宅】&#10;有形固定資産減価償却率">
          <a:extLst>
            <a:ext uri="{FF2B5EF4-FFF2-40B4-BE49-F238E27FC236}">
              <a16:creationId xmlns:a16="http://schemas.microsoft.com/office/drawing/2014/main" id="{139FED15-72BA-4D05-A31A-4BC8FDC7A040}"/>
            </a:ext>
          </a:extLst>
        </xdr:cNvPr>
        <xdr:cNvSpPr txBox="1"/>
      </xdr:nvSpPr>
      <xdr:spPr>
        <a:xfrm>
          <a:off x="8363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1D9DD12-3BA1-4605-BAF1-75B759632EF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14F469F-3A11-43EA-8728-C29200DC256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E1904AD-A835-48C7-952B-01C92237FBF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53BE6A8-3BDD-4139-9A76-B3779B87B21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81157A1-EF7A-498E-BA69-8741E75C23E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677E65E-1BBE-4E01-AE51-364366C3185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312B4DF-C2AB-49CA-974A-44EE8582C68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71A959F-2428-48EA-BDBE-12882B74586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BE0ACFA-E94B-44DE-81C6-3119250140C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D63E864-4B66-41B1-8108-895C2CCC36E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0FD860E-4C19-450A-B12D-3A720178249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12673B2-ABFD-404F-AB94-4DE8BF51ED9A}"/>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83A52A6-BDF9-4561-9931-1195DE673041}"/>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95B144BF-E398-4EA2-BB2F-8530BC75F3D6}"/>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CA55D9C-9561-40F7-AC07-49D0B11E6DC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9518F49D-4FD0-4589-A888-F651DF135AD1}"/>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440C139-9063-4BDE-9C63-95D99F66F613}"/>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72C31528-6508-4D9B-BAF6-F374696E397E}"/>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5B78849-05CD-434D-9FFD-23B47C0CE95E}"/>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DEDA5A04-9B2B-4D70-BE73-AE11F7588B86}"/>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678DC11-BD2B-494F-98AA-C30CB8EC92A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C576B95-1DD9-454A-B2C0-ACE56C47C1B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AC680B-F2F9-407C-B238-AB87F3A9F89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F7AD29FD-A009-4387-AC72-D369AF9EE76F}"/>
            </a:ext>
          </a:extLst>
        </xdr:cNvPr>
        <xdr:cNvCxnSpPr/>
      </xdr:nvCxnSpPr>
      <xdr:spPr>
        <a:xfrm flipV="1">
          <a:off x="9219565" y="13040411"/>
          <a:ext cx="0" cy="148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56961191-84DD-4EDC-97AF-A86BD209E703}"/>
            </a:ext>
          </a:extLst>
        </xdr:cNvPr>
        <xdr:cNvSpPr txBox="1"/>
      </xdr:nvSpPr>
      <xdr:spPr>
        <a:xfrm>
          <a:off x="9258300" y="145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35BB7DA7-F53A-4D34-9320-EB5766ABA675}"/>
            </a:ext>
          </a:extLst>
        </xdr:cNvPr>
        <xdr:cNvCxnSpPr/>
      </xdr:nvCxnSpPr>
      <xdr:spPr>
        <a:xfrm>
          <a:off x="9154160" y="14526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3844A730-7753-481D-9F92-F68BAF0A0518}"/>
            </a:ext>
          </a:extLst>
        </xdr:cNvPr>
        <xdr:cNvSpPr txBox="1"/>
      </xdr:nvSpPr>
      <xdr:spPr>
        <a:xfrm>
          <a:off x="9258300" y="128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3E76EDA2-15E5-4845-848A-B2F68DB881E8}"/>
            </a:ext>
          </a:extLst>
        </xdr:cNvPr>
        <xdr:cNvCxnSpPr/>
      </xdr:nvCxnSpPr>
      <xdr:spPr>
        <a:xfrm>
          <a:off x="9154160" y="13040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E1BE9501-FEE2-4081-AB0D-89355F0A9FC0}"/>
            </a:ext>
          </a:extLst>
        </xdr:cNvPr>
        <xdr:cNvSpPr txBox="1"/>
      </xdr:nvSpPr>
      <xdr:spPr>
        <a:xfrm>
          <a:off x="9258300" y="1415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EA6BA5FC-17D5-4BF2-832C-5EB64704562C}"/>
            </a:ext>
          </a:extLst>
        </xdr:cNvPr>
        <xdr:cNvSpPr/>
      </xdr:nvSpPr>
      <xdr:spPr>
        <a:xfrm>
          <a:off x="9192260" y="1430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ED754A48-1F98-443C-9F20-950C986B62A4}"/>
            </a:ext>
          </a:extLst>
        </xdr:cNvPr>
        <xdr:cNvSpPr/>
      </xdr:nvSpPr>
      <xdr:spPr>
        <a:xfrm>
          <a:off x="8445500" y="14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C1C15AB0-95CB-4644-A157-5A905A532114}"/>
            </a:ext>
          </a:extLst>
        </xdr:cNvPr>
        <xdr:cNvSpPr/>
      </xdr:nvSpPr>
      <xdr:spPr>
        <a:xfrm>
          <a:off x="7670800" y="1431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EB540B30-2368-4FAA-96FD-0DE4152D50B4}"/>
            </a:ext>
          </a:extLst>
        </xdr:cNvPr>
        <xdr:cNvSpPr/>
      </xdr:nvSpPr>
      <xdr:spPr>
        <a:xfrm>
          <a:off x="687324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5A99F223-4058-4F30-BFC4-AC0F4C2DA532}"/>
            </a:ext>
          </a:extLst>
        </xdr:cNvPr>
        <xdr:cNvSpPr/>
      </xdr:nvSpPr>
      <xdr:spPr>
        <a:xfrm>
          <a:off x="60985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67F37F1-EFB6-4AAA-AFB5-50FA73006B7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A54F9FE-396A-4D88-B28F-CA4BA553BC5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FFF7F52-3864-4115-A3A5-0A56AB6FEC3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463A940-A063-489F-BACF-8F5D2F938C4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8BF0B49-2691-4DB0-98A7-21C597A3376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156617</xdr:rowOff>
    </xdr:from>
    <xdr:to>
      <xdr:col>55</xdr:col>
      <xdr:colOff>50800</xdr:colOff>
      <xdr:row>86</xdr:row>
      <xdr:rowOff>86767</xdr:rowOff>
    </xdr:to>
    <xdr:sp macro="" textlink="">
      <xdr:nvSpPr>
        <xdr:cNvPr id="361" name="楕円 360">
          <a:extLst>
            <a:ext uri="{FF2B5EF4-FFF2-40B4-BE49-F238E27FC236}">
              <a16:creationId xmlns:a16="http://schemas.microsoft.com/office/drawing/2014/main" id="{D5D0A7C4-BDFB-4B3A-A25C-5B362139F265}"/>
            </a:ext>
          </a:extLst>
        </xdr:cNvPr>
        <xdr:cNvSpPr/>
      </xdr:nvSpPr>
      <xdr:spPr>
        <a:xfrm>
          <a:off x="9192260" y="14406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71544</xdr:rowOff>
    </xdr:from>
    <xdr:ext cx="469744" cy="259045"/>
    <xdr:sp macro="" textlink="">
      <xdr:nvSpPr>
        <xdr:cNvPr id="362" name="【公営住宅】&#10;一人当たり面積該当値テキスト">
          <a:extLst>
            <a:ext uri="{FF2B5EF4-FFF2-40B4-BE49-F238E27FC236}">
              <a16:creationId xmlns:a16="http://schemas.microsoft.com/office/drawing/2014/main" id="{D0A9EE47-D846-450E-A685-623EE02E3226}"/>
            </a:ext>
          </a:extLst>
        </xdr:cNvPr>
        <xdr:cNvSpPr txBox="1"/>
      </xdr:nvSpPr>
      <xdr:spPr>
        <a:xfrm>
          <a:off x="9258300" y="1432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156350</xdr:rowOff>
    </xdr:from>
    <xdr:to>
      <xdr:col>50</xdr:col>
      <xdr:colOff>165100</xdr:colOff>
      <xdr:row>86</xdr:row>
      <xdr:rowOff>86500</xdr:rowOff>
    </xdr:to>
    <xdr:sp macro="" textlink="">
      <xdr:nvSpPr>
        <xdr:cNvPr id="363" name="楕円 362">
          <a:extLst>
            <a:ext uri="{FF2B5EF4-FFF2-40B4-BE49-F238E27FC236}">
              <a16:creationId xmlns:a16="http://schemas.microsoft.com/office/drawing/2014/main" id="{013B6256-B8A4-4662-9482-8E714688FF81}"/>
            </a:ext>
          </a:extLst>
        </xdr:cNvPr>
        <xdr:cNvSpPr/>
      </xdr:nvSpPr>
      <xdr:spPr>
        <a:xfrm>
          <a:off x="8445500" y="1440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35700</xdr:rowOff>
    </xdr:from>
    <xdr:to>
      <xdr:col>55</xdr:col>
      <xdr:colOff>0</xdr:colOff>
      <xdr:row>86</xdr:row>
      <xdr:rowOff>35967</xdr:rowOff>
    </xdr:to>
    <xdr:cxnSp macro="">
      <xdr:nvCxnSpPr>
        <xdr:cNvPr id="364" name="直線コネクタ 363">
          <a:extLst>
            <a:ext uri="{FF2B5EF4-FFF2-40B4-BE49-F238E27FC236}">
              <a16:creationId xmlns:a16="http://schemas.microsoft.com/office/drawing/2014/main" id="{D2945C68-A1F7-4E2D-83C3-85B9E9900806}"/>
            </a:ext>
          </a:extLst>
        </xdr:cNvPr>
        <xdr:cNvCxnSpPr/>
      </xdr:nvCxnSpPr>
      <xdr:spPr>
        <a:xfrm>
          <a:off x="8496300" y="14452740"/>
          <a:ext cx="7239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156121</xdr:rowOff>
    </xdr:from>
    <xdr:to>
      <xdr:col>46</xdr:col>
      <xdr:colOff>38100</xdr:colOff>
      <xdr:row>86</xdr:row>
      <xdr:rowOff>86271</xdr:rowOff>
    </xdr:to>
    <xdr:sp macro="" textlink="">
      <xdr:nvSpPr>
        <xdr:cNvPr id="365" name="楕円 364">
          <a:extLst>
            <a:ext uri="{FF2B5EF4-FFF2-40B4-BE49-F238E27FC236}">
              <a16:creationId xmlns:a16="http://schemas.microsoft.com/office/drawing/2014/main" id="{29DB5F3E-439F-4DAD-9D61-B2B66B20A5AF}"/>
            </a:ext>
          </a:extLst>
        </xdr:cNvPr>
        <xdr:cNvSpPr/>
      </xdr:nvSpPr>
      <xdr:spPr>
        <a:xfrm>
          <a:off x="7670800" y="14405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35471</xdr:rowOff>
    </xdr:from>
    <xdr:to>
      <xdr:col>50</xdr:col>
      <xdr:colOff>114300</xdr:colOff>
      <xdr:row>86</xdr:row>
      <xdr:rowOff>35700</xdr:rowOff>
    </xdr:to>
    <xdr:cxnSp macro="">
      <xdr:nvCxnSpPr>
        <xdr:cNvPr id="366" name="直線コネクタ 365">
          <a:extLst>
            <a:ext uri="{FF2B5EF4-FFF2-40B4-BE49-F238E27FC236}">
              <a16:creationId xmlns:a16="http://schemas.microsoft.com/office/drawing/2014/main" id="{475CFEA0-984E-42A0-A09D-43AD996BA136}"/>
            </a:ext>
          </a:extLst>
        </xdr:cNvPr>
        <xdr:cNvCxnSpPr/>
      </xdr:nvCxnSpPr>
      <xdr:spPr>
        <a:xfrm>
          <a:off x="7713980" y="14452511"/>
          <a:ext cx="78232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163513</xdr:rowOff>
    </xdr:from>
    <xdr:to>
      <xdr:col>41</xdr:col>
      <xdr:colOff>101600</xdr:colOff>
      <xdr:row>86</xdr:row>
      <xdr:rowOff>93663</xdr:rowOff>
    </xdr:to>
    <xdr:sp macro="" textlink="">
      <xdr:nvSpPr>
        <xdr:cNvPr id="367" name="楕円 366">
          <a:extLst>
            <a:ext uri="{FF2B5EF4-FFF2-40B4-BE49-F238E27FC236}">
              <a16:creationId xmlns:a16="http://schemas.microsoft.com/office/drawing/2014/main" id="{F46FEDF9-629C-428E-9CAB-6DE5CA908BFE}"/>
            </a:ext>
          </a:extLst>
        </xdr:cNvPr>
        <xdr:cNvSpPr/>
      </xdr:nvSpPr>
      <xdr:spPr>
        <a:xfrm>
          <a:off x="6873240" y="14412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35471</xdr:rowOff>
    </xdr:from>
    <xdr:to>
      <xdr:col>45</xdr:col>
      <xdr:colOff>177800</xdr:colOff>
      <xdr:row>86</xdr:row>
      <xdr:rowOff>42863</xdr:rowOff>
    </xdr:to>
    <xdr:cxnSp macro="">
      <xdr:nvCxnSpPr>
        <xdr:cNvPr id="368" name="直線コネクタ 367">
          <a:extLst>
            <a:ext uri="{FF2B5EF4-FFF2-40B4-BE49-F238E27FC236}">
              <a16:creationId xmlns:a16="http://schemas.microsoft.com/office/drawing/2014/main" id="{3DF5FBD3-4310-4F4A-A2F5-9DBE1AE96B50}"/>
            </a:ext>
          </a:extLst>
        </xdr:cNvPr>
        <xdr:cNvCxnSpPr/>
      </xdr:nvCxnSpPr>
      <xdr:spPr>
        <a:xfrm flipV="1">
          <a:off x="6924040" y="14452511"/>
          <a:ext cx="78994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163970</xdr:rowOff>
    </xdr:from>
    <xdr:to>
      <xdr:col>36</xdr:col>
      <xdr:colOff>165100</xdr:colOff>
      <xdr:row>86</xdr:row>
      <xdr:rowOff>94120</xdr:rowOff>
    </xdr:to>
    <xdr:sp macro="" textlink="">
      <xdr:nvSpPr>
        <xdr:cNvPr id="369" name="楕円 368">
          <a:extLst>
            <a:ext uri="{FF2B5EF4-FFF2-40B4-BE49-F238E27FC236}">
              <a16:creationId xmlns:a16="http://schemas.microsoft.com/office/drawing/2014/main" id="{05EE15E5-F58B-4299-91D5-3D939B130C80}"/>
            </a:ext>
          </a:extLst>
        </xdr:cNvPr>
        <xdr:cNvSpPr/>
      </xdr:nvSpPr>
      <xdr:spPr>
        <a:xfrm>
          <a:off x="6098540" y="1441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42863</xdr:rowOff>
    </xdr:from>
    <xdr:to>
      <xdr:col>41</xdr:col>
      <xdr:colOff>50800</xdr:colOff>
      <xdr:row>86</xdr:row>
      <xdr:rowOff>43320</xdr:rowOff>
    </xdr:to>
    <xdr:cxnSp macro="">
      <xdr:nvCxnSpPr>
        <xdr:cNvPr id="370" name="直線コネクタ 369">
          <a:extLst>
            <a:ext uri="{FF2B5EF4-FFF2-40B4-BE49-F238E27FC236}">
              <a16:creationId xmlns:a16="http://schemas.microsoft.com/office/drawing/2014/main" id="{EE6CC645-D06A-4F55-B8E9-206CE16DD0A2}"/>
            </a:ext>
          </a:extLst>
        </xdr:cNvPr>
        <xdr:cNvCxnSpPr/>
      </xdr:nvCxnSpPr>
      <xdr:spPr>
        <a:xfrm flipV="1">
          <a:off x="6149340" y="14459903"/>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A5B93725-E3E9-4960-BD8B-D46C84602469}"/>
            </a:ext>
          </a:extLst>
        </xdr:cNvPr>
        <xdr:cNvSpPr txBox="1"/>
      </xdr:nvSpPr>
      <xdr:spPr>
        <a:xfrm>
          <a:off x="8271587" y="1408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91E69A54-B015-4D1E-A8A5-778C998B9B4D}"/>
            </a:ext>
          </a:extLst>
        </xdr:cNvPr>
        <xdr:cNvSpPr txBox="1"/>
      </xdr:nvSpPr>
      <xdr:spPr>
        <a:xfrm>
          <a:off x="7509587" y="1409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1C0449C-F722-4F80-ABF7-52F893B27457}"/>
            </a:ext>
          </a:extLst>
        </xdr:cNvPr>
        <xdr:cNvSpPr txBox="1"/>
      </xdr:nvSpPr>
      <xdr:spPr>
        <a:xfrm>
          <a:off x="671202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B2DD8708-A7E3-4308-8B7F-5E80070C171E}"/>
            </a:ext>
          </a:extLst>
        </xdr:cNvPr>
        <xdr:cNvSpPr txBox="1"/>
      </xdr:nvSpPr>
      <xdr:spPr>
        <a:xfrm>
          <a:off x="593732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77627</xdr:rowOff>
    </xdr:from>
    <xdr:ext cx="469744" cy="259045"/>
    <xdr:sp macro="" textlink="">
      <xdr:nvSpPr>
        <xdr:cNvPr id="375" name="n_1mainValue【公営住宅】&#10;一人当たり面積">
          <a:extLst>
            <a:ext uri="{FF2B5EF4-FFF2-40B4-BE49-F238E27FC236}">
              <a16:creationId xmlns:a16="http://schemas.microsoft.com/office/drawing/2014/main" id="{6981959D-4647-4DBE-96CA-0C1B0953824E}"/>
            </a:ext>
          </a:extLst>
        </xdr:cNvPr>
        <xdr:cNvSpPr txBox="1"/>
      </xdr:nvSpPr>
      <xdr:spPr>
        <a:xfrm>
          <a:off x="8271587" y="1449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77398</xdr:rowOff>
    </xdr:from>
    <xdr:ext cx="469744" cy="259045"/>
    <xdr:sp macro="" textlink="">
      <xdr:nvSpPr>
        <xdr:cNvPr id="376" name="n_2mainValue【公営住宅】&#10;一人当たり面積">
          <a:extLst>
            <a:ext uri="{FF2B5EF4-FFF2-40B4-BE49-F238E27FC236}">
              <a16:creationId xmlns:a16="http://schemas.microsoft.com/office/drawing/2014/main" id="{CCE8D90C-0312-4A45-8E09-4A1B1F170BEB}"/>
            </a:ext>
          </a:extLst>
        </xdr:cNvPr>
        <xdr:cNvSpPr txBox="1"/>
      </xdr:nvSpPr>
      <xdr:spPr>
        <a:xfrm>
          <a:off x="7509587" y="1449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84790</xdr:rowOff>
    </xdr:from>
    <xdr:ext cx="469744" cy="259045"/>
    <xdr:sp macro="" textlink="">
      <xdr:nvSpPr>
        <xdr:cNvPr id="377" name="n_3mainValue【公営住宅】&#10;一人当たり面積">
          <a:extLst>
            <a:ext uri="{FF2B5EF4-FFF2-40B4-BE49-F238E27FC236}">
              <a16:creationId xmlns:a16="http://schemas.microsoft.com/office/drawing/2014/main" id="{43A85F28-1DBF-4D20-9E0A-E2FC398EF222}"/>
            </a:ext>
          </a:extLst>
        </xdr:cNvPr>
        <xdr:cNvSpPr txBox="1"/>
      </xdr:nvSpPr>
      <xdr:spPr>
        <a:xfrm>
          <a:off x="6712027" y="1450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85247</xdr:rowOff>
    </xdr:from>
    <xdr:ext cx="469744" cy="259045"/>
    <xdr:sp macro="" textlink="">
      <xdr:nvSpPr>
        <xdr:cNvPr id="378" name="n_4mainValue【公営住宅】&#10;一人当たり面積">
          <a:extLst>
            <a:ext uri="{FF2B5EF4-FFF2-40B4-BE49-F238E27FC236}">
              <a16:creationId xmlns:a16="http://schemas.microsoft.com/office/drawing/2014/main" id="{8081B329-D777-4D53-9D3E-5B4959125235}"/>
            </a:ext>
          </a:extLst>
        </xdr:cNvPr>
        <xdr:cNvSpPr txBox="1"/>
      </xdr:nvSpPr>
      <xdr:spPr>
        <a:xfrm>
          <a:off x="5937327" y="1450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1FFB840-84ED-46AD-A8BE-6D0835B4478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0C13217-9BFA-4CEA-8926-F2217853F6C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CB4637C-1D0E-46C0-8614-E62B7C5DD4E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8F33BC8-6629-4368-B18B-A857B2EF94A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8909E34-473D-485F-9501-05DE426FF21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B6C2606-7681-47C0-A6BA-C7125E686F0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DD3937F-A16D-4894-A82E-7D0EFF93B4C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795A856-8BA1-451A-8712-8E08284A7CA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F13BFCC-26AE-4107-BFDD-B71070435C0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F102396-E606-44C6-AD8C-C1C7B7C46C9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7F7D82C-9701-498C-B406-FFC41EAF776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385006E-51FD-4568-BD67-C7AB851C1D1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09FB33F-CD62-4C21-AE75-43A77403591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65B31BB-12FA-4427-9F14-0ED2A3972F7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D1C5457-BF6D-42B0-ACF7-FD9D820AAD9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112ED43-AC7F-41FC-BD6C-2583C803A9A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B9EBCBE-34DE-412A-841B-351CEAE64CE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246DF71-FB51-4779-BD09-A0E0E23AADE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9D74B92-E7E8-4F60-A183-DAC7E53E28E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FC6A442-6415-4678-A4DA-6F033669D2E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BA681F1-FAE6-4500-AE11-569F64730A8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1103AC0-3CDD-4600-8302-47C7D19FA3D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C46F5A1-1798-44C7-AB15-FF13FF4C047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B3705CD-C73D-4D46-A82B-64AA06F147E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CDDA4D5-9CB1-4103-A867-051856CA2ED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3D5501E-3FA3-430E-B5F1-9F7AAB83274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198BECD-D01A-48E5-AC9F-4AED5B2095E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BA1365CF-2579-495C-9D46-D25E74EE168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F1F5A5AA-7347-4141-9ADA-00FA4609223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5F6F4606-9869-4328-87CC-68EECE92096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93FB362-E1A6-4E70-85A4-EB8460BCBEEA}"/>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B2B707D-A6CD-42DF-80E8-1C1AA15FB22D}"/>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D96FA196-3F5A-46ED-9617-FB83BE913DF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EA73145-D741-4930-ABA7-6E06C3714E9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17E7B0F2-24C7-4490-B95D-3B04E2EA802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AF9B17AA-CB0E-417C-AD98-CB8BB2B503C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1322538-E21E-4BE3-AC0C-A2475DD6CBFB}"/>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6B90D8F-57EE-478F-9817-B8D30D04080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4619C5B-68EB-4456-9507-9681734C754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3902733E-AC21-4F33-8293-4305AA45A021}"/>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EB69DF0-7492-4026-ADC0-61356174DB7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75B0BE47-2BF6-4186-BB00-664684E422FE}"/>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3416643B-4DFB-41FE-ADCB-B2D11FD5CEDD}"/>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F29295D7-374A-4CA2-B41C-DD4C4B0D9D33}"/>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F49F4064-A0C9-413A-B820-1C9DFD093BC7}"/>
            </a:ext>
          </a:extLst>
        </xdr:cNvPr>
        <xdr:cNvSpPr txBox="1"/>
      </xdr:nvSpPr>
      <xdr:spPr>
        <a:xfrm>
          <a:off x="144145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914EDE30-9D6F-4B40-BB06-22E7FDEB7307}"/>
            </a:ext>
          </a:extLst>
        </xdr:cNvPr>
        <xdr:cNvSpPr/>
      </xdr:nvSpPr>
      <xdr:spPr>
        <a:xfrm>
          <a:off x="14325600" y="61709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DDA74747-C9BC-4ED0-B6F4-3CAD60F6B4F8}"/>
            </a:ext>
          </a:extLst>
        </xdr:cNvPr>
        <xdr:cNvSpPr/>
      </xdr:nvSpPr>
      <xdr:spPr>
        <a:xfrm>
          <a:off x="135788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8D480EAA-8CF8-4AB5-84EB-B3B36A3B902F}"/>
            </a:ext>
          </a:extLst>
        </xdr:cNvPr>
        <xdr:cNvSpPr/>
      </xdr:nvSpPr>
      <xdr:spPr>
        <a:xfrm>
          <a:off x="12804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EDF29D16-A1A0-4419-AB56-9ABD854582BA}"/>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2145C23D-D41F-4F7A-97E7-5124C3AB30BC}"/>
            </a:ext>
          </a:extLst>
        </xdr:cNvPr>
        <xdr:cNvSpPr/>
      </xdr:nvSpPr>
      <xdr:spPr>
        <a:xfrm>
          <a:off x="1123188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00A30A6-2498-40CA-B943-853302D1CAD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8D274EF-9F17-4CA7-9BB4-103F591B72B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81049CF-677D-4994-B7F4-7C8415E8535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AEF294D-6857-4D20-95ED-FF720019833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58ACD74-F5A9-4AB0-8A59-1647340B199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156210</xdr:rowOff>
    </xdr:from>
    <xdr:to>
      <xdr:col>85</xdr:col>
      <xdr:colOff>177800</xdr:colOff>
      <xdr:row>35</xdr:row>
      <xdr:rowOff>86360</xdr:rowOff>
    </xdr:to>
    <xdr:sp macro="" textlink="">
      <xdr:nvSpPr>
        <xdr:cNvPr id="434" name="楕円 433">
          <a:extLst>
            <a:ext uri="{FF2B5EF4-FFF2-40B4-BE49-F238E27FC236}">
              <a16:creationId xmlns:a16="http://schemas.microsoft.com/office/drawing/2014/main" id="{1D978ED9-288A-41F4-B6E7-78BE0C5AE653}"/>
            </a:ext>
          </a:extLst>
        </xdr:cNvPr>
        <xdr:cNvSpPr/>
      </xdr:nvSpPr>
      <xdr:spPr>
        <a:xfrm>
          <a:off x="14325600" y="58559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AD72096-CC68-4FAF-9218-E1ED01652873}"/>
            </a:ext>
          </a:extLst>
        </xdr:cNvPr>
        <xdr:cNvSpPr txBox="1"/>
      </xdr:nvSpPr>
      <xdr:spPr>
        <a:xfrm>
          <a:off x="144145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91440</xdr:rowOff>
    </xdr:from>
    <xdr:to>
      <xdr:col>81</xdr:col>
      <xdr:colOff>101600</xdr:colOff>
      <xdr:row>35</xdr:row>
      <xdr:rowOff>21590</xdr:rowOff>
    </xdr:to>
    <xdr:sp macro="" textlink="">
      <xdr:nvSpPr>
        <xdr:cNvPr id="436" name="楕円 435">
          <a:extLst>
            <a:ext uri="{FF2B5EF4-FFF2-40B4-BE49-F238E27FC236}">
              <a16:creationId xmlns:a16="http://schemas.microsoft.com/office/drawing/2014/main" id="{D3E8D9BE-BCED-4CFE-80F3-2592194C9199}"/>
            </a:ext>
          </a:extLst>
        </xdr:cNvPr>
        <xdr:cNvSpPr/>
      </xdr:nvSpPr>
      <xdr:spPr>
        <a:xfrm>
          <a:off x="13578840" y="5791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142240</xdr:rowOff>
    </xdr:from>
    <xdr:to>
      <xdr:col>85</xdr:col>
      <xdr:colOff>127000</xdr:colOff>
      <xdr:row>35</xdr:row>
      <xdr:rowOff>35560</xdr:rowOff>
    </xdr:to>
    <xdr:cxnSp macro="">
      <xdr:nvCxnSpPr>
        <xdr:cNvPr id="437" name="直線コネクタ 436">
          <a:extLst>
            <a:ext uri="{FF2B5EF4-FFF2-40B4-BE49-F238E27FC236}">
              <a16:creationId xmlns:a16="http://schemas.microsoft.com/office/drawing/2014/main" id="{412A3BF5-41FD-43A1-AEAE-4D52B19F7442}"/>
            </a:ext>
          </a:extLst>
        </xdr:cNvPr>
        <xdr:cNvCxnSpPr/>
      </xdr:nvCxnSpPr>
      <xdr:spPr>
        <a:xfrm>
          <a:off x="13629640" y="584200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30480</xdr:rowOff>
    </xdr:from>
    <xdr:to>
      <xdr:col>76</xdr:col>
      <xdr:colOff>165100</xdr:colOff>
      <xdr:row>34</xdr:row>
      <xdr:rowOff>132080</xdr:rowOff>
    </xdr:to>
    <xdr:sp macro="" textlink="">
      <xdr:nvSpPr>
        <xdr:cNvPr id="438" name="楕円 437">
          <a:extLst>
            <a:ext uri="{FF2B5EF4-FFF2-40B4-BE49-F238E27FC236}">
              <a16:creationId xmlns:a16="http://schemas.microsoft.com/office/drawing/2014/main" id="{7D4621B0-E38C-48BB-8010-2CC0EF0376B6}"/>
            </a:ext>
          </a:extLst>
        </xdr:cNvPr>
        <xdr:cNvSpPr/>
      </xdr:nvSpPr>
      <xdr:spPr>
        <a:xfrm>
          <a:off x="1280414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81280</xdr:rowOff>
    </xdr:from>
    <xdr:to>
      <xdr:col>81</xdr:col>
      <xdr:colOff>50800</xdr:colOff>
      <xdr:row>34</xdr:row>
      <xdr:rowOff>142240</xdr:rowOff>
    </xdr:to>
    <xdr:cxnSp macro="">
      <xdr:nvCxnSpPr>
        <xdr:cNvPr id="439" name="直線コネクタ 438">
          <a:extLst>
            <a:ext uri="{FF2B5EF4-FFF2-40B4-BE49-F238E27FC236}">
              <a16:creationId xmlns:a16="http://schemas.microsoft.com/office/drawing/2014/main" id="{ECD02E43-C052-470D-B76C-756080FBDA7D}"/>
            </a:ext>
          </a:extLst>
        </xdr:cNvPr>
        <xdr:cNvCxnSpPr/>
      </xdr:nvCxnSpPr>
      <xdr:spPr>
        <a:xfrm>
          <a:off x="12854940" y="578104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165100</xdr:rowOff>
    </xdr:from>
    <xdr:to>
      <xdr:col>72</xdr:col>
      <xdr:colOff>38100</xdr:colOff>
      <xdr:row>35</xdr:row>
      <xdr:rowOff>95250</xdr:rowOff>
    </xdr:to>
    <xdr:sp macro="" textlink="">
      <xdr:nvSpPr>
        <xdr:cNvPr id="440" name="楕円 439">
          <a:extLst>
            <a:ext uri="{FF2B5EF4-FFF2-40B4-BE49-F238E27FC236}">
              <a16:creationId xmlns:a16="http://schemas.microsoft.com/office/drawing/2014/main" id="{1B504930-1382-4E65-988A-1AA2CAA7F632}"/>
            </a:ext>
          </a:extLst>
        </xdr:cNvPr>
        <xdr:cNvSpPr/>
      </xdr:nvSpPr>
      <xdr:spPr>
        <a:xfrm>
          <a:off x="12029440" y="5864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81280</xdr:rowOff>
    </xdr:from>
    <xdr:to>
      <xdr:col>76</xdr:col>
      <xdr:colOff>114300</xdr:colOff>
      <xdr:row>35</xdr:row>
      <xdr:rowOff>44450</xdr:rowOff>
    </xdr:to>
    <xdr:cxnSp macro="">
      <xdr:nvCxnSpPr>
        <xdr:cNvPr id="441" name="直線コネクタ 440">
          <a:extLst>
            <a:ext uri="{FF2B5EF4-FFF2-40B4-BE49-F238E27FC236}">
              <a16:creationId xmlns:a16="http://schemas.microsoft.com/office/drawing/2014/main" id="{50AAD0A9-E730-4821-859C-9D1739921711}"/>
            </a:ext>
          </a:extLst>
        </xdr:cNvPr>
        <xdr:cNvCxnSpPr/>
      </xdr:nvCxnSpPr>
      <xdr:spPr>
        <a:xfrm flipV="1">
          <a:off x="12072620" y="5781040"/>
          <a:ext cx="78232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114300</xdr:rowOff>
    </xdr:from>
    <xdr:to>
      <xdr:col>67</xdr:col>
      <xdr:colOff>101600</xdr:colOff>
      <xdr:row>35</xdr:row>
      <xdr:rowOff>44450</xdr:rowOff>
    </xdr:to>
    <xdr:sp macro="" textlink="">
      <xdr:nvSpPr>
        <xdr:cNvPr id="442" name="楕円 441">
          <a:extLst>
            <a:ext uri="{FF2B5EF4-FFF2-40B4-BE49-F238E27FC236}">
              <a16:creationId xmlns:a16="http://schemas.microsoft.com/office/drawing/2014/main" id="{18E777AE-468E-4FB3-8938-860EEC138434}"/>
            </a:ext>
          </a:extLst>
        </xdr:cNvPr>
        <xdr:cNvSpPr/>
      </xdr:nvSpPr>
      <xdr:spPr>
        <a:xfrm>
          <a:off x="11231880" y="5814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165100</xdr:rowOff>
    </xdr:from>
    <xdr:to>
      <xdr:col>71</xdr:col>
      <xdr:colOff>177800</xdr:colOff>
      <xdr:row>35</xdr:row>
      <xdr:rowOff>44450</xdr:rowOff>
    </xdr:to>
    <xdr:cxnSp macro="">
      <xdr:nvCxnSpPr>
        <xdr:cNvPr id="443" name="直線コネクタ 442">
          <a:extLst>
            <a:ext uri="{FF2B5EF4-FFF2-40B4-BE49-F238E27FC236}">
              <a16:creationId xmlns:a16="http://schemas.microsoft.com/office/drawing/2014/main" id="{C0671088-BB63-4B7E-8392-80E8C9A1F480}"/>
            </a:ext>
          </a:extLst>
        </xdr:cNvPr>
        <xdr:cNvCxnSpPr/>
      </xdr:nvCxnSpPr>
      <xdr:spPr>
        <a:xfrm>
          <a:off x="11282680" y="5864860"/>
          <a:ext cx="78994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D39A0EA5-A31C-4F28-8BAC-F32565E82172}"/>
            </a:ext>
          </a:extLst>
        </xdr:cNvPr>
        <xdr:cNvSpPr txBox="1"/>
      </xdr:nvSpPr>
      <xdr:spPr>
        <a:xfrm>
          <a:off x="134372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B34B5E9E-B35A-4436-A130-7E101258E90F}"/>
            </a:ext>
          </a:extLst>
        </xdr:cNvPr>
        <xdr:cNvSpPr txBox="1"/>
      </xdr:nvSpPr>
      <xdr:spPr>
        <a:xfrm>
          <a:off x="126752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60A9BD05-50D2-4EF0-A29E-3F6AFC83D4A9}"/>
            </a:ext>
          </a:extLst>
        </xdr:cNvPr>
        <xdr:cNvSpPr txBox="1"/>
      </xdr:nvSpPr>
      <xdr:spPr>
        <a:xfrm>
          <a:off x="119005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80421CF-C187-4EA1-914A-E28491F5E7FC}"/>
            </a:ext>
          </a:extLst>
        </xdr:cNvPr>
        <xdr:cNvSpPr txBox="1"/>
      </xdr:nvSpPr>
      <xdr:spPr>
        <a:xfrm>
          <a:off x="1110298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38117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5C0A011-D7CC-4A9B-B3AC-88EF84E8AFEC}"/>
            </a:ext>
          </a:extLst>
        </xdr:cNvPr>
        <xdr:cNvSpPr txBox="1"/>
      </xdr:nvSpPr>
      <xdr:spPr>
        <a:xfrm>
          <a:off x="13437244"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148607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3852B57B-183C-4854-BE54-E6749B1491CF}"/>
            </a:ext>
          </a:extLst>
        </xdr:cNvPr>
        <xdr:cNvSpPr txBox="1"/>
      </xdr:nvSpPr>
      <xdr:spPr>
        <a:xfrm>
          <a:off x="12675244"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111777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C3453B57-AC2F-43A1-9766-15279BF79D16}"/>
            </a:ext>
          </a:extLst>
        </xdr:cNvPr>
        <xdr:cNvSpPr txBox="1"/>
      </xdr:nvSpPr>
      <xdr:spPr>
        <a:xfrm>
          <a:off x="11900544"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60977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A92EA16-91A7-4EAB-98A4-83EABB46E74D}"/>
            </a:ext>
          </a:extLst>
        </xdr:cNvPr>
        <xdr:cNvSpPr txBox="1"/>
      </xdr:nvSpPr>
      <xdr:spPr>
        <a:xfrm>
          <a:off x="11102984"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62BB2F30-9099-4C73-B392-7A4C51FEC4C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6DB2DF47-10A6-43CC-8D52-1EA57118EDB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A7767E4-42EC-4730-ABB1-B1CCA30A489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6B040299-4F35-4AC9-B838-7A287814405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E955A939-6A3C-4E5B-BBA8-BC3E0E0FD4B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018E7F4-C199-4070-AD99-921D4AC45D9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4E89611-0B5C-48DE-8453-05EBB81C755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D2431546-11DB-4125-A44C-9FDE15DCD22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CBBA9C9-543E-48BF-B4C8-729005D4DD9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5BF7948-E57F-4035-8ECD-F7BDAE9C343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543A03F-BD43-477B-B6C8-D3466473949A}"/>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5DC79DB3-49A9-4CB2-8934-14D49EA4E36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8403C503-810E-4835-891C-6EDD6E6693B3}"/>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5E10B83D-6699-4157-8819-0F833AE1C849}"/>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57E39AB6-A0D7-4BED-BA3D-2578BAF2FCB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3AB587A6-9F78-49E0-B47A-A44D9F5A073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F317B496-4AEC-4D5A-8F06-7736001ED57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7ADA9FA9-F382-4D1A-8562-C09C6FC0927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67BA72E-D3FC-47C7-9C19-555AA7340B7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86615BFF-F441-4644-A7AE-A2C082543C96}"/>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BBBDE6C-A3A0-485C-80B4-14B5814CF6D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7FA57F72-A70D-4891-99DC-49590A355BAB}"/>
            </a:ext>
          </a:extLst>
        </xdr:cNvPr>
        <xdr:cNvCxnSpPr/>
      </xdr:nvCxnSpPr>
      <xdr:spPr>
        <a:xfrm flipV="1">
          <a:off x="19509104" y="5602377"/>
          <a:ext cx="0" cy="136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2746E12D-6A37-49D4-9D9A-5EE2CEE35ABD}"/>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1AD5CD87-5A9F-4470-A4A2-CC117D8781F1}"/>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26CF992F-968C-42F5-9C2D-ED83793FB243}"/>
            </a:ext>
          </a:extLst>
        </xdr:cNvPr>
        <xdr:cNvSpPr txBox="1"/>
      </xdr:nvSpPr>
      <xdr:spPr>
        <a:xfrm>
          <a:off x="19547840" y="53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98C452D2-3D4B-4432-BCCF-BBE7C8790D8A}"/>
            </a:ext>
          </a:extLst>
        </xdr:cNvPr>
        <xdr:cNvCxnSpPr/>
      </xdr:nvCxnSpPr>
      <xdr:spPr>
        <a:xfrm>
          <a:off x="19443700" y="5602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8731793-EC4F-46AD-B42B-B1350601CC42}"/>
            </a:ext>
          </a:extLst>
        </xdr:cNvPr>
        <xdr:cNvSpPr txBox="1"/>
      </xdr:nvSpPr>
      <xdr:spPr>
        <a:xfrm>
          <a:off x="19547840" y="6554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81B65D1B-FC16-4200-9A24-59260C9EC825}"/>
            </a:ext>
          </a:extLst>
        </xdr:cNvPr>
        <xdr:cNvSpPr/>
      </xdr:nvSpPr>
      <xdr:spPr>
        <a:xfrm>
          <a:off x="19458940" y="657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D3CDC3F1-8B64-4C46-913D-451A20B7986A}"/>
            </a:ext>
          </a:extLst>
        </xdr:cNvPr>
        <xdr:cNvSpPr/>
      </xdr:nvSpPr>
      <xdr:spPr>
        <a:xfrm>
          <a:off x="1873504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2BF20825-8EB5-4A7E-AC90-EEB331481A68}"/>
            </a:ext>
          </a:extLst>
        </xdr:cNvPr>
        <xdr:cNvSpPr/>
      </xdr:nvSpPr>
      <xdr:spPr>
        <a:xfrm>
          <a:off x="179374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2B1A9A34-8928-4C26-8E0C-F35577CE0CB7}"/>
            </a:ext>
          </a:extLst>
        </xdr:cNvPr>
        <xdr:cNvSpPr/>
      </xdr:nvSpPr>
      <xdr:spPr>
        <a:xfrm>
          <a:off x="1716278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473FF41B-41D6-49D5-AE70-26B06F8C03B6}"/>
            </a:ext>
          </a:extLst>
        </xdr:cNvPr>
        <xdr:cNvSpPr/>
      </xdr:nvSpPr>
      <xdr:spPr>
        <a:xfrm>
          <a:off x="16388080" y="660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1715468-999A-4F79-AE2C-B8AB6ABA83A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8988FFD-A89E-4E18-92C1-3AE1A8ED455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28D04B5-69A5-44B3-854D-C1B40237649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DD958C7-77BA-4250-9C5E-CD60DDAE043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5DC9C70-6F90-4311-ABB7-E547DE191BC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30429</xdr:rowOff>
    </xdr:from>
    <xdr:to>
      <xdr:col>116</xdr:col>
      <xdr:colOff>114300</xdr:colOff>
      <xdr:row>39</xdr:row>
      <xdr:rowOff>132029</xdr:rowOff>
    </xdr:to>
    <xdr:sp macro="" textlink="">
      <xdr:nvSpPr>
        <xdr:cNvPr id="489" name="楕円 488">
          <a:extLst>
            <a:ext uri="{FF2B5EF4-FFF2-40B4-BE49-F238E27FC236}">
              <a16:creationId xmlns:a16="http://schemas.microsoft.com/office/drawing/2014/main" id="{BDA7487A-0263-4C75-A3C0-8FB0CBF66C9F}"/>
            </a:ext>
          </a:extLst>
        </xdr:cNvPr>
        <xdr:cNvSpPr/>
      </xdr:nvSpPr>
      <xdr:spPr>
        <a:xfrm>
          <a:off x="19458940" y="65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53306</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27EA4CC5-AF0B-4B3E-9DCD-B15F40478C60}"/>
            </a:ext>
          </a:extLst>
        </xdr:cNvPr>
        <xdr:cNvSpPr txBox="1"/>
      </xdr:nvSpPr>
      <xdr:spPr>
        <a:xfrm>
          <a:off x="19547840" y="64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31344</xdr:rowOff>
    </xdr:from>
    <xdr:to>
      <xdr:col>112</xdr:col>
      <xdr:colOff>38100</xdr:colOff>
      <xdr:row>39</xdr:row>
      <xdr:rowOff>132944</xdr:rowOff>
    </xdr:to>
    <xdr:sp macro="" textlink="">
      <xdr:nvSpPr>
        <xdr:cNvPr id="491" name="楕円 490">
          <a:extLst>
            <a:ext uri="{FF2B5EF4-FFF2-40B4-BE49-F238E27FC236}">
              <a16:creationId xmlns:a16="http://schemas.microsoft.com/office/drawing/2014/main" id="{6E593CE6-1D42-4D64-B1F0-2D5FFDFC8AC3}"/>
            </a:ext>
          </a:extLst>
        </xdr:cNvPr>
        <xdr:cNvSpPr/>
      </xdr:nvSpPr>
      <xdr:spPr>
        <a:xfrm>
          <a:off x="18735040" y="65693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81229</xdr:rowOff>
    </xdr:from>
    <xdr:to>
      <xdr:col>116</xdr:col>
      <xdr:colOff>63500</xdr:colOff>
      <xdr:row>39</xdr:row>
      <xdr:rowOff>82144</xdr:rowOff>
    </xdr:to>
    <xdr:cxnSp macro="">
      <xdr:nvCxnSpPr>
        <xdr:cNvPr id="492" name="直線コネクタ 491">
          <a:extLst>
            <a:ext uri="{FF2B5EF4-FFF2-40B4-BE49-F238E27FC236}">
              <a16:creationId xmlns:a16="http://schemas.microsoft.com/office/drawing/2014/main" id="{F215BAE9-15A2-482E-B99A-A95B25C3E91C}"/>
            </a:ext>
          </a:extLst>
        </xdr:cNvPr>
        <xdr:cNvCxnSpPr/>
      </xdr:nvCxnSpPr>
      <xdr:spPr>
        <a:xfrm flipV="1">
          <a:off x="18778220" y="6619189"/>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30429</xdr:rowOff>
    </xdr:from>
    <xdr:to>
      <xdr:col>107</xdr:col>
      <xdr:colOff>101600</xdr:colOff>
      <xdr:row>39</xdr:row>
      <xdr:rowOff>132029</xdr:rowOff>
    </xdr:to>
    <xdr:sp macro="" textlink="">
      <xdr:nvSpPr>
        <xdr:cNvPr id="493" name="楕円 492">
          <a:extLst>
            <a:ext uri="{FF2B5EF4-FFF2-40B4-BE49-F238E27FC236}">
              <a16:creationId xmlns:a16="http://schemas.microsoft.com/office/drawing/2014/main" id="{0A9A2D42-8F2A-45DB-83E2-29175C4F2FA4}"/>
            </a:ext>
          </a:extLst>
        </xdr:cNvPr>
        <xdr:cNvSpPr/>
      </xdr:nvSpPr>
      <xdr:spPr>
        <a:xfrm>
          <a:off x="17937480" y="65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81229</xdr:rowOff>
    </xdr:from>
    <xdr:to>
      <xdr:col>111</xdr:col>
      <xdr:colOff>177800</xdr:colOff>
      <xdr:row>39</xdr:row>
      <xdr:rowOff>82144</xdr:rowOff>
    </xdr:to>
    <xdr:cxnSp macro="">
      <xdr:nvCxnSpPr>
        <xdr:cNvPr id="494" name="直線コネクタ 493">
          <a:extLst>
            <a:ext uri="{FF2B5EF4-FFF2-40B4-BE49-F238E27FC236}">
              <a16:creationId xmlns:a16="http://schemas.microsoft.com/office/drawing/2014/main" id="{30FC5193-C7D0-4F5D-9E0F-ECD47DC2620A}"/>
            </a:ext>
          </a:extLst>
        </xdr:cNvPr>
        <xdr:cNvCxnSpPr/>
      </xdr:nvCxnSpPr>
      <xdr:spPr>
        <a:xfrm>
          <a:off x="17988280" y="6619189"/>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8941</xdr:rowOff>
    </xdr:from>
    <xdr:to>
      <xdr:col>102</xdr:col>
      <xdr:colOff>165100</xdr:colOff>
      <xdr:row>38</xdr:row>
      <xdr:rowOff>110541</xdr:rowOff>
    </xdr:to>
    <xdr:sp macro="" textlink="">
      <xdr:nvSpPr>
        <xdr:cNvPr id="495" name="楕円 494">
          <a:extLst>
            <a:ext uri="{FF2B5EF4-FFF2-40B4-BE49-F238E27FC236}">
              <a16:creationId xmlns:a16="http://schemas.microsoft.com/office/drawing/2014/main" id="{58F953DC-577D-4AD8-9CB8-E723DFC63383}"/>
            </a:ext>
          </a:extLst>
        </xdr:cNvPr>
        <xdr:cNvSpPr/>
      </xdr:nvSpPr>
      <xdr:spPr>
        <a:xfrm>
          <a:off x="17162780" y="63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59741</xdr:rowOff>
    </xdr:from>
    <xdr:to>
      <xdr:col>107</xdr:col>
      <xdr:colOff>50800</xdr:colOff>
      <xdr:row>39</xdr:row>
      <xdr:rowOff>81229</xdr:rowOff>
    </xdr:to>
    <xdr:cxnSp macro="">
      <xdr:nvCxnSpPr>
        <xdr:cNvPr id="496" name="直線コネクタ 495">
          <a:extLst>
            <a:ext uri="{FF2B5EF4-FFF2-40B4-BE49-F238E27FC236}">
              <a16:creationId xmlns:a16="http://schemas.microsoft.com/office/drawing/2014/main" id="{F0E8D927-F980-45E5-9134-C63D6C1F7583}"/>
            </a:ext>
          </a:extLst>
        </xdr:cNvPr>
        <xdr:cNvCxnSpPr/>
      </xdr:nvCxnSpPr>
      <xdr:spPr>
        <a:xfrm>
          <a:off x="17213580" y="6430061"/>
          <a:ext cx="774700" cy="18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xdr:rowOff>
    </xdr:from>
    <xdr:to>
      <xdr:col>98</xdr:col>
      <xdr:colOff>38100</xdr:colOff>
      <xdr:row>38</xdr:row>
      <xdr:rowOff>114198</xdr:rowOff>
    </xdr:to>
    <xdr:sp macro="" textlink="">
      <xdr:nvSpPr>
        <xdr:cNvPr id="497" name="楕円 496">
          <a:extLst>
            <a:ext uri="{FF2B5EF4-FFF2-40B4-BE49-F238E27FC236}">
              <a16:creationId xmlns:a16="http://schemas.microsoft.com/office/drawing/2014/main" id="{9460392E-A8CF-4562-A461-D1CBF57FCC6D}"/>
            </a:ext>
          </a:extLst>
        </xdr:cNvPr>
        <xdr:cNvSpPr/>
      </xdr:nvSpPr>
      <xdr:spPr>
        <a:xfrm>
          <a:off x="16388080" y="6382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59741</xdr:rowOff>
    </xdr:from>
    <xdr:to>
      <xdr:col>102</xdr:col>
      <xdr:colOff>114300</xdr:colOff>
      <xdr:row>38</xdr:row>
      <xdr:rowOff>63398</xdr:rowOff>
    </xdr:to>
    <xdr:cxnSp macro="">
      <xdr:nvCxnSpPr>
        <xdr:cNvPr id="498" name="直線コネクタ 497">
          <a:extLst>
            <a:ext uri="{FF2B5EF4-FFF2-40B4-BE49-F238E27FC236}">
              <a16:creationId xmlns:a16="http://schemas.microsoft.com/office/drawing/2014/main" id="{5CFCA352-3B0D-4FFE-850B-E2A985816B4E}"/>
            </a:ext>
          </a:extLst>
        </xdr:cNvPr>
        <xdr:cNvCxnSpPr/>
      </xdr:nvCxnSpPr>
      <xdr:spPr>
        <a:xfrm flipV="1">
          <a:off x="16431260" y="6430061"/>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A5EF7A6-2C41-47A3-AAB6-AF977C4FF468}"/>
            </a:ext>
          </a:extLst>
        </xdr:cNvPr>
        <xdr:cNvSpPr txBox="1"/>
      </xdr:nvSpPr>
      <xdr:spPr>
        <a:xfrm>
          <a:off x="185611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681FAEE-6017-482B-8173-526351428590}"/>
            </a:ext>
          </a:extLst>
        </xdr:cNvPr>
        <xdr:cNvSpPr txBox="1"/>
      </xdr:nvSpPr>
      <xdr:spPr>
        <a:xfrm>
          <a:off x="177762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3A6AA3AC-AED5-4B2E-8E5A-7CCC56741AC2}"/>
            </a:ext>
          </a:extLst>
        </xdr:cNvPr>
        <xdr:cNvSpPr txBox="1"/>
      </xdr:nvSpPr>
      <xdr:spPr>
        <a:xfrm>
          <a:off x="17001567" y="66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E46AECA-E5B2-49B1-BF2C-9FE1D5647A5F}"/>
            </a:ext>
          </a:extLst>
        </xdr:cNvPr>
        <xdr:cNvSpPr txBox="1"/>
      </xdr:nvSpPr>
      <xdr:spPr>
        <a:xfrm>
          <a:off x="16226867" y="67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149471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6332391F-F127-4125-B9E8-947FF6008E75}"/>
            </a:ext>
          </a:extLst>
        </xdr:cNvPr>
        <xdr:cNvSpPr txBox="1"/>
      </xdr:nvSpPr>
      <xdr:spPr>
        <a:xfrm>
          <a:off x="18561127" y="63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148556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97636464-3627-447D-BF0C-08319BAFFB05}"/>
            </a:ext>
          </a:extLst>
        </xdr:cNvPr>
        <xdr:cNvSpPr txBox="1"/>
      </xdr:nvSpPr>
      <xdr:spPr>
        <a:xfrm>
          <a:off x="17776267" y="63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127068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4FEC325-EDE4-4D8F-87FA-AE3C802D7394}"/>
            </a:ext>
          </a:extLst>
        </xdr:cNvPr>
        <xdr:cNvSpPr txBox="1"/>
      </xdr:nvSpPr>
      <xdr:spPr>
        <a:xfrm>
          <a:off x="17001567" y="61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130725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36751AF-14D1-41A7-AF17-7D6662B71C9A}"/>
            </a:ext>
          </a:extLst>
        </xdr:cNvPr>
        <xdr:cNvSpPr txBox="1"/>
      </xdr:nvSpPr>
      <xdr:spPr>
        <a:xfrm>
          <a:off x="16226867" y="61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D185573B-9167-46C1-97B4-5AE82495363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C50BDC5E-BED8-402D-BD08-E657AF97B26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7FB53A9-E9DF-42BB-8D59-73B8295F88E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9161C24-0591-4E36-980C-B6618E3A4E8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7E9289A8-7FA6-4058-865B-F0A4B6F03FC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7D5E247-F442-4BBB-8D89-842F97D8621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0D29F1C-157F-4B18-8C36-6F3AF0E6BC7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25ABCCD3-159C-4112-AD72-B687689FBFD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9C921C2-7A44-4D9E-B0D3-22427815360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F68066E4-5C3C-492B-A0AB-4707F13A862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554868F-3781-4A51-90FC-8F104D4426C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3550A763-27D3-406E-B524-101813DB4F7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565D106-6D2C-4BCB-94D0-F7794BE2546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C823911D-417D-40EF-BC03-6B5EC797EB5F}"/>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772E662A-B396-4C04-9784-9A1B99E0968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9C660C89-86F1-4DC5-A43D-74C08305755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1EB42CB1-2A0F-4143-9D9B-4474289EA43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44F012EE-5E8A-4360-8342-4920AD1CE5CA}"/>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6E148994-B5A4-469B-A62D-063428C35B9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41C7B599-9F97-4496-AB5B-26D0F71A36D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D8FE10FD-5750-4211-A066-D06DB81DD57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F183AD05-DF85-47BF-B025-FA11F9608F2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3B379D89-0F69-4A38-8CE3-B33A2837B803}"/>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DDAC2B0C-2D4C-42D4-8EFF-85ABE9E829D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A04836F8-CD01-4FE9-AA27-6128EC947E0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B2A8AF7C-8A0B-48E8-A27B-B5FE423A123A}"/>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E250ABEE-DD6D-4A68-B8D7-38AD13E29EA8}"/>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78983DAF-3EB5-43F4-A4DD-66CB858CA5B4}"/>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B14F77D-F16B-4B06-8CB2-D26EC447619E}"/>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E3B3F479-F098-45A5-9E47-CD378185AF41}"/>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6B32865-830E-42B0-9A3F-431337C235FC}"/>
            </a:ext>
          </a:extLst>
        </xdr:cNvPr>
        <xdr:cNvSpPr txBox="1"/>
      </xdr:nvSpPr>
      <xdr:spPr>
        <a:xfrm>
          <a:off x="1441450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1D5A8B9D-1D70-47EC-AB1C-68CE2FEA2008}"/>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37127972-B8B2-4ADC-89B7-20A187AE75D6}"/>
            </a:ext>
          </a:extLst>
        </xdr:cNvPr>
        <xdr:cNvSpPr/>
      </xdr:nvSpPr>
      <xdr:spPr>
        <a:xfrm>
          <a:off x="135788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9E6C212-EDB8-4572-AFBC-FFBD9255FA58}"/>
            </a:ext>
          </a:extLst>
        </xdr:cNvPr>
        <xdr:cNvSpPr/>
      </xdr:nvSpPr>
      <xdr:spPr>
        <a:xfrm>
          <a:off x="1280414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3BED56BF-BB6F-4D1B-9918-A8B2E448496A}"/>
            </a:ext>
          </a:extLst>
        </xdr:cNvPr>
        <xdr:cNvSpPr/>
      </xdr:nvSpPr>
      <xdr:spPr>
        <a:xfrm>
          <a:off x="12029440" y="1013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26579C3D-537A-4096-AF73-C844E48868EA}"/>
            </a:ext>
          </a:extLst>
        </xdr:cNvPr>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6602872-1CC5-497D-8618-80E5C100034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C8DC6F2-3A4F-4DB1-83F1-559E9B30BF8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7C99F49-6C4F-43D6-A04A-FA975CCF89D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F40E172-CD60-4836-9C9F-081FC083FF0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C32E0FA-D8FE-4D40-8886-2EED7B6D530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43906</xdr:rowOff>
    </xdr:from>
    <xdr:to>
      <xdr:col>85</xdr:col>
      <xdr:colOff>177800</xdr:colOff>
      <xdr:row>61</xdr:row>
      <xdr:rowOff>145506</xdr:rowOff>
    </xdr:to>
    <xdr:sp macro="" textlink="">
      <xdr:nvSpPr>
        <xdr:cNvPr id="548" name="楕円 547">
          <a:extLst>
            <a:ext uri="{FF2B5EF4-FFF2-40B4-BE49-F238E27FC236}">
              <a16:creationId xmlns:a16="http://schemas.microsoft.com/office/drawing/2014/main" id="{4FC957A5-1BCA-4002-8BCA-C6EF76F22BB8}"/>
            </a:ext>
          </a:extLst>
        </xdr:cNvPr>
        <xdr:cNvSpPr/>
      </xdr:nvSpPr>
      <xdr:spPr>
        <a:xfrm>
          <a:off x="14325600" y="102699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22333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C0A984F9-E224-4E2A-BB40-1FCC8AF9A011}"/>
            </a:ext>
          </a:extLst>
        </xdr:cNvPr>
        <xdr:cNvSpPr txBox="1"/>
      </xdr:nvSpPr>
      <xdr:spPr>
        <a:xfrm>
          <a:off x="14414500"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xdr:rowOff>
    </xdr:from>
    <xdr:to>
      <xdr:col>81</xdr:col>
      <xdr:colOff>101600</xdr:colOff>
      <xdr:row>61</xdr:row>
      <xdr:rowOff>106317</xdr:rowOff>
    </xdr:to>
    <xdr:sp macro="" textlink="">
      <xdr:nvSpPr>
        <xdr:cNvPr id="550" name="楕円 549">
          <a:extLst>
            <a:ext uri="{FF2B5EF4-FFF2-40B4-BE49-F238E27FC236}">
              <a16:creationId xmlns:a16="http://schemas.microsoft.com/office/drawing/2014/main" id="{2EC18C20-5419-4CC5-ADC7-AD096B7DC5FE}"/>
            </a:ext>
          </a:extLst>
        </xdr:cNvPr>
        <xdr:cNvSpPr/>
      </xdr:nvSpPr>
      <xdr:spPr>
        <a:xfrm>
          <a:off x="1357884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55517</xdr:rowOff>
    </xdr:from>
    <xdr:to>
      <xdr:col>85</xdr:col>
      <xdr:colOff>127000</xdr:colOff>
      <xdr:row>61</xdr:row>
      <xdr:rowOff>94706</xdr:rowOff>
    </xdr:to>
    <xdr:cxnSp macro="">
      <xdr:nvCxnSpPr>
        <xdr:cNvPr id="551" name="直線コネクタ 550">
          <a:extLst>
            <a:ext uri="{FF2B5EF4-FFF2-40B4-BE49-F238E27FC236}">
              <a16:creationId xmlns:a16="http://schemas.microsoft.com/office/drawing/2014/main" id="{63021477-412A-4D20-933A-AA28BE830B49}"/>
            </a:ext>
          </a:extLst>
        </xdr:cNvPr>
        <xdr:cNvCxnSpPr/>
      </xdr:nvCxnSpPr>
      <xdr:spPr>
        <a:xfrm>
          <a:off x="13629640" y="10281557"/>
          <a:ext cx="7467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52" name="楕円 551">
          <a:extLst>
            <a:ext uri="{FF2B5EF4-FFF2-40B4-BE49-F238E27FC236}">
              <a16:creationId xmlns:a16="http://schemas.microsoft.com/office/drawing/2014/main" id="{61EADAD1-CDF0-4024-84A3-811A6F12A5B7}"/>
            </a:ext>
          </a:extLst>
        </xdr:cNvPr>
        <xdr:cNvSpPr/>
      </xdr:nvSpPr>
      <xdr:spPr>
        <a:xfrm>
          <a:off x="12804140" y="101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55517</xdr:rowOff>
    </xdr:to>
    <xdr:cxnSp macro="">
      <xdr:nvCxnSpPr>
        <xdr:cNvPr id="553" name="直線コネクタ 552">
          <a:extLst>
            <a:ext uri="{FF2B5EF4-FFF2-40B4-BE49-F238E27FC236}">
              <a16:creationId xmlns:a16="http://schemas.microsoft.com/office/drawing/2014/main" id="{2980DE86-C15B-4AA5-B4C8-886086805AE0}"/>
            </a:ext>
          </a:extLst>
        </xdr:cNvPr>
        <xdr:cNvCxnSpPr/>
      </xdr:nvCxnSpPr>
      <xdr:spPr>
        <a:xfrm>
          <a:off x="12854940" y="10232571"/>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54" name="楕円 553">
          <a:extLst>
            <a:ext uri="{FF2B5EF4-FFF2-40B4-BE49-F238E27FC236}">
              <a16:creationId xmlns:a16="http://schemas.microsoft.com/office/drawing/2014/main" id="{729227FB-BCCD-421E-9D3D-A440E79DA60D}"/>
            </a:ext>
          </a:extLst>
        </xdr:cNvPr>
        <xdr:cNvSpPr/>
      </xdr:nvSpPr>
      <xdr:spPr>
        <a:xfrm>
          <a:off x="12029440" y="10138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6531</xdr:rowOff>
    </xdr:to>
    <xdr:cxnSp macro="">
      <xdr:nvCxnSpPr>
        <xdr:cNvPr id="555" name="直線コネクタ 554">
          <a:extLst>
            <a:ext uri="{FF2B5EF4-FFF2-40B4-BE49-F238E27FC236}">
              <a16:creationId xmlns:a16="http://schemas.microsoft.com/office/drawing/2014/main" id="{BD046B22-0138-4725-9462-41F6D579F8CF}"/>
            </a:ext>
          </a:extLst>
        </xdr:cNvPr>
        <xdr:cNvCxnSpPr/>
      </xdr:nvCxnSpPr>
      <xdr:spPr>
        <a:xfrm>
          <a:off x="12072620" y="10189028"/>
          <a:ext cx="7823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32476</xdr:rowOff>
    </xdr:from>
    <xdr:to>
      <xdr:col>67</xdr:col>
      <xdr:colOff>101600</xdr:colOff>
      <xdr:row>60</xdr:row>
      <xdr:rowOff>134076</xdr:rowOff>
    </xdr:to>
    <xdr:sp macro="" textlink="">
      <xdr:nvSpPr>
        <xdr:cNvPr id="556" name="楕円 555">
          <a:extLst>
            <a:ext uri="{FF2B5EF4-FFF2-40B4-BE49-F238E27FC236}">
              <a16:creationId xmlns:a16="http://schemas.microsoft.com/office/drawing/2014/main" id="{9E998F75-4832-4F74-97B6-3A202F283A80}"/>
            </a:ext>
          </a:extLst>
        </xdr:cNvPr>
        <xdr:cNvSpPr/>
      </xdr:nvSpPr>
      <xdr:spPr>
        <a:xfrm>
          <a:off x="1123188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83276</xdr:rowOff>
    </xdr:from>
    <xdr:to>
      <xdr:col>71</xdr:col>
      <xdr:colOff>177800</xdr:colOff>
      <xdr:row>60</xdr:row>
      <xdr:rowOff>130628</xdr:rowOff>
    </xdr:to>
    <xdr:cxnSp macro="">
      <xdr:nvCxnSpPr>
        <xdr:cNvPr id="557" name="直線コネクタ 556">
          <a:extLst>
            <a:ext uri="{FF2B5EF4-FFF2-40B4-BE49-F238E27FC236}">
              <a16:creationId xmlns:a16="http://schemas.microsoft.com/office/drawing/2014/main" id="{796C44F7-E19D-42AB-A11B-D92ECC80B533}"/>
            </a:ext>
          </a:extLst>
        </xdr:cNvPr>
        <xdr:cNvCxnSpPr/>
      </xdr:nvCxnSpPr>
      <xdr:spPr>
        <a:xfrm>
          <a:off x="11282680" y="10141676"/>
          <a:ext cx="78994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395DA011-BD40-4683-9ECA-D258F12ED4AF}"/>
            </a:ext>
          </a:extLst>
        </xdr:cNvPr>
        <xdr:cNvSpPr txBox="1"/>
      </xdr:nvSpPr>
      <xdr:spPr>
        <a:xfrm>
          <a:off x="1343724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FC2CEC8A-D9B0-4227-BF04-068816A65A63}"/>
            </a:ext>
          </a:extLst>
        </xdr:cNvPr>
        <xdr:cNvSpPr txBox="1"/>
      </xdr:nvSpPr>
      <xdr:spPr>
        <a:xfrm>
          <a:off x="1267524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4C927B4E-B8A9-4B94-A6AB-6DB53BA11BE3}"/>
            </a:ext>
          </a:extLst>
        </xdr:cNvPr>
        <xdr:cNvSpPr txBox="1"/>
      </xdr:nvSpPr>
      <xdr:spPr>
        <a:xfrm>
          <a:off x="1190054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3BD9ECCF-5F3E-4B1E-A027-13A0BA853481}"/>
            </a:ext>
          </a:extLst>
        </xdr:cNvPr>
        <xdr:cNvSpPr txBox="1"/>
      </xdr:nvSpPr>
      <xdr:spPr>
        <a:xfrm>
          <a:off x="1110298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97444</xdr:rowOff>
    </xdr:from>
    <xdr:ext cx="405111" cy="259045"/>
    <xdr:sp macro="" textlink="">
      <xdr:nvSpPr>
        <xdr:cNvPr id="562" name="n_1mainValue【学校施設】&#10;有形固定資産減価償却率">
          <a:extLst>
            <a:ext uri="{FF2B5EF4-FFF2-40B4-BE49-F238E27FC236}">
              <a16:creationId xmlns:a16="http://schemas.microsoft.com/office/drawing/2014/main" id="{E65A2A56-84AD-4A49-A397-F6F4A0ECFAC9}"/>
            </a:ext>
          </a:extLst>
        </xdr:cNvPr>
        <xdr:cNvSpPr txBox="1"/>
      </xdr:nvSpPr>
      <xdr:spPr>
        <a:xfrm>
          <a:off x="1343724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63" name="n_2mainValue【学校施設】&#10;有形固定資産減価償却率">
          <a:extLst>
            <a:ext uri="{FF2B5EF4-FFF2-40B4-BE49-F238E27FC236}">
              <a16:creationId xmlns:a16="http://schemas.microsoft.com/office/drawing/2014/main" id="{AF340F5D-6483-44EE-B1D8-05B94C550D1D}"/>
            </a:ext>
          </a:extLst>
        </xdr:cNvPr>
        <xdr:cNvSpPr txBox="1"/>
      </xdr:nvSpPr>
      <xdr:spPr>
        <a:xfrm>
          <a:off x="1267524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64" name="n_3mainValue【学校施設】&#10;有形固定資産減価償却率">
          <a:extLst>
            <a:ext uri="{FF2B5EF4-FFF2-40B4-BE49-F238E27FC236}">
              <a16:creationId xmlns:a16="http://schemas.microsoft.com/office/drawing/2014/main" id="{E9342EAA-E040-405D-871A-24D97DAC8B85}"/>
            </a:ext>
          </a:extLst>
        </xdr:cNvPr>
        <xdr:cNvSpPr txBox="1"/>
      </xdr:nvSpPr>
      <xdr:spPr>
        <a:xfrm>
          <a:off x="119005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150603</xdr:rowOff>
    </xdr:from>
    <xdr:ext cx="405111" cy="259045"/>
    <xdr:sp macro="" textlink="">
      <xdr:nvSpPr>
        <xdr:cNvPr id="565" name="n_4mainValue【学校施設】&#10;有形固定資産減価償却率">
          <a:extLst>
            <a:ext uri="{FF2B5EF4-FFF2-40B4-BE49-F238E27FC236}">
              <a16:creationId xmlns:a16="http://schemas.microsoft.com/office/drawing/2014/main" id="{2B62BD0E-EDCC-4C2C-8205-C0C6EE5A7D62}"/>
            </a:ext>
          </a:extLst>
        </xdr:cNvPr>
        <xdr:cNvSpPr txBox="1"/>
      </xdr:nvSpPr>
      <xdr:spPr>
        <a:xfrm>
          <a:off x="11102984"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51222E1-A939-4BC1-B495-26D24649117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95F4371-500F-412F-9D79-3C1C323C480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C91E745-78A2-4F91-8AB0-2F6E6473C07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484B6A7F-3235-4E95-94C3-97C0CA67E82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613E1A6-306D-4CC1-BBAD-612D2BAC3CB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5C6CF3B-3D26-4313-A477-4F4AE7F3516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493BC77-1143-4454-A56C-F3D42B3FA17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9197C10-C02E-4088-8937-5004DB92173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E2D4F9F-204C-4753-9A7D-5FF15312AA8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2351D8F-139F-4BAB-B1F6-35A5391C2B5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DE939151-62EC-42D6-AA2D-9AC347ACD518}"/>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DC903A9D-9AEC-4FEE-9C7E-FBFAF0A3689F}"/>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72E376D3-A05C-4A65-B674-1F3E92B74B1C}"/>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2D78174-FE03-46F1-B654-2C9AE0E60007}"/>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EE97FE19-3780-4E47-90BB-2E737689422C}"/>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FF12D2DC-DD66-4911-9BF1-D3C41816806A}"/>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A2EA61AC-C624-4F04-B6D4-A8153256A84E}"/>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E1EC7288-E70A-4387-9B57-DD824CA79F67}"/>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B0A45385-F663-4F02-A473-CF1EE7473AA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25BF4EAD-5725-415F-99A4-086A007C15D8}"/>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8DD34B1-6086-4B89-9B01-F8B2FBC7423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A9C6545C-8EF9-4D4B-8F54-2C9269F027F9}"/>
            </a:ext>
          </a:extLst>
        </xdr:cNvPr>
        <xdr:cNvCxnSpPr/>
      </xdr:nvCxnSpPr>
      <xdr:spPr>
        <a:xfrm flipV="1">
          <a:off x="19509104" y="9604217"/>
          <a:ext cx="0" cy="109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4F1EE37-AFD3-4CF3-8694-090B908CC072}"/>
            </a:ext>
          </a:extLst>
        </xdr:cNvPr>
        <xdr:cNvSpPr txBox="1"/>
      </xdr:nvSpPr>
      <xdr:spPr>
        <a:xfrm>
          <a:off x="19547840" y="1070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47DB2C27-0C9D-41C4-8FA6-F3DAD377074C}"/>
            </a:ext>
          </a:extLst>
        </xdr:cNvPr>
        <xdr:cNvCxnSpPr/>
      </xdr:nvCxnSpPr>
      <xdr:spPr>
        <a:xfrm>
          <a:off x="19443700" y="1069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53D39488-E0A1-49C6-A1BE-5C83F3196B8C}"/>
            </a:ext>
          </a:extLst>
        </xdr:cNvPr>
        <xdr:cNvSpPr txBox="1"/>
      </xdr:nvSpPr>
      <xdr:spPr>
        <a:xfrm>
          <a:off x="19547840" y="93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A5E825EB-9E12-470C-8632-DF787A9F8118}"/>
            </a:ext>
          </a:extLst>
        </xdr:cNvPr>
        <xdr:cNvCxnSpPr/>
      </xdr:nvCxnSpPr>
      <xdr:spPr>
        <a:xfrm>
          <a:off x="19443700" y="9604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6AE02CCB-8119-4F93-94EC-EDDB3BACA37A}"/>
            </a:ext>
          </a:extLst>
        </xdr:cNvPr>
        <xdr:cNvSpPr txBox="1"/>
      </xdr:nvSpPr>
      <xdr:spPr>
        <a:xfrm>
          <a:off x="19547840" y="104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533AB2D7-59B2-45D1-97DE-312F2EFDF8C0}"/>
            </a:ext>
          </a:extLst>
        </xdr:cNvPr>
        <xdr:cNvSpPr/>
      </xdr:nvSpPr>
      <xdr:spPr>
        <a:xfrm>
          <a:off x="19458940" y="10495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FD37970B-73B5-48F0-A683-4613DF8865E3}"/>
            </a:ext>
          </a:extLst>
        </xdr:cNvPr>
        <xdr:cNvSpPr/>
      </xdr:nvSpPr>
      <xdr:spPr>
        <a:xfrm>
          <a:off x="18735040" y="10500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E187BF1-CB29-4B37-92AF-E0FE2C21156A}"/>
            </a:ext>
          </a:extLst>
        </xdr:cNvPr>
        <xdr:cNvSpPr/>
      </xdr:nvSpPr>
      <xdr:spPr>
        <a:xfrm>
          <a:off x="179374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EB917710-9012-4DF9-877D-3F23876B67D1}"/>
            </a:ext>
          </a:extLst>
        </xdr:cNvPr>
        <xdr:cNvSpPr/>
      </xdr:nvSpPr>
      <xdr:spPr>
        <a:xfrm>
          <a:off x="17162780" y="1048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F2A630B4-8F0A-4594-BBB1-048F369CF5AF}"/>
            </a:ext>
          </a:extLst>
        </xdr:cNvPr>
        <xdr:cNvSpPr/>
      </xdr:nvSpPr>
      <xdr:spPr>
        <a:xfrm>
          <a:off x="16388080" y="10491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E79EE74-4D93-4C49-BF76-870022D1841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3B342B7-FAED-43EA-9573-8C30958B7B0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55722E4-00ED-4237-8C96-AE87FEB356F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58BDE20-1056-48F0-9791-0B2E2F5232E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A6368EB-9A0B-4B3B-87C2-AC452AE402C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98247</xdr:rowOff>
    </xdr:from>
    <xdr:to>
      <xdr:col>116</xdr:col>
      <xdr:colOff>114300</xdr:colOff>
      <xdr:row>63</xdr:row>
      <xdr:rowOff>28397</xdr:rowOff>
    </xdr:to>
    <xdr:sp macro="" textlink="">
      <xdr:nvSpPr>
        <xdr:cNvPr id="603" name="楕円 602">
          <a:extLst>
            <a:ext uri="{FF2B5EF4-FFF2-40B4-BE49-F238E27FC236}">
              <a16:creationId xmlns:a16="http://schemas.microsoft.com/office/drawing/2014/main" id="{B51845ED-E98A-484F-A4CA-7A873852E554}"/>
            </a:ext>
          </a:extLst>
        </xdr:cNvPr>
        <xdr:cNvSpPr/>
      </xdr:nvSpPr>
      <xdr:spPr>
        <a:xfrm>
          <a:off x="19458940" y="10491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121124</xdr:rowOff>
    </xdr:from>
    <xdr:ext cx="469744" cy="259045"/>
    <xdr:sp macro="" textlink="">
      <xdr:nvSpPr>
        <xdr:cNvPr id="604" name="【学校施設】&#10;一人当たり面積該当値テキスト">
          <a:extLst>
            <a:ext uri="{FF2B5EF4-FFF2-40B4-BE49-F238E27FC236}">
              <a16:creationId xmlns:a16="http://schemas.microsoft.com/office/drawing/2014/main" id="{1EB3B89C-37DD-42AC-B72B-DFB9CC42BD39}"/>
            </a:ext>
          </a:extLst>
        </xdr:cNvPr>
        <xdr:cNvSpPr txBox="1"/>
      </xdr:nvSpPr>
      <xdr:spPr>
        <a:xfrm>
          <a:off x="19547840" y="1034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104694</xdr:rowOff>
    </xdr:from>
    <xdr:to>
      <xdr:col>112</xdr:col>
      <xdr:colOff>38100</xdr:colOff>
      <xdr:row>63</xdr:row>
      <xdr:rowOff>34844</xdr:rowOff>
    </xdr:to>
    <xdr:sp macro="" textlink="">
      <xdr:nvSpPr>
        <xdr:cNvPr id="605" name="楕円 604">
          <a:extLst>
            <a:ext uri="{FF2B5EF4-FFF2-40B4-BE49-F238E27FC236}">
              <a16:creationId xmlns:a16="http://schemas.microsoft.com/office/drawing/2014/main" id="{A7C365FE-09F5-40D2-944C-2C80A52EC841}"/>
            </a:ext>
          </a:extLst>
        </xdr:cNvPr>
        <xdr:cNvSpPr/>
      </xdr:nvSpPr>
      <xdr:spPr>
        <a:xfrm>
          <a:off x="18735040" y="10498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149047</xdr:rowOff>
    </xdr:from>
    <xdr:to>
      <xdr:col>116</xdr:col>
      <xdr:colOff>63500</xdr:colOff>
      <xdr:row>62</xdr:row>
      <xdr:rowOff>155494</xdr:rowOff>
    </xdr:to>
    <xdr:cxnSp macro="">
      <xdr:nvCxnSpPr>
        <xdr:cNvPr id="606" name="直線コネクタ 605">
          <a:extLst>
            <a:ext uri="{FF2B5EF4-FFF2-40B4-BE49-F238E27FC236}">
              <a16:creationId xmlns:a16="http://schemas.microsoft.com/office/drawing/2014/main" id="{C8789F71-FA24-4436-9D88-5FD2DA87CEBD}"/>
            </a:ext>
          </a:extLst>
        </xdr:cNvPr>
        <xdr:cNvCxnSpPr/>
      </xdr:nvCxnSpPr>
      <xdr:spPr>
        <a:xfrm flipV="1">
          <a:off x="18778220" y="10542727"/>
          <a:ext cx="73152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104694</xdr:rowOff>
    </xdr:from>
    <xdr:to>
      <xdr:col>107</xdr:col>
      <xdr:colOff>101600</xdr:colOff>
      <xdr:row>63</xdr:row>
      <xdr:rowOff>34844</xdr:rowOff>
    </xdr:to>
    <xdr:sp macro="" textlink="">
      <xdr:nvSpPr>
        <xdr:cNvPr id="607" name="楕円 606">
          <a:extLst>
            <a:ext uri="{FF2B5EF4-FFF2-40B4-BE49-F238E27FC236}">
              <a16:creationId xmlns:a16="http://schemas.microsoft.com/office/drawing/2014/main" id="{B8B6DA24-9732-49AF-9B52-920F40EC8559}"/>
            </a:ext>
          </a:extLst>
        </xdr:cNvPr>
        <xdr:cNvSpPr/>
      </xdr:nvSpPr>
      <xdr:spPr>
        <a:xfrm>
          <a:off x="17937480" y="10498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155494</xdr:rowOff>
    </xdr:from>
    <xdr:to>
      <xdr:col>111</xdr:col>
      <xdr:colOff>177800</xdr:colOff>
      <xdr:row>62</xdr:row>
      <xdr:rowOff>155494</xdr:rowOff>
    </xdr:to>
    <xdr:cxnSp macro="">
      <xdr:nvCxnSpPr>
        <xdr:cNvPr id="608" name="直線コネクタ 607">
          <a:extLst>
            <a:ext uri="{FF2B5EF4-FFF2-40B4-BE49-F238E27FC236}">
              <a16:creationId xmlns:a16="http://schemas.microsoft.com/office/drawing/2014/main" id="{99554DD4-D3F4-4A56-9DE6-DBB0D0ADBD81}"/>
            </a:ext>
          </a:extLst>
        </xdr:cNvPr>
        <xdr:cNvCxnSpPr/>
      </xdr:nvCxnSpPr>
      <xdr:spPr>
        <a:xfrm>
          <a:off x="17988280" y="105491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609" name="楕円 608">
          <a:extLst>
            <a:ext uri="{FF2B5EF4-FFF2-40B4-BE49-F238E27FC236}">
              <a16:creationId xmlns:a16="http://schemas.microsoft.com/office/drawing/2014/main" id="{ADC4C623-1877-441E-8BF3-CBFAFC5D50B1}"/>
            </a:ext>
          </a:extLst>
        </xdr:cNvPr>
        <xdr:cNvSpPr/>
      </xdr:nvSpPr>
      <xdr:spPr>
        <a:xfrm>
          <a:off x="171627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155494</xdr:rowOff>
    </xdr:from>
    <xdr:to>
      <xdr:col>107</xdr:col>
      <xdr:colOff>50800</xdr:colOff>
      <xdr:row>62</xdr:row>
      <xdr:rowOff>157734</xdr:rowOff>
    </xdr:to>
    <xdr:cxnSp macro="">
      <xdr:nvCxnSpPr>
        <xdr:cNvPr id="610" name="直線コネクタ 609">
          <a:extLst>
            <a:ext uri="{FF2B5EF4-FFF2-40B4-BE49-F238E27FC236}">
              <a16:creationId xmlns:a16="http://schemas.microsoft.com/office/drawing/2014/main" id="{8BFD7B3B-5800-440D-ADCB-7443C55F8590}"/>
            </a:ext>
          </a:extLst>
        </xdr:cNvPr>
        <xdr:cNvCxnSpPr/>
      </xdr:nvCxnSpPr>
      <xdr:spPr>
        <a:xfrm flipV="1">
          <a:off x="17213580" y="10549174"/>
          <a:ext cx="7747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108077</xdr:rowOff>
    </xdr:from>
    <xdr:to>
      <xdr:col>98</xdr:col>
      <xdr:colOff>38100</xdr:colOff>
      <xdr:row>63</xdr:row>
      <xdr:rowOff>38227</xdr:rowOff>
    </xdr:to>
    <xdr:sp macro="" textlink="">
      <xdr:nvSpPr>
        <xdr:cNvPr id="611" name="楕円 610">
          <a:extLst>
            <a:ext uri="{FF2B5EF4-FFF2-40B4-BE49-F238E27FC236}">
              <a16:creationId xmlns:a16="http://schemas.microsoft.com/office/drawing/2014/main" id="{1FB05E1F-1748-426B-B1BE-EAA08792E38A}"/>
            </a:ext>
          </a:extLst>
        </xdr:cNvPr>
        <xdr:cNvSpPr/>
      </xdr:nvSpPr>
      <xdr:spPr>
        <a:xfrm>
          <a:off x="16388080" y="1050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158877</xdr:rowOff>
    </xdr:to>
    <xdr:cxnSp macro="">
      <xdr:nvCxnSpPr>
        <xdr:cNvPr id="612" name="直線コネクタ 611">
          <a:extLst>
            <a:ext uri="{FF2B5EF4-FFF2-40B4-BE49-F238E27FC236}">
              <a16:creationId xmlns:a16="http://schemas.microsoft.com/office/drawing/2014/main" id="{AF66AB04-78B6-4591-BA94-DF73729E1F39}"/>
            </a:ext>
          </a:extLst>
        </xdr:cNvPr>
        <xdr:cNvCxnSpPr/>
      </xdr:nvCxnSpPr>
      <xdr:spPr>
        <a:xfrm flipV="1">
          <a:off x="16431260" y="10551414"/>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A6808EB-5E53-47C8-8739-C4B189F1B1FB}"/>
            </a:ext>
          </a:extLst>
        </xdr:cNvPr>
        <xdr:cNvSpPr txBox="1"/>
      </xdr:nvSpPr>
      <xdr:spPr>
        <a:xfrm>
          <a:off x="18561127" y="1058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FAE205F7-AFF8-4919-AF9D-ECBFA7455334}"/>
            </a:ext>
          </a:extLst>
        </xdr:cNvPr>
        <xdr:cNvSpPr txBox="1"/>
      </xdr:nvSpPr>
      <xdr:spPr>
        <a:xfrm>
          <a:off x="177762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CCAA20D5-87EB-4B6A-8F42-D682930AEB90}"/>
            </a:ext>
          </a:extLst>
        </xdr:cNvPr>
        <xdr:cNvSpPr txBox="1"/>
      </xdr:nvSpPr>
      <xdr:spPr>
        <a:xfrm>
          <a:off x="170015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E3FB5F4B-7B19-4B72-86ED-78EDC0838E64}"/>
            </a:ext>
          </a:extLst>
        </xdr:cNvPr>
        <xdr:cNvSpPr txBox="1"/>
      </xdr:nvSpPr>
      <xdr:spPr>
        <a:xfrm>
          <a:off x="16226867" y="1027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51371</xdr:rowOff>
    </xdr:from>
    <xdr:ext cx="469744" cy="259045"/>
    <xdr:sp macro="" textlink="">
      <xdr:nvSpPr>
        <xdr:cNvPr id="617" name="n_1mainValue【学校施設】&#10;一人当たり面積">
          <a:extLst>
            <a:ext uri="{FF2B5EF4-FFF2-40B4-BE49-F238E27FC236}">
              <a16:creationId xmlns:a16="http://schemas.microsoft.com/office/drawing/2014/main" id="{3DFC820F-F273-455B-AAAB-C6BCB73BF2D7}"/>
            </a:ext>
          </a:extLst>
        </xdr:cNvPr>
        <xdr:cNvSpPr txBox="1"/>
      </xdr:nvSpPr>
      <xdr:spPr>
        <a:xfrm>
          <a:off x="18561127" y="102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25971</xdr:rowOff>
    </xdr:from>
    <xdr:ext cx="469744" cy="259045"/>
    <xdr:sp macro="" textlink="">
      <xdr:nvSpPr>
        <xdr:cNvPr id="618" name="n_2mainValue【学校施設】&#10;一人当たり面積">
          <a:extLst>
            <a:ext uri="{FF2B5EF4-FFF2-40B4-BE49-F238E27FC236}">
              <a16:creationId xmlns:a16="http://schemas.microsoft.com/office/drawing/2014/main" id="{2B1E1C88-52EF-4DF6-8442-7CE022E7AFEA}"/>
            </a:ext>
          </a:extLst>
        </xdr:cNvPr>
        <xdr:cNvSpPr txBox="1"/>
      </xdr:nvSpPr>
      <xdr:spPr>
        <a:xfrm>
          <a:off x="17776267" y="10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619" name="n_3mainValue【学校施設】&#10;一人当たり面積">
          <a:extLst>
            <a:ext uri="{FF2B5EF4-FFF2-40B4-BE49-F238E27FC236}">
              <a16:creationId xmlns:a16="http://schemas.microsoft.com/office/drawing/2014/main" id="{446C3031-5940-4C3F-AFE4-512E34BF3675}"/>
            </a:ext>
          </a:extLst>
        </xdr:cNvPr>
        <xdr:cNvSpPr txBox="1"/>
      </xdr:nvSpPr>
      <xdr:spPr>
        <a:xfrm>
          <a:off x="170015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29354</xdr:rowOff>
    </xdr:from>
    <xdr:ext cx="469744" cy="259045"/>
    <xdr:sp macro="" textlink="">
      <xdr:nvSpPr>
        <xdr:cNvPr id="620" name="n_4mainValue【学校施設】&#10;一人当たり面積">
          <a:extLst>
            <a:ext uri="{FF2B5EF4-FFF2-40B4-BE49-F238E27FC236}">
              <a16:creationId xmlns:a16="http://schemas.microsoft.com/office/drawing/2014/main" id="{6FF5203B-FFE1-4AA8-882D-CF375391755F}"/>
            </a:ext>
          </a:extLst>
        </xdr:cNvPr>
        <xdr:cNvSpPr txBox="1"/>
      </xdr:nvSpPr>
      <xdr:spPr>
        <a:xfrm>
          <a:off x="1622686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62B2FA30-E28E-4E4B-B0E5-EC550AA4844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3D61ACE1-A61E-4A98-A6F7-F036D4118BA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E20A64E-CCB1-4693-AE6F-EEA74A668F3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C6B901C-5DB9-4499-908A-826B45EEEAF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2791038-2393-42E0-85C2-3BD4CB5178E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D24F6DDF-436D-4FD0-AC2E-53CEA4DACFB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F3F724F4-5DFD-4F0D-A94D-576066FFD9C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B43878B4-CCCC-493E-AE31-D2025B5B95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139FF94D-601C-490F-80C7-96E5A5E4414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CAB468A4-9C34-4338-8387-E55DC434794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8E4C6CA3-C475-47E9-9BB4-A9CCD9ABA37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190C6D-181D-4C43-8734-04323D7F84F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D2CD6928-62E0-4CC9-9EBB-11A4BB86E2B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4BF282B8-9A3A-44AC-80E0-03CA883E446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FAA204C8-AC65-4BA7-A8A0-A0ABB7D5D44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F197D508-6BC7-4B45-9C7C-F9DD1F977EC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A8DB208D-7993-4F95-A9AC-8A9D5F0DE35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A933FB30-4ABF-4613-A599-51D95855D73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4DFDCBAE-8271-4D17-8F45-7C0563A7292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D61C259-A929-45DC-8D71-9C874697FD1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8CD72B11-308F-4A0A-916C-8BFB925CE0C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C50B3E81-8D64-4EB2-A6EE-DA11D0A1F88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27298160-B84F-432D-AFAB-5FBADE6188C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A5B45805-FCA3-46DE-B344-F60731CCCB1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60576FB7-077F-451D-B706-296D00910E5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8A2C406C-972E-4FFC-9757-6632BCF5059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A67412F1-DA60-44E8-81F5-D39C84BCF84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8EF8A108-04F0-4424-9D9E-4EB6FAADD727}"/>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9D7E5DA-D6CF-471B-AE86-785E4FAF0C6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2BF90AA2-E5AC-4580-AC17-3FC05580E56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B8003FFA-6A5C-4694-9403-D2A29150855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E7F55FAE-28E3-4187-8507-A5333FCA568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3164B814-EBB8-425D-A45A-E3C5B77D31B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1C743BD0-6D77-4FEF-99C0-09E64BD8E21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7D6BA08B-2149-4BB0-BF9C-8E776A4A715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ECE757FF-9178-469F-8475-41C80E651C51}"/>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DAC59656-7C4A-49FF-8873-F10F01B11E22}"/>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B277E61D-D24C-460C-B692-C10AAB18739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52BD952F-7476-4088-9324-9D1D51E6131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DB8319B4-2FB9-4B68-9FC8-A32D47BD9A21}"/>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BBC81D98-EB32-4749-A370-957088854883}"/>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E86F9410-EC44-4FC0-B76C-3532897EA619}"/>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746A898A-C52B-410E-9BEB-CEF204BAFF09}"/>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1417E51D-79DD-4AF5-ADC6-F0FA26D7421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374CAF73-4C32-47DF-98F0-749EE537BAC7}"/>
            </a:ext>
          </a:extLst>
        </xdr:cNvPr>
        <xdr:cNvSpPr txBox="1"/>
      </xdr:nvSpPr>
      <xdr:spPr>
        <a:xfrm>
          <a:off x="14414500" y="1738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114C3326-C401-4A8A-8574-D3595C41F3AC}"/>
            </a:ext>
          </a:extLst>
        </xdr:cNvPr>
        <xdr:cNvSpPr/>
      </xdr:nvSpPr>
      <xdr:spPr>
        <a:xfrm>
          <a:off x="14325600" y="17529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41199074-0DEC-42C8-ABD2-5E5906AD528A}"/>
            </a:ext>
          </a:extLst>
        </xdr:cNvPr>
        <xdr:cNvSpPr/>
      </xdr:nvSpPr>
      <xdr:spPr>
        <a:xfrm>
          <a:off x="13578840" y="1754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7D0C9CFA-AED5-472C-A244-22BAAD6DD69D}"/>
            </a:ext>
          </a:extLst>
        </xdr:cNvPr>
        <xdr:cNvSpPr/>
      </xdr:nvSpPr>
      <xdr:spPr>
        <a:xfrm>
          <a:off x="1280414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4A5FF554-A8D4-4F0E-B0F3-C45F9303BFE9}"/>
            </a:ext>
          </a:extLst>
        </xdr:cNvPr>
        <xdr:cNvSpPr/>
      </xdr:nvSpPr>
      <xdr:spPr>
        <a:xfrm>
          <a:off x="12029440" y="17480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3DD96F29-C985-4EC4-B520-218B1773BC0C}"/>
            </a:ext>
          </a:extLst>
        </xdr:cNvPr>
        <xdr:cNvSpPr/>
      </xdr:nvSpPr>
      <xdr:spPr>
        <a:xfrm>
          <a:off x="1123188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D9A6975-8BB9-4CCB-AB24-B10CF63C1AA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A1562321-C9C2-47D2-B7A8-FD59A0BA538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C64DB3F-5611-4FCA-8BB1-A3A37EEB603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63EA32F-3EFC-43D1-9CE7-246F1CC8152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6B6BDDB-0DA7-418B-8277-2A053B12F1C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106680</xdr:rowOff>
    </xdr:from>
    <xdr:to>
      <xdr:col>85</xdr:col>
      <xdr:colOff>177800</xdr:colOff>
      <xdr:row>107</xdr:row>
      <xdr:rowOff>36830</xdr:rowOff>
    </xdr:to>
    <xdr:sp macro="" textlink="">
      <xdr:nvSpPr>
        <xdr:cNvPr id="676" name="楕円 675">
          <a:extLst>
            <a:ext uri="{FF2B5EF4-FFF2-40B4-BE49-F238E27FC236}">
              <a16:creationId xmlns:a16="http://schemas.microsoft.com/office/drawing/2014/main" id="{3E086492-7F1F-477C-B856-DA3087D19FD2}"/>
            </a:ext>
          </a:extLst>
        </xdr:cNvPr>
        <xdr:cNvSpPr/>
      </xdr:nvSpPr>
      <xdr:spPr>
        <a:xfrm>
          <a:off x="14325600" y="178765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21607</xdr:rowOff>
    </xdr:from>
    <xdr:ext cx="405111" cy="259045"/>
    <xdr:sp macro="" textlink="">
      <xdr:nvSpPr>
        <xdr:cNvPr id="677" name="【公民館】&#10;有形固定資産減価償却率該当値テキスト">
          <a:extLst>
            <a:ext uri="{FF2B5EF4-FFF2-40B4-BE49-F238E27FC236}">
              <a16:creationId xmlns:a16="http://schemas.microsoft.com/office/drawing/2014/main" id="{D314747F-B510-4DF5-92C7-B378AB8AFF25}"/>
            </a:ext>
          </a:extLst>
        </xdr:cNvPr>
        <xdr:cNvSpPr txBox="1"/>
      </xdr:nvSpPr>
      <xdr:spPr>
        <a:xfrm>
          <a:off x="14414500"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678" name="楕円 677">
          <a:extLst>
            <a:ext uri="{FF2B5EF4-FFF2-40B4-BE49-F238E27FC236}">
              <a16:creationId xmlns:a16="http://schemas.microsoft.com/office/drawing/2014/main" id="{76D8CD82-56B0-441F-8E24-14470B421F22}"/>
            </a:ext>
          </a:extLst>
        </xdr:cNvPr>
        <xdr:cNvSpPr/>
      </xdr:nvSpPr>
      <xdr:spPr>
        <a:xfrm>
          <a:off x="135788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157480</xdr:rowOff>
    </xdr:to>
    <xdr:cxnSp macro="">
      <xdr:nvCxnSpPr>
        <xdr:cNvPr id="679" name="直線コネクタ 678">
          <a:extLst>
            <a:ext uri="{FF2B5EF4-FFF2-40B4-BE49-F238E27FC236}">
              <a16:creationId xmlns:a16="http://schemas.microsoft.com/office/drawing/2014/main" id="{FBD087D9-98D8-4D23-A8A9-149EDB9E0CB5}"/>
            </a:ext>
          </a:extLst>
        </xdr:cNvPr>
        <xdr:cNvCxnSpPr/>
      </xdr:nvCxnSpPr>
      <xdr:spPr>
        <a:xfrm>
          <a:off x="13629640" y="17914620"/>
          <a:ext cx="74676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80" name="楕円 679">
          <a:extLst>
            <a:ext uri="{FF2B5EF4-FFF2-40B4-BE49-F238E27FC236}">
              <a16:creationId xmlns:a16="http://schemas.microsoft.com/office/drawing/2014/main" id="{9B7E165C-A66C-4227-B36E-E3940AE85A46}"/>
            </a:ext>
          </a:extLst>
        </xdr:cNvPr>
        <xdr:cNvSpPr/>
      </xdr:nvSpPr>
      <xdr:spPr>
        <a:xfrm>
          <a:off x="12804140" y="17848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129539</xdr:rowOff>
    </xdr:from>
    <xdr:to>
      <xdr:col>81</xdr:col>
      <xdr:colOff>50800</xdr:colOff>
      <xdr:row>106</xdr:row>
      <xdr:rowOff>144780</xdr:rowOff>
    </xdr:to>
    <xdr:cxnSp macro="">
      <xdr:nvCxnSpPr>
        <xdr:cNvPr id="681" name="直線コネクタ 680">
          <a:extLst>
            <a:ext uri="{FF2B5EF4-FFF2-40B4-BE49-F238E27FC236}">
              <a16:creationId xmlns:a16="http://schemas.microsoft.com/office/drawing/2014/main" id="{B6C8D96B-2B92-40D3-A37D-89CCDECAE243}"/>
            </a:ext>
          </a:extLst>
        </xdr:cNvPr>
        <xdr:cNvCxnSpPr/>
      </xdr:nvCxnSpPr>
      <xdr:spPr>
        <a:xfrm>
          <a:off x="12854940" y="17899379"/>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682" name="楕円 681">
          <a:extLst>
            <a:ext uri="{FF2B5EF4-FFF2-40B4-BE49-F238E27FC236}">
              <a16:creationId xmlns:a16="http://schemas.microsoft.com/office/drawing/2014/main" id="{5A116ED8-D9FA-4BC1-916A-81AFB0102551}"/>
            </a:ext>
          </a:extLst>
        </xdr:cNvPr>
        <xdr:cNvSpPr/>
      </xdr:nvSpPr>
      <xdr:spPr>
        <a:xfrm>
          <a:off x="1202944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129539</xdr:rowOff>
    </xdr:to>
    <xdr:cxnSp macro="">
      <xdr:nvCxnSpPr>
        <xdr:cNvPr id="683" name="直線コネクタ 682">
          <a:extLst>
            <a:ext uri="{FF2B5EF4-FFF2-40B4-BE49-F238E27FC236}">
              <a16:creationId xmlns:a16="http://schemas.microsoft.com/office/drawing/2014/main" id="{463E846F-0FB8-40CC-97E8-3FA2B7BC75EA}"/>
            </a:ext>
          </a:extLst>
        </xdr:cNvPr>
        <xdr:cNvCxnSpPr/>
      </xdr:nvCxnSpPr>
      <xdr:spPr>
        <a:xfrm>
          <a:off x="12072620" y="17884140"/>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39370</xdr:rowOff>
    </xdr:from>
    <xdr:to>
      <xdr:col>67</xdr:col>
      <xdr:colOff>101600</xdr:colOff>
      <xdr:row>106</xdr:row>
      <xdr:rowOff>140970</xdr:rowOff>
    </xdr:to>
    <xdr:sp macro="" textlink="">
      <xdr:nvSpPr>
        <xdr:cNvPr id="684" name="楕円 683">
          <a:extLst>
            <a:ext uri="{FF2B5EF4-FFF2-40B4-BE49-F238E27FC236}">
              <a16:creationId xmlns:a16="http://schemas.microsoft.com/office/drawing/2014/main" id="{FF3EE189-E81F-4100-B130-2AA6EC5CE279}"/>
            </a:ext>
          </a:extLst>
        </xdr:cNvPr>
        <xdr:cNvSpPr/>
      </xdr:nvSpPr>
      <xdr:spPr>
        <a:xfrm>
          <a:off x="11231880" y="178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90170</xdr:rowOff>
    </xdr:from>
    <xdr:to>
      <xdr:col>71</xdr:col>
      <xdr:colOff>177800</xdr:colOff>
      <xdr:row>106</xdr:row>
      <xdr:rowOff>114300</xdr:rowOff>
    </xdr:to>
    <xdr:cxnSp macro="">
      <xdr:nvCxnSpPr>
        <xdr:cNvPr id="685" name="直線コネクタ 684">
          <a:extLst>
            <a:ext uri="{FF2B5EF4-FFF2-40B4-BE49-F238E27FC236}">
              <a16:creationId xmlns:a16="http://schemas.microsoft.com/office/drawing/2014/main" id="{FE17DD30-6AF1-44B3-87A3-7951E32CF141}"/>
            </a:ext>
          </a:extLst>
        </xdr:cNvPr>
        <xdr:cNvCxnSpPr/>
      </xdr:nvCxnSpPr>
      <xdr:spPr>
        <a:xfrm>
          <a:off x="11282680" y="17860010"/>
          <a:ext cx="78994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F69F8500-348D-4AAA-A363-ACC363EA4DA2}"/>
            </a:ext>
          </a:extLst>
        </xdr:cNvPr>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0B7292D1-3952-4547-9DA7-C3CEC04CA161}"/>
            </a:ext>
          </a:extLst>
        </xdr:cNvPr>
        <xdr:cNvSpPr txBox="1"/>
      </xdr:nvSpPr>
      <xdr:spPr>
        <a:xfrm>
          <a:off x="126752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8A46DA8C-3F08-41A8-AEE6-769A6D3C86ED}"/>
            </a:ext>
          </a:extLst>
        </xdr:cNvPr>
        <xdr:cNvSpPr txBox="1"/>
      </xdr:nvSpPr>
      <xdr:spPr>
        <a:xfrm>
          <a:off x="119005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63732949-A0B7-44F3-8240-0D89E2591FEB}"/>
            </a:ext>
          </a:extLst>
        </xdr:cNvPr>
        <xdr:cNvSpPr txBox="1"/>
      </xdr:nvSpPr>
      <xdr:spPr>
        <a:xfrm>
          <a:off x="1110298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690" name="n_1mainValue【公民館】&#10;有形固定資産減価償却率">
          <a:extLst>
            <a:ext uri="{FF2B5EF4-FFF2-40B4-BE49-F238E27FC236}">
              <a16:creationId xmlns:a16="http://schemas.microsoft.com/office/drawing/2014/main" id="{B995162E-9100-4BF8-AF84-C2357DEC258F}"/>
            </a:ext>
          </a:extLst>
        </xdr:cNvPr>
        <xdr:cNvSpPr txBox="1"/>
      </xdr:nvSpPr>
      <xdr:spPr>
        <a:xfrm>
          <a:off x="1343724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691" name="n_2mainValue【公民館】&#10;有形固定資産減価償却率">
          <a:extLst>
            <a:ext uri="{FF2B5EF4-FFF2-40B4-BE49-F238E27FC236}">
              <a16:creationId xmlns:a16="http://schemas.microsoft.com/office/drawing/2014/main" id="{57D4FE52-7554-49E6-B56C-C5021F210528}"/>
            </a:ext>
          </a:extLst>
        </xdr:cNvPr>
        <xdr:cNvSpPr txBox="1"/>
      </xdr:nvSpPr>
      <xdr:spPr>
        <a:xfrm>
          <a:off x="12675244" y="179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692" name="n_3mainValue【公民館】&#10;有形固定資産減価償却率">
          <a:extLst>
            <a:ext uri="{FF2B5EF4-FFF2-40B4-BE49-F238E27FC236}">
              <a16:creationId xmlns:a16="http://schemas.microsoft.com/office/drawing/2014/main" id="{513FAA2A-E46B-473C-B350-7C81CAF57035}"/>
            </a:ext>
          </a:extLst>
        </xdr:cNvPr>
        <xdr:cNvSpPr txBox="1"/>
      </xdr:nvSpPr>
      <xdr:spPr>
        <a:xfrm>
          <a:off x="1190054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132097</xdr:rowOff>
    </xdr:from>
    <xdr:ext cx="405111" cy="259045"/>
    <xdr:sp macro="" textlink="">
      <xdr:nvSpPr>
        <xdr:cNvPr id="693" name="n_4mainValue【公民館】&#10;有形固定資産減価償却率">
          <a:extLst>
            <a:ext uri="{FF2B5EF4-FFF2-40B4-BE49-F238E27FC236}">
              <a16:creationId xmlns:a16="http://schemas.microsoft.com/office/drawing/2014/main" id="{BD13FE6A-EF69-4F99-946D-D570513B389E}"/>
            </a:ext>
          </a:extLst>
        </xdr:cNvPr>
        <xdr:cNvSpPr txBox="1"/>
      </xdr:nvSpPr>
      <xdr:spPr>
        <a:xfrm>
          <a:off x="11102984" y="1790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B1D0A86D-F763-4DB3-905C-6297BB0D62C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B2BBC459-0C09-483B-BE46-D1E4406A4CE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E89D302B-3389-4DEB-B2DC-FF549F70F17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514B945E-B90A-47E3-9197-2E7138C9CDB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B9FF444-E7C5-4CA1-8159-39DB1D3E475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EB61FA9A-9777-4FEF-8088-0BED301CF47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E2C7F13E-0931-48E3-B367-C9E6D04AA2C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FF59A998-6BC3-406A-922F-332614F1560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E6AF4075-85A8-4D5C-A79C-6D3C7429C9A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3D5AF2-A7F2-4900-856A-9C41D26CD18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7D16B944-2B08-40C1-AAA6-A0DEAC1B69BE}"/>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23D668EF-7C78-4A31-9F38-14C8C47E1D7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67908708-0547-4359-9448-BD15CB32AF0B}"/>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AD45B0EF-9F69-4B08-AE51-BB57BFE98D9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8C65C359-E614-4BD7-955F-21009A87133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4F90892E-0FB5-449B-AA5A-21D64B508035}"/>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BC022-3F1F-498A-BE39-DE3E3FE9A9A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CDF80C3B-8B72-4101-A676-8374871DFA99}"/>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D9C18E0F-BECB-4871-8981-0B0DF78692C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DDE88602-2B1B-4616-A4BE-B971F73B0C78}"/>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631896B9-95A1-4FCA-9EB3-6E99986A825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1FDE6B07-0FAB-4861-8468-8E1F11B9600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2CF272A6-614B-4A3C-A6C6-C77FAA5D9D3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3B354057-CC28-485C-9638-C8944D5499B5}"/>
            </a:ext>
          </a:extLst>
        </xdr:cNvPr>
        <xdr:cNvCxnSpPr/>
      </xdr:nvCxnSpPr>
      <xdr:spPr>
        <a:xfrm flipV="1">
          <a:off x="19509104" y="16945737"/>
          <a:ext cx="0" cy="130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41FF7159-8D8D-4E95-B39A-8C3361B4C321}"/>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87AE8C37-169E-4231-8F89-88BFFAEB82EA}"/>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BF53C428-B88A-4597-8D3D-4A082116D832}"/>
            </a:ext>
          </a:extLst>
        </xdr:cNvPr>
        <xdr:cNvSpPr txBox="1"/>
      </xdr:nvSpPr>
      <xdr:spPr>
        <a:xfrm>
          <a:off x="19547840" y="167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6E77D3DC-809C-4393-BBDA-E4A245F8E066}"/>
            </a:ext>
          </a:extLst>
        </xdr:cNvPr>
        <xdr:cNvCxnSpPr/>
      </xdr:nvCxnSpPr>
      <xdr:spPr>
        <a:xfrm>
          <a:off x="19443700" y="16945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01296464-6383-4BB3-BF71-1E80B26F6C14}"/>
            </a:ext>
          </a:extLst>
        </xdr:cNvPr>
        <xdr:cNvSpPr txBox="1"/>
      </xdr:nvSpPr>
      <xdr:spPr>
        <a:xfrm>
          <a:off x="19547840" y="1811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A459EC50-9158-4472-9673-651B96D5BD07}"/>
            </a:ext>
          </a:extLst>
        </xdr:cNvPr>
        <xdr:cNvSpPr/>
      </xdr:nvSpPr>
      <xdr:spPr>
        <a:xfrm>
          <a:off x="19458940" y="1813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E8594B9-B85B-435B-BE57-556044CC1E4B}"/>
            </a:ext>
          </a:extLst>
        </xdr:cNvPr>
        <xdr:cNvSpPr/>
      </xdr:nvSpPr>
      <xdr:spPr>
        <a:xfrm>
          <a:off x="18735040" y="18132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BC895232-1881-483B-AC35-1D8EBC6EF15E}"/>
            </a:ext>
          </a:extLst>
        </xdr:cNvPr>
        <xdr:cNvSpPr/>
      </xdr:nvSpPr>
      <xdr:spPr>
        <a:xfrm>
          <a:off x="179374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4E4E58C9-20ED-48DC-9161-B3D353CBD60F}"/>
            </a:ext>
          </a:extLst>
        </xdr:cNvPr>
        <xdr:cNvSpPr/>
      </xdr:nvSpPr>
      <xdr:spPr>
        <a:xfrm>
          <a:off x="171627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9A58DEC2-9ED6-4F7D-903F-B847805B9269}"/>
            </a:ext>
          </a:extLst>
        </xdr:cNvPr>
        <xdr:cNvSpPr/>
      </xdr:nvSpPr>
      <xdr:spPr>
        <a:xfrm>
          <a:off x="16388080" y="181430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51B6B7F-E0B7-4CF2-A55D-78FF00F95AF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D6B84B5A-8DD9-4645-819E-9E99C9FBEE9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2332F13-62D3-4854-8EDF-8108C16B27F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2158E89-09BD-4242-AB6B-C8DAA46C846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84D87CF-0C94-4282-BEAF-F946E156034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152654</xdr:rowOff>
    </xdr:from>
    <xdr:to>
      <xdr:col>116</xdr:col>
      <xdr:colOff>114300</xdr:colOff>
      <xdr:row>108</xdr:row>
      <xdr:rowOff>82804</xdr:rowOff>
    </xdr:to>
    <xdr:sp macro="" textlink="">
      <xdr:nvSpPr>
        <xdr:cNvPr id="733" name="楕円 732">
          <a:extLst>
            <a:ext uri="{FF2B5EF4-FFF2-40B4-BE49-F238E27FC236}">
              <a16:creationId xmlns:a16="http://schemas.microsoft.com/office/drawing/2014/main" id="{8C251618-8482-45C4-B435-BA978FBFDF39}"/>
            </a:ext>
          </a:extLst>
        </xdr:cNvPr>
        <xdr:cNvSpPr/>
      </xdr:nvSpPr>
      <xdr:spPr>
        <a:xfrm>
          <a:off x="19458940" y="18090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112031</xdr:rowOff>
    </xdr:from>
    <xdr:ext cx="469744" cy="259045"/>
    <xdr:sp macro="" textlink="">
      <xdr:nvSpPr>
        <xdr:cNvPr id="734" name="【公民館】&#10;一人当たり面積該当値テキスト">
          <a:extLst>
            <a:ext uri="{FF2B5EF4-FFF2-40B4-BE49-F238E27FC236}">
              <a16:creationId xmlns:a16="http://schemas.microsoft.com/office/drawing/2014/main" id="{67491298-126D-4129-9882-E2C564CA9832}"/>
            </a:ext>
          </a:extLst>
        </xdr:cNvPr>
        <xdr:cNvSpPr txBox="1"/>
      </xdr:nvSpPr>
      <xdr:spPr>
        <a:xfrm>
          <a:off x="19547840" y="178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147168</xdr:rowOff>
    </xdr:from>
    <xdr:to>
      <xdr:col>112</xdr:col>
      <xdr:colOff>38100</xdr:colOff>
      <xdr:row>108</xdr:row>
      <xdr:rowOff>77318</xdr:rowOff>
    </xdr:to>
    <xdr:sp macro="" textlink="">
      <xdr:nvSpPr>
        <xdr:cNvPr id="735" name="楕円 734">
          <a:extLst>
            <a:ext uri="{FF2B5EF4-FFF2-40B4-BE49-F238E27FC236}">
              <a16:creationId xmlns:a16="http://schemas.microsoft.com/office/drawing/2014/main" id="{59517B12-4DD3-495F-B870-43B754E5DDCC}"/>
            </a:ext>
          </a:extLst>
        </xdr:cNvPr>
        <xdr:cNvSpPr/>
      </xdr:nvSpPr>
      <xdr:spPr>
        <a:xfrm>
          <a:off x="18735040" y="180846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26518</xdr:rowOff>
    </xdr:from>
    <xdr:to>
      <xdr:col>116</xdr:col>
      <xdr:colOff>63500</xdr:colOff>
      <xdr:row>108</xdr:row>
      <xdr:rowOff>32004</xdr:rowOff>
    </xdr:to>
    <xdr:cxnSp macro="">
      <xdr:nvCxnSpPr>
        <xdr:cNvPr id="736" name="直線コネクタ 735">
          <a:extLst>
            <a:ext uri="{FF2B5EF4-FFF2-40B4-BE49-F238E27FC236}">
              <a16:creationId xmlns:a16="http://schemas.microsoft.com/office/drawing/2014/main" id="{0436E023-9190-4498-A976-82DDEF6CD16C}"/>
            </a:ext>
          </a:extLst>
        </xdr:cNvPr>
        <xdr:cNvCxnSpPr/>
      </xdr:nvCxnSpPr>
      <xdr:spPr>
        <a:xfrm>
          <a:off x="18778220" y="18131638"/>
          <a:ext cx="73152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146862</xdr:rowOff>
    </xdr:from>
    <xdr:to>
      <xdr:col>107</xdr:col>
      <xdr:colOff>101600</xdr:colOff>
      <xdr:row>108</xdr:row>
      <xdr:rowOff>77012</xdr:rowOff>
    </xdr:to>
    <xdr:sp macro="" textlink="">
      <xdr:nvSpPr>
        <xdr:cNvPr id="737" name="楕円 736">
          <a:extLst>
            <a:ext uri="{FF2B5EF4-FFF2-40B4-BE49-F238E27FC236}">
              <a16:creationId xmlns:a16="http://schemas.microsoft.com/office/drawing/2014/main" id="{8CF93239-010C-49B5-8B62-E4AC75357303}"/>
            </a:ext>
          </a:extLst>
        </xdr:cNvPr>
        <xdr:cNvSpPr/>
      </xdr:nvSpPr>
      <xdr:spPr>
        <a:xfrm>
          <a:off x="17937480" y="18084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26212</xdr:rowOff>
    </xdr:from>
    <xdr:to>
      <xdr:col>111</xdr:col>
      <xdr:colOff>177800</xdr:colOff>
      <xdr:row>108</xdr:row>
      <xdr:rowOff>26518</xdr:rowOff>
    </xdr:to>
    <xdr:cxnSp macro="">
      <xdr:nvCxnSpPr>
        <xdr:cNvPr id="738" name="直線コネクタ 737">
          <a:extLst>
            <a:ext uri="{FF2B5EF4-FFF2-40B4-BE49-F238E27FC236}">
              <a16:creationId xmlns:a16="http://schemas.microsoft.com/office/drawing/2014/main" id="{3E801493-F30D-4ACD-8141-E79DC23CA5BD}"/>
            </a:ext>
          </a:extLst>
        </xdr:cNvPr>
        <xdr:cNvCxnSpPr/>
      </xdr:nvCxnSpPr>
      <xdr:spPr>
        <a:xfrm>
          <a:off x="17988280" y="18131332"/>
          <a:ext cx="78994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148310</xdr:rowOff>
    </xdr:from>
    <xdr:to>
      <xdr:col>102</xdr:col>
      <xdr:colOff>165100</xdr:colOff>
      <xdr:row>108</xdr:row>
      <xdr:rowOff>78460</xdr:rowOff>
    </xdr:to>
    <xdr:sp macro="" textlink="">
      <xdr:nvSpPr>
        <xdr:cNvPr id="739" name="楕円 738">
          <a:extLst>
            <a:ext uri="{FF2B5EF4-FFF2-40B4-BE49-F238E27FC236}">
              <a16:creationId xmlns:a16="http://schemas.microsoft.com/office/drawing/2014/main" id="{949E94D7-3F31-495A-9E1A-9A0FED524801}"/>
            </a:ext>
          </a:extLst>
        </xdr:cNvPr>
        <xdr:cNvSpPr/>
      </xdr:nvSpPr>
      <xdr:spPr>
        <a:xfrm>
          <a:off x="17162780" y="1808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26212</xdr:rowOff>
    </xdr:from>
    <xdr:to>
      <xdr:col>107</xdr:col>
      <xdr:colOff>50800</xdr:colOff>
      <xdr:row>108</xdr:row>
      <xdr:rowOff>27660</xdr:rowOff>
    </xdr:to>
    <xdr:cxnSp macro="">
      <xdr:nvCxnSpPr>
        <xdr:cNvPr id="740" name="直線コネクタ 739">
          <a:extLst>
            <a:ext uri="{FF2B5EF4-FFF2-40B4-BE49-F238E27FC236}">
              <a16:creationId xmlns:a16="http://schemas.microsoft.com/office/drawing/2014/main" id="{62C54FE6-256A-4A6C-90B9-00A9F3987417}"/>
            </a:ext>
          </a:extLst>
        </xdr:cNvPr>
        <xdr:cNvCxnSpPr/>
      </xdr:nvCxnSpPr>
      <xdr:spPr>
        <a:xfrm flipV="1">
          <a:off x="17213580" y="18131332"/>
          <a:ext cx="7747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149149</xdr:rowOff>
    </xdr:from>
    <xdr:to>
      <xdr:col>98</xdr:col>
      <xdr:colOff>38100</xdr:colOff>
      <xdr:row>108</xdr:row>
      <xdr:rowOff>79299</xdr:rowOff>
    </xdr:to>
    <xdr:sp macro="" textlink="">
      <xdr:nvSpPr>
        <xdr:cNvPr id="741" name="楕円 740">
          <a:extLst>
            <a:ext uri="{FF2B5EF4-FFF2-40B4-BE49-F238E27FC236}">
              <a16:creationId xmlns:a16="http://schemas.microsoft.com/office/drawing/2014/main" id="{F055D052-26D1-4E54-A1CF-C538BB7A03E1}"/>
            </a:ext>
          </a:extLst>
        </xdr:cNvPr>
        <xdr:cNvSpPr/>
      </xdr:nvSpPr>
      <xdr:spPr>
        <a:xfrm>
          <a:off x="16388080" y="18086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27660</xdr:rowOff>
    </xdr:from>
    <xdr:to>
      <xdr:col>102</xdr:col>
      <xdr:colOff>114300</xdr:colOff>
      <xdr:row>108</xdr:row>
      <xdr:rowOff>28499</xdr:rowOff>
    </xdr:to>
    <xdr:cxnSp macro="">
      <xdr:nvCxnSpPr>
        <xdr:cNvPr id="742" name="直線コネクタ 741">
          <a:extLst>
            <a:ext uri="{FF2B5EF4-FFF2-40B4-BE49-F238E27FC236}">
              <a16:creationId xmlns:a16="http://schemas.microsoft.com/office/drawing/2014/main" id="{C61807C7-D7EF-450C-B759-20D0CE76D116}"/>
            </a:ext>
          </a:extLst>
        </xdr:cNvPr>
        <xdr:cNvCxnSpPr/>
      </xdr:nvCxnSpPr>
      <xdr:spPr>
        <a:xfrm flipV="1">
          <a:off x="16431260" y="18132780"/>
          <a:ext cx="78232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E883AC95-1083-4BF2-8887-F0292BD6FFC3}"/>
            </a:ext>
          </a:extLst>
        </xdr:cNvPr>
        <xdr:cNvSpPr txBox="1"/>
      </xdr:nvSpPr>
      <xdr:spPr>
        <a:xfrm>
          <a:off x="1856112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65CCB4E5-A4A4-4009-911A-8F0C6E805E98}"/>
            </a:ext>
          </a:extLst>
        </xdr:cNvPr>
        <xdr:cNvSpPr txBox="1"/>
      </xdr:nvSpPr>
      <xdr:spPr>
        <a:xfrm>
          <a:off x="177762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7706D0AB-E9C8-4297-8262-C8E5F775ABC9}"/>
            </a:ext>
          </a:extLst>
        </xdr:cNvPr>
        <xdr:cNvSpPr txBox="1"/>
      </xdr:nvSpPr>
      <xdr:spPr>
        <a:xfrm>
          <a:off x="170015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A33F6A46-4951-407A-A754-C5A9717B20A2}"/>
            </a:ext>
          </a:extLst>
        </xdr:cNvPr>
        <xdr:cNvSpPr txBox="1"/>
      </xdr:nvSpPr>
      <xdr:spPr>
        <a:xfrm>
          <a:off x="16226867" y="1823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93845</xdr:rowOff>
    </xdr:from>
    <xdr:ext cx="469744" cy="259045"/>
    <xdr:sp macro="" textlink="">
      <xdr:nvSpPr>
        <xdr:cNvPr id="747" name="n_1mainValue【公民館】&#10;一人当たり面積">
          <a:extLst>
            <a:ext uri="{FF2B5EF4-FFF2-40B4-BE49-F238E27FC236}">
              <a16:creationId xmlns:a16="http://schemas.microsoft.com/office/drawing/2014/main" id="{B776EF1D-8CDA-4DD8-9F11-57F5F32508AE}"/>
            </a:ext>
          </a:extLst>
        </xdr:cNvPr>
        <xdr:cNvSpPr txBox="1"/>
      </xdr:nvSpPr>
      <xdr:spPr>
        <a:xfrm>
          <a:off x="18561127" y="1786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93539</xdr:rowOff>
    </xdr:from>
    <xdr:ext cx="469744" cy="259045"/>
    <xdr:sp macro="" textlink="">
      <xdr:nvSpPr>
        <xdr:cNvPr id="748" name="n_2mainValue【公民館】&#10;一人当たり面積">
          <a:extLst>
            <a:ext uri="{FF2B5EF4-FFF2-40B4-BE49-F238E27FC236}">
              <a16:creationId xmlns:a16="http://schemas.microsoft.com/office/drawing/2014/main" id="{F5A34599-D51F-4B75-8653-87B9FD6A2F4C}"/>
            </a:ext>
          </a:extLst>
        </xdr:cNvPr>
        <xdr:cNvSpPr txBox="1"/>
      </xdr:nvSpPr>
      <xdr:spPr>
        <a:xfrm>
          <a:off x="17776267" y="178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94987</xdr:rowOff>
    </xdr:from>
    <xdr:ext cx="469744" cy="259045"/>
    <xdr:sp macro="" textlink="">
      <xdr:nvSpPr>
        <xdr:cNvPr id="749" name="n_3mainValue【公民館】&#10;一人当たり面積">
          <a:extLst>
            <a:ext uri="{FF2B5EF4-FFF2-40B4-BE49-F238E27FC236}">
              <a16:creationId xmlns:a16="http://schemas.microsoft.com/office/drawing/2014/main" id="{366887FC-67AE-4DA4-9A6F-CC7079B36429}"/>
            </a:ext>
          </a:extLst>
        </xdr:cNvPr>
        <xdr:cNvSpPr txBox="1"/>
      </xdr:nvSpPr>
      <xdr:spPr>
        <a:xfrm>
          <a:off x="17001567" y="178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95826</xdr:rowOff>
    </xdr:from>
    <xdr:ext cx="469744" cy="259045"/>
    <xdr:sp macro="" textlink="">
      <xdr:nvSpPr>
        <xdr:cNvPr id="750" name="n_4mainValue【公民館】&#10;一人当たり面積">
          <a:extLst>
            <a:ext uri="{FF2B5EF4-FFF2-40B4-BE49-F238E27FC236}">
              <a16:creationId xmlns:a16="http://schemas.microsoft.com/office/drawing/2014/main" id="{EFAEAE0D-CE4F-407D-A59E-29C72127F4C4}"/>
            </a:ext>
          </a:extLst>
        </xdr:cNvPr>
        <xdr:cNvSpPr txBox="1"/>
      </xdr:nvSpPr>
      <xdr:spPr>
        <a:xfrm>
          <a:off x="16226867" y="178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D06CC0E3-432D-4C3C-9D1E-C3F6455624E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63806E72-1C9E-4AF6-B2E1-D0C3B9F6DD4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B6A875BE-1325-4EC5-913A-7C18386B3ED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公民館の有形固定資産減価償却率が</a:t>
          </a:r>
          <a:r>
            <a:rPr kumimoji="1" lang="en-US" altLang="ja-JP" sz="1100">
              <a:solidFill>
                <a:schemeClr val="dk1"/>
              </a:solidFill>
              <a:effectLst/>
              <a:latin typeface="+mn-lt"/>
              <a:ea typeface="+mn-ea"/>
              <a:cs typeface="+mn-cs"/>
            </a:rPr>
            <a:t>93.4</a:t>
          </a:r>
          <a:r>
            <a:rPr kumimoji="1" lang="ja-JP" altLang="ja-JP" sz="1100">
              <a:solidFill>
                <a:schemeClr val="dk1"/>
              </a:solidFill>
              <a:effectLst/>
              <a:latin typeface="+mn-lt"/>
              <a:ea typeface="+mn-ea"/>
              <a:cs typeface="+mn-cs"/>
            </a:rPr>
            <a:t>％と、類似団体の</a:t>
          </a:r>
          <a:r>
            <a:rPr kumimoji="1" lang="en-US" altLang="ja-JP" sz="1100">
              <a:solidFill>
                <a:schemeClr val="dk1"/>
              </a:solidFill>
              <a:effectLst/>
              <a:latin typeface="+mn-lt"/>
              <a:ea typeface="+mn-ea"/>
              <a:cs typeface="+mn-cs"/>
            </a:rPr>
            <a:t>65.5</a:t>
          </a:r>
          <a:r>
            <a:rPr kumimoji="1" lang="ja-JP" altLang="ja-JP" sz="1100">
              <a:solidFill>
                <a:schemeClr val="dk1"/>
              </a:solidFill>
              <a:effectLst/>
              <a:latin typeface="+mn-lt"/>
              <a:ea typeface="+mn-ea"/>
              <a:cs typeface="+mn-cs"/>
            </a:rPr>
            <a:t>％を大きく上回っている。村内の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公民館の内、</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公民館の老朽化が著しい。本村は千曲川・金峰山川に沿って集落が立地しており、集落分布が細長く、点在している集落があるため、公民館の一人当たり面積が大きくなっている。村内に２つある小学校を統合することを検討しており、小学校の建物や跡地等を有効利用することと合わせて、公民館の更新も検討していく。他の数値では、橋りょう・トンネルの一人当たり有形固定資産額が類似団体を上回っている。これも、本村の集落が川に沿って点在しているため橋りょう数が多くなっており、災害対策を考慮すると橋りょう数が多くなるのはやむを得ない。橋りょう・トンネルの有形固定資産減価償却率は類似団体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％低く、この程度を維持できるよう更新を行っていく。保育所については、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つの保育所を統合したことにより、有形固定資産減価償却率が減り、一人当たり面積も減少している。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240810-7548-40E6-8CEF-5181B0367E3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5D2B46-D4BC-461C-A75C-2D3890E9931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61D0B2-7451-4871-86B7-F6E840B5EE8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2544A7-2BC1-4E77-B388-231D528A3F9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82E363-2576-4B82-B7C5-B71EF062A23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677C72-6E68-4B96-A8FB-8CA8E08AC90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9E5A49-E7CE-420D-8999-9368F872FD1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8E5102-8186-492B-9062-E6F462385A3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D623F9-3587-4B8B-934E-87343641278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CDD5C3-0A1A-4553-B749-4295DB94D03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76E687-07E1-489F-8456-903B4570746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86877B-0408-465B-A892-2AEF45352B8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3CB007-8936-4215-8689-14DE9D7BF81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5E48BA-7003-4878-A3D5-1B3D5BAFF85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BBF47A-F37C-4C77-A533-B670FB4E1A7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FFF300-D67F-44DD-86AC-7B55B3E1928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35A73A-30AD-4176-B5FB-0A6FA2948B1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D82C16-44D6-4D44-AC34-2D8C4656CE9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682CBC-389E-44DD-8491-AAFB8D7945B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D3DEA7-C410-4B0E-90DB-F3913E28254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22CAFE-D2A7-4620-AC79-669C6DBFD98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75F509-B399-4DA1-B04F-EE105FEFB82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15389E-30D3-42CA-A671-4ADDFB5938E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9783D4-3E32-45CE-8404-E7449B976D7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FD146C-D0F9-4A0A-9830-12B5278B278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44A6E3-607C-451B-87D7-254438F94B4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14AE7A-43E6-4BA2-894E-1F1C2544830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BFCABD-197C-4AAE-9505-B73CBB3A0BE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0F0985-25E1-438D-8E05-CC7F4450CC5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9E7CDAB-E94A-407B-886C-B52B8CC69769}"/>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CEB218-67E9-4480-9834-2C7D6B51D72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C3100E-6EF3-429F-A141-C11748FB816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30942D-0502-46FB-8EC8-E41371F60F0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87EAD9-9701-4524-B24B-2DE839CFB88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ACA719-A800-469C-A30E-D3486EEC9C7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E3D0F7-9A3E-4994-B596-6E65B06831C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729800-0832-4792-AB5C-05018AA6FBF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509AF7-DCBB-4AA3-8CC8-E0049FD6469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5A1494-1B97-4259-8632-06079D69CE2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38ECB9-4C17-4DA6-8883-AB5979DA770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89BA06-C22E-4949-A781-9A1A8B6DAF5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5FA2A5-2BD4-4570-ABF4-CF7DD80CA3E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C66898-9CAE-496B-AF76-81DBA2E7BFD7}"/>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EFD57C3-7043-485F-BDA7-7D7318B42385}"/>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91C36F5-22F6-4ABF-AF5E-E8005A7A076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0AD7902-6FBC-4CD0-A7D2-ABDBBD32275F}"/>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961BE69-C257-4BF1-8E12-1ABF1C558B43}"/>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E0B9FF9-9F32-457F-86E4-C72EE48F3BE7}"/>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250D190-52FE-451E-BA87-21A8B09420A2}"/>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AD09919-3717-4F13-B157-BE0071B1C3C6}"/>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FAFF5CB-0501-4A33-BC83-01DBEDD82D1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BB97230-7018-486F-BFAE-710710423124}"/>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DDC4C03-7955-47F3-BBD4-A7E16B8CCC7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2B4778E-2054-490D-80A6-A1959D69D41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BF7A7B2-CD18-453E-824D-5805B58A8D2E}"/>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8F466085-61C8-4887-A7DC-A281CFA40CDF}"/>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36B33490-DC0B-4D89-B3CD-A3A9D61518D4}"/>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7F2F7C0-E674-48B3-9CD3-6F21A426457D}"/>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7BDA53A-C9B0-4B43-A0F3-1998AD2F26F1}"/>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D72F991B-7037-4E49-BC57-2986EEF9C891}"/>
            </a:ext>
          </a:extLst>
        </xdr:cNvPr>
        <xdr:cNvSpPr txBox="1"/>
      </xdr:nvSpPr>
      <xdr:spPr>
        <a:xfrm>
          <a:off x="4124960" y="597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9946470B-F12F-4926-9CCD-CDAB86AB7B87}"/>
            </a:ext>
          </a:extLst>
        </xdr:cNvPr>
        <xdr:cNvSpPr/>
      </xdr:nvSpPr>
      <xdr:spPr>
        <a:xfrm>
          <a:off x="403606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13220B98-9626-414F-BA84-3A0ED1AB0A3B}"/>
            </a:ext>
          </a:extLst>
        </xdr:cNvPr>
        <xdr:cNvSpPr/>
      </xdr:nvSpPr>
      <xdr:spPr>
        <a:xfrm>
          <a:off x="3312160" y="610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095D3B63-E207-4300-AC9F-AC8E03F76FD0}"/>
            </a:ext>
          </a:extLst>
        </xdr:cNvPr>
        <xdr:cNvSpPr/>
      </xdr:nvSpPr>
      <xdr:spPr>
        <a:xfrm>
          <a:off x="25146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7DC7CB2E-2644-42D7-898E-1375071A61C7}"/>
            </a:ext>
          </a:extLst>
        </xdr:cNvPr>
        <xdr:cNvSpPr/>
      </xdr:nvSpPr>
      <xdr:spPr>
        <a:xfrm>
          <a:off x="1739900" y="603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2818CDAA-74E8-4AA5-83B2-59DB2BE3CE79}"/>
            </a:ext>
          </a:extLst>
        </xdr:cNvPr>
        <xdr:cNvSpPr/>
      </xdr:nvSpPr>
      <xdr:spPr>
        <a:xfrm>
          <a:off x="965200" y="610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58D9312-2021-488C-AF2B-7EB7821C35A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B17187-6F7F-421E-BBA6-26DC60E44CB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168096-2BFE-4353-BB06-6E654E8394C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9FAF13-36FA-4125-BB74-1E16FE4CCB7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FC4A5A-F4E6-4A43-BE1C-7E881D11351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125730</xdr:rowOff>
    </xdr:from>
    <xdr:to>
      <xdr:col>24</xdr:col>
      <xdr:colOff>114300</xdr:colOff>
      <xdr:row>37</xdr:row>
      <xdr:rowOff>55880</xdr:rowOff>
    </xdr:to>
    <xdr:sp macro="" textlink="">
      <xdr:nvSpPr>
        <xdr:cNvPr id="72" name="楕円 71">
          <a:extLst>
            <a:ext uri="{FF2B5EF4-FFF2-40B4-BE49-F238E27FC236}">
              <a16:creationId xmlns:a16="http://schemas.microsoft.com/office/drawing/2014/main" id="{D42370CE-1D83-4E64-8B21-207CCC568BD0}"/>
            </a:ext>
          </a:extLst>
        </xdr:cNvPr>
        <xdr:cNvSpPr/>
      </xdr:nvSpPr>
      <xdr:spPr>
        <a:xfrm>
          <a:off x="4036060" y="6160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104157</xdr:rowOff>
    </xdr:from>
    <xdr:ext cx="405111" cy="259045"/>
    <xdr:sp macro="" textlink="">
      <xdr:nvSpPr>
        <xdr:cNvPr id="73" name="【図書館】&#10;有形固定資産減価償却率該当値テキスト">
          <a:extLst>
            <a:ext uri="{FF2B5EF4-FFF2-40B4-BE49-F238E27FC236}">
              <a16:creationId xmlns:a16="http://schemas.microsoft.com/office/drawing/2014/main" id="{4262999B-980A-4A8C-922C-661B4EDF8D74}"/>
            </a:ext>
          </a:extLst>
        </xdr:cNvPr>
        <xdr:cNvSpPr txBox="1"/>
      </xdr:nvSpPr>
      <xdr:spPr>
        <a:xfrm>
          <a:off x="4124960"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74" name="楕円 73">
          <a:extLst>
            <a:ext uri="{FF2B5EF4-FFF2-40B4-BE49-F238E27FC236}">
              <a16:creationId xmlns:a16="http://schemas.microsoft.com/office/drawing/2014/main" id="{5BA4BACA-2174-42D1-BDCC-01778F476312}"/>
            </a:ext>
          </a:extLst>
        </xdr:cNvPr>
        <xdr:cNvSpPr/>
      </xdr:nvSpPr>
      <xdr:spPr>
        <a:xfrm>
          <a:off x="3312160" y="6142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158750</xdr:rowOff>
    </xdr:from>
    <xdr:to>
      <xdr:col>24</xdr:col>
      <xdr:colOff>63500</xdr:colOff>
      <xdr:row>37</xdr:row>
      <xdr:rowOff>5080</xdr:rowOff>
    </xdr:to>
    <xdr:cxnSp macro="">
      <xdr:nvCxnSpPr>
        <xdr:cNvPr id="75" name="直線コネクタ 74">
          <a:extLst>
            <a:ext uri="{FF2B5EF4-FFF2-40B4-BE49-F238E27FC236}">
              <a16:creationId xmlns:a16="http://schemas.microsoft.com/office/drawing/2014/main" id="{51CE2975-029B-4AE0-82A0-621ED178CB61}"/>
            </a:ext>
          </a:extLst>
        </xdr:cNvPr>
        <xdr:cNvCxnSpPr/>
      </xdr:nvCxnSpPr>
      <xdr:spPr>
        <a:xfrm>
          <a:off x="3355340" y="6193790"/>
          <a:ext cx="73152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91440</xdr:rowOff>
    </xdr:from>
    <xdr:to>
      <xdr:col>15</xdr:col>
      <xdr:colOff>101600</xdr:colOff>
      <xdr:row>37</xdr:row>
      <xdr:rowOff>21590</xdr:rowOff>
    </xdr:to>
    <xdr:sp macro="" textlink="">
      <xdr:nvSpPr>
        <xdr:cNvPr id="76" name="楕円 75">
          <a:extLst>
            <a:ext uri="{FF2B5EF4-FFF2-40B4-BE49-F238E27FC236}">
              <a16:creationId xmlns:a16="http://schemas.microsoft.com/office/drawing/2014/main" id="{A4118D0C-ABFF-45B8-B6A5-CB5F3BE95A0A}"/>
            </a:ext>
          </a:extLst>
        </xdr:cNvPr>
        <xdr:cNvSpPr/>
      </xdr:nvSpPr>
      <xdr:spPr>
        <a:xfrm>
          <a:off x="2514600" y="6126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142240</xdr:rowOff>
    </xdr:from>
    <xdr:to>
      <xdr:col>19</xdr:col>
      <xdr:colOff>177800</xdr:colOff>
      <xdr:row>36</xdr:row>
      <xdr:rowOff>158750</xdr:rowOff>
    </xdr:to>
    <xdr:cxnSp macro="">
      <xdr:nvCxnSpPr>
        <xdr:cNvPr id="77" name="直線コネクタ 76">
          <a:extLst>
            <a:ext uri="{FF2B5EF4-FFF2-40B4-BE49-F238E27FC236}">
              <a16:creationId xmlns:a16="http://schemas.microsoft.com/office/drawing/2014/main" id="{8F93D989-B51A-4DE7-91F8-432C55A56F46}"/>
            </a:ext>
          </a:extLst>
        </xdr:cNvPr>
        <xdr:cNvCxnSpPr/>
      </xdr:nvCxnSpPr>
      <xdr:spPr>
        <a:xfrm>
          <a:off x="2565400" y="6177280"/>
          <a:ext cx="78994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50800</xdr:rowOff>
    </xdr:from>
    <xdr:to>
      <xdr:col>10</xdr:col>
      <xdr:colOff>165100</xdr:colOff>
      <xdr:row>36</xdr:row>
      <xdr:rowOff>152400</xdr:rowOff>
    </xdr:to>
    <xdr:sp macro="" textlink="">
      <xdr:nvSpPr>
        <xdr:cNvPr id="78" name="楕円 77">
          <a:extLst>
            <a:ext uri="{FF2B5EF4-FFF2-40B4-BE49-F238E27FC236}">
              <a16:creationId xmlns:a16="http://schemas.microsoft.com/office/drawing/2014/main" id="{EF7E436D-06EC-491D-9351-93845A44379B}"/>
            </a:ext>
          </a:extLst>
        </xdr:cNvPr>
        <xdr:cNvSpPr/>
      </xdr:nvSpPr>
      <xdr:spPr>
        <a:xfrm>
          <a:off x="17399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101600</xdr:rowOff>
    </xdr:from>
    <xdr:to>
      <xdr:col>15</xdr:col>
      <xdr:colOff>50800</xdr:colOff>
      <xdr:row>36</xdr:row>
      <xdr:rowOff>142240</xdr:rowOff>
    </xdr:to>
    <xdr:cxnSp macro="">
      <xdr:nvCxnSpPr>
        <xdr:cNvPr id="79" name="直線コネクタ 78">
          <a:extLst>
            <a:ext uri="{FF2B5EF4-FFF2-40B4-BE49-F238E27FC236}">
              <a16:creationId xmlns:a16="http://schemas.microsoft.com/office/drawing/2014/main" id="{AD592F74-617A-4EE6-9917-94E815C50716}"/>
            </a:ext>
          </a:extLst>
        </xdr:cNvPr>
        <xdr:cNvCxnSpPr/>
      </xdr:nvCxnSpPr>
      <xdr:spPr>
        <a:xfrm>
          <a:off x="1790700" y="6136640"/>
          <a:ext cx="7747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0" name="楕円 79">
          <a:extLst>
            <a:ext uri="{FF2B5EF4-FFF2-40B4-BE49-F238E27FC236}">
              <a16:creationId xmlns:a16="http://schemas.microsoft.com/office/drawing/2014/main" id="{1819DC1D-0276-4C2D-8E21-6D77B23B0EDE}"/>
            </a:ext>
          </a:extLst>
        </xdr:cNvPr>
        <xdr:cNvSpPr/>
      </xdr:nvSpPr>
      <xdr:spPr>
        <a:xfrm>
          <a:off x="965200" y="6060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101600</xdr:rowOff>
    </xdr:to>
    <xdr:cxnSp macro="">
      <xdr:nvCxnSpPr>
        <xdr:cNvPr id="81" name="直線コネクタ 80">
          <a:extLst>
            <a:ext uri="{FF2B5EF4-FFF2-40B4-BE49-F238E27FC236}">
              <a16:creationId xmlns:a16="http://schemas.microsoft.com/office/drawing/2014/main" id="{F3431EA4-14D3-4ECB-89CA-8F0862F14F6B}"/>
            </a:ext>
          </a:extLst>
        </xdr:cNvPr>
        <xdr:cNvCxnSpPr/>
      </xdr:nvCxnSpPr>
      <xdr:spPr>
        <a:xfrm>
          <a:off x="1008380" y="611124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a:extLst>
            <a:ext uri="{FF2B5EF4-FFF2-40B4-BE49-F238E27FC236}">
              <a16:creationId xmlns:a16="http://schemas.microsoft.com/office/drawing/2014/main" id="{31970947-A1D6-4E22-B909-D8869B9AAE56}"/>
            </a:ext>
          </a:extLst>
        </xdr:cNvPr>
        <xdr:cNvSpPr txBox="1"/>
      </xdr:nvSpPr>
      <xdr:spPr>
        <a:xfrm>
          <a:off x="317056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B668FEE0-9524-454D-9895-E0C2A8AD808A}"/>
            </a:ext>
          </a:extLst>
        </xdr:cNvPr>
        <xdr:cNvSpPr txBox="1"/>
      </xdr:nvSpPr>
      <xdr:spPr>
        <a:xfrm>
          <a:off x="238570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C9D7AB68-E65C-4CCA-ACE2-91C376336FFA}"/>
            </a:ext>
          </a:extLst>
        </xdr:cNvPr>
        <xdr:cNvSpPr txBox="1"/>
      </xdr:nvSpPr>
      <xdr:spPr>
        <a:xfrm>
          <a:off x="161100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a:extLst>
            <a:ext uri="{FF2B5EF4-FFF2-40B4-BE49-F238E27FC236}">
              <a16:creationId xmlns:a16="http://schemas.microsoft.com/office/drawing/2014/main" id="{AEAF51D1-78F4-4589-B82E-9C66B83284B7}"/>
            </a:ext>
          </a:extLst>
        </xdr:cNvPr>
        <xdr:cNvSpPr txBox="1"/>
      </xdr:nvSpPr>
      <xdr:spPr>
        <a:xfrm>
          <a:off x="83630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29227</xdr:rowOff>
    </xdr:from>
    <xdr:ext cx="405111" cy="259045"/>
    <xdr:sp macro="" textlink="">
      <xdr:nvSpPr>
        <xdr:cNvPr id="86" name="n_1mainValue【図書館】&#10;有形固定資産減価償却率">
          <a:extLst>
            <a:ext uri="{FF2B5EF4-FFF2-40B4-BE49-F238E27FC236}">
              <a16:creationId xmlns:a16="http://schemas.microsoft.com/office/drawing/2014/main" id="{32A204BC-EA63-4792-A07C-A961DAA5F81D}"/>
            </a:ext>
          </a:extLst>
        </xdr:cNvPr>
        <xdr:cNvSpPr txBox="1"/>
      </xdr:nvSpPr>
      <xdr:spPr>
        <a:xfrm>
          <a:off x="317056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12717</xdr:rowOff>
    </xdr:from>
    <xdr:ext cx="405111" cy="259045"/>
    <xdr:sp macro="" textlink="">
      <xdr:nvSpPr>
        <xdr:cNvPr id="87" name="n_2mainValue【図書館】&#10;有形固定資産減価償却率">
          <a:extLst>
            <a:ext uri="{FF2B5EF4-FFF2-40B4-BE49-F238E27FC236}">
              <a16:creationId xmlns:a16="http://schemas.microsoft.com/office/drawing/2014/main" id="{B90785DF-0E1E-4E73-AA9B-78B3943A57A5}"/>
            </a:ext>
          </a:extLst>
        </xdr:cNvPr>
        <xdr:cNvSpPr txBox="1"/>
      </xdr:nvSpPr>
      <xdr:spPr>
        <a:xfrm>
          <a:off x="2385704" y="621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8" name="n_3mainValue【図書館】&#10;有形固定資産減価償却率">
          <a:extLst>
            <a:ext uri="{FF2B5EF4-FFF2-40B4-BE49-F238E27FC236}">
              <a16:creationId xmlns:a16="http://schemas.microsoft.com/office/drawing/2014/main" id="{41FAD09B-4180-4434-9F24-0F4DC2CC6BD8}"/>
            </a:ext>
          </a:extLst>
        </xdr:cNvPr>
        <xdr:cNvSpPr txBox="1"/>
      </xdr:nvSpPr>
      <xdr:spPr>
        <a:xfrm>
          <a:off x="16110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9" name="n_4mainValue【図書館】&#10;有形固定資産減価償却率">
          <a:extLst>
            <a:ext uri="{FF2B5EF4-FFF2-40B4-BE49-F238E27FC236}">
              <a16:creationId xmlns:a16="http://schemas.microsoft.com/office/drawing/2014/main" id="{772B0B96-0A48-4895-A28C-5C1294E3E88F}"/>
            </a:ext>
          </a:extLst>
        </xdr:cNvPr>
        <xdr:cNvSpPr txBox="1"/>
      </xdr:nvSpPr>
      <xdr:spPr>
        <a:xfrm>
          <a:off x="83630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594C49B-AC2A-44E4-AA54-394C4AC2863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0228EDE-E0DD-4505-9274-C1F3F6E7471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5115EA35-C5D8-4038-BCAF-B992BD21F9B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F79E19F-2C76-4268-8BFC-6061C64FF19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D7E3781-B20B-4E16-90B9-50ADDDE2674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81AA35BD-4DE5-4977-8746-BE83553BD5C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4086E53-F654-454C-AF41-41694DBD81A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703246D1-591E-4523-964B-20EB2432FE2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C9D698A1-083F-43F8-98F9-2E8E92A0BA9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436EF33C-2D14-4863-9659-A8464B10F83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A61B2EFA-C693-4180-8C49-AD8A49C6A20F}"/>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44EF7AD6-5B1D-4370-9967-443A20E229D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40CC1FE-2334-45E7-B05B-53A07E5C402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FCDFEBBF-1D25-4AF5-8A6C-7B747ADABA81}"/>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C68337E-A9F8-4AF5-B3E3-4A6D85D20221}"/>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43E21B3-2ABB-437E-A243-E46CAEB723A9}"/>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CA828989-9ECE-4C28-A12A-ED8747EF070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973FBF02-85C9-4385-B2AD-D7A45F8C146C}"/>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1E2B480-0EB0-4E6D-8B5A-426CB27916D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8DF4E8-A4DB-49D3-AEB0-058601F8A789}"/>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841A264-DAA4-4850-9939-F5BA983DCED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EA0464F-75F7-404D-9EA9-D1EDB31D5EC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248D78C-DB1D-491A-BE5A-6FA10CFE9F0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BF04B285-A29A-4ACC-9033-1BE5199D9CC8}"/>
            </a:ext>
          </a:extLst>
        </xdr:cNvPr>
        <xdr:cNvCxnSpPr/>
      </xdr:nvCxnSpPr>
      <xdr:spPr>
        <a:xfrm flipV="1">
          <a:off x="9219565" y="57416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85B07D01-2440-4511-B91C-2B1C92FEBAF7}"/>
            </a:ext>
          </a:extLst>
        </xdr:cNvPr>
        <xdr:cNvSpPr txBox="1"/>
      </xdr:nvSpPr>
      <xdr:spPr>
        <a:xfrm>
          <a:off x="92583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1C1FE31A-B891-4DE9-8C80-42D0042165C5}"/>
            </a:ext>
          </a:extLst>
        </xdr:cNvPr>
        <xdr:cNvCxnSpPr/>
      </xdr:nvCxnSpPr>
      <xdr:spPr>
        <a:xfrm>
          <a:off x="915416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137676DE-896C-48E7-9F63-D23646ACA7C0}"/>
            </a:ext>
          </a:extLst>
        </xdr:cNvPr>
        <xdr:cNvSpPr txBox="1"/>
      </xdr:nvSpPr>
      <xdr:spPr>
        <a:xfrm>
          <a:off x="92583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0CFE360E-1637-442D-B969-2A40B6BD6005}"/>
            </a:ext>
          </a:extLst>
        </xdr:cNvPr>
        <xdr:cNvCxnSpPr/>
      </xdr:nvCxnSpPr>
      <xdr:spPr>
        <a:xfrm>
          <a:off x="9154160" y="574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99DE1754-0107-4B5F-830E-6FC4C56F179D}"/>
            </a:ext>
          </a:extLst>
        </xdr:cNvPr>
        <xdr:cNvSpPr txBox="1"/>
      </xdr:nvSpPr>
      <xdr:spPr>
        <a:xfrm>
          <a:off x="9258300" y="646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B797DDC9-7E67-4239-B02C-6F8E96552456}"/>
            </a:ext>
          </a:extLst>
        </xdr:cNvPr>
        <xdr:cNvSpPr/>
      </xdr:nvSpPr>
      <xdr:spPr>
        <a:xfrm>
          <a:off x="9192260" y="6607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667FA871-189B-48AC-A98A-E34EE3D2384C}"/>
            </a:ext>
          </a:extLst>
        </xdr:cNvPr>
        <xdr:cNvSpPr/>
      </xdr:nvSpPr>
      <xdr:spPr>
        <a:xfrm>
          <a:off x="844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25D1CE9C-E092-4A88-95CB-40294841EBF0}"/>
            </a:ext>
          </a:extLst>
        </xdr:cNvPr>
        <xdr:cNvSpPr/>
      </xdr:nvSpPr>
      <xdr:spPr>
        <a:xfrm>
          <a:off x="767080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CE81624E-3ADE-4B07-B6A0-74FA5D7705CF}"/>
            </a:ext>
          </a:extLst>
        </xdr:cNvPr>
        <xdr:cNvSpPr/>
      </xdr:nvSpPr>
      <xdr:spPr>
        <a:xfrm>
          <a:off x="6873240" y="661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5DA67F5F-5A48-44A6-A716-21B66F9EED34}"/>
            </a:ext>
          </a:extLst>
        </xdr:cNvPr>
        <xdr:cNvSpPr/>
      </xdr:nvSpPr>
      <xdr:spPr>
        <a:xfrm>
          <a:off x="6098540" y="6650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AC4C904-8626-425A-9D91-FA2F794F6E7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5C1176-FB53-4EC6-9505-C38440F4EEE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9DB9AB-C9E1-4355-9550-A9EB1121567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D00D13-393D-44BE-BD7F-3D8A800E8DB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AC02467-8AAF-438B-BD3A-822E6CB2470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111125</xdr:rowOff>
    </xdr:from>
    <xdr:to>
      <xdr:col>55</xdr:col>
      <xdr:colOff>50800</xdr:colOff>
      <xdr:row>41</xdr:row>
      <xdr:rowOff>41275</xdr:rowOff>
    </xdr:to>
    <xdr:sp macro="" textlink="">
      <xdr:nvSpPr>
        <xdr:cNvPr id="129" name="楕円 128">
          <a:extLst>
            <a:ext uri="{FF2B5EF4-FFF2-40B4-BE49-F238E27FC236}">
              <a16:creationId xmlns:a16="http://schemas.microsoft.com/office/drawing/2014/main" id="{B57B4736-6A44-4B93-ABD7-96C42AE8E4EE}"/>
            </a:ext>
          </a:extLst>
        </xdr:cNvPr>
        <xdr:cNvSpPr/>
      </xdr:nvSpPr>
      <xdr:spPr>
        <a:xfrm>
          <a:off x="9192260" y="6816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89552</xdr:rowOff>
    </xdr:from>
    <xdr:ext cx="469744" cy="259045"/>
    <xdr:sp macro="" textlink="">
      <xdr:nvSpPr>
        <xdr:cNvPr id="130" name="【図書館】&#10;一人当たり面積該当値テキスト">
          <a:extLst>
            <a:ext uri="{FF2B5EF4-FFF2-40B4-BE49-F238E27FC236}">
              <a16:creationId xmlns:a16="http://schemas.microsoft.com/office/drawing/2014/main" id="{9F550742-52F8-41DB-8168-257734555808}"/>
            </a:ext>
          </a:extLst>
        </xdr:cNvPr>
        <xdr:cNvSpPr txBox="1"/>
      </xdr:nvSpPr>
      <xdr:spPr>
        <a:xfrm>
          <a:off x="9258300"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1" name="楕円 130">
          <a:extLst>
            <a:ext uri="{FF2B5EF4-FFF2-40B4-BE49-F238E27FC236}">
              <a16:creationId xmlns:a16="http://schemas.microsoft.com/office/drawing/2014/main" id="{36D0F42D-E511-4B7D-81B5-68BAB909EFCC}"/>
            </a:ext>
          </a:extLst>
        </xdr:cNvPr>
        <xdr:cNvSpPr/>
      </xdr:nvSpPr>
      <xdr:spPr>
        <a:xfrm>
          <a:off x="8445500" y="681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161925</xdr:rowOff>
    </xdr:from>
    <xdr:to>
      <xdr:col>55</xdr:col>
      <xdr:colOff>0</xdr:colOff>
      <xdr:row>40</xdr:row>
      <xdr:rowOff>163830</xdr:rowOff>
    </xdr:to>
    <xdr:cxnSp macro="">
      <xdr:nvCxnSpPr>
        <xdr:cNvPr id="132" name="直線コネクタ 131">
          <a:extLst>
            <a:ext uri="{FF2B5EF4-FFF2-40B4-BE49-F238E27FC236}">
              <a16:creationId xmlns:a16="http://schemas.microsoft.com/office/drawing/2014/main" id="{3F4584F8-338C-4B4C-B892-3886AFF57283}"/>
            </a:ext>
          </a:extLst>
        </xdr:cNvPr>
        <xdr:cNvCxnSpPr/>
      </xdr:nvCxnSpPr>
      <xdr:spPr>
        <a:xfrm flipV="1">
          <a:off x="8496300" y="686752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111125</xdr:rowOff>
    </xdr:from>
    <xdr:to>
      <xdr:col>46</xdr:col>
      <xdr:colOff>38100</xdr:colOff>
      <xdr:row>41</xdr:row>
      <xdr:rowOff>41275</xdr:rowOff>
    </xdr:to>
    <xdr:sp macro="" textlink="">
      <xdr:nvSpPr>
        <xdr:cNvPr id="133" name="楕円 132">
          <a:extLst>
            <a:ext uri="{FF2B5EF4-FFF2-40B4-BE49-F238E27FC236}">
              <a16:creationId xmlns:a16="http://schemas.microsoft.com/office/drawing/2014/main" id="{BC18CF9C-D58E-4E6C-A86D-12A0F86D723D}"/>
            </a:ext>
          </a:extLst>
        </xdr:cNvPr>
        <xdr:cNvSpPr/>
      </xdr:nvSpPr>
      <xdr:spPr>
        <a:xfrm>
          <a:off x="7670800" y="6816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161925</xdr:rowOff>
    </xdr:from>
    <xdr:to>
      <xdr:col>50</xdr:col>
      <xdr:colOff>114300</xdr:colOff>
      <xdr:row>40</xdr:row>
      <xdr:rowOff>163830</xdr:rowOff>
    </xdr:to>
    <xdr:cxnSp macro="">
      <xdr:nvCxnSpPr>
        <xdr:cNvPr id="134" name="直線コネクタ 133">
          <a:extLst>
            <a:ext uri="{FF2B5EF4-FFF2-40B4-BE49-F238E27FC236}">
              <a16:creationId xmlns:a16="http://schemas.microsoft.com/office/drawing/2014/main" id="{2B5B475F-389B-4ADD-9F88-B5E96957E328}"/>
            </a:ext>
          </a:extLst>
        </xdr:cNvPr>
        <xdr:cNvCxnSpPr/>
      </xdr:nvCxnSpPr>
      <xdr:spPr>
        <a:xfrm>
          <a:off x="7713980" y="686752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114935</xdr:rowOff>
    </xdr:from>
    <xdr:to>
      <xdr:col>41</xdr:col>
      <xdr:colOff>101600</xdr:colOff>
      <xdr:row>41</xdr:row>
      <xdr:rowOff>45085</xdr:rowOff>
    </xdr:to>
    <xdr:sp macro="" textlink="">
      <xdr:nvSpPr>
        <xdr:cNvPr id="135" name="楕円 134">
          <a:extLst>
            <a:ext uri="{FF2B5EF4-FFF2-40B4-BE49-F238E27FC236}">
              <a16:creationId xmlns:a16="http://schemas.microsoft.com/office/drawing/2014/main" id="{54988AAB-7F5C-4559-88D2-9A8008DCB56A}"/>
            </a:ext>
          </a:extLst>
        </xdr:cNvPr>
        <xdr:cNvSpPr/>
      </xdr:nvSpPr>
      <xdr:spPr>
        <a:xfrm>
          <a:off x="6873240" y="682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161925</xdr:rowOff>
    </xdr:from>
    <xdr:to>
      <xdr:col>45</xdr:col>
      <xdr:colOff>177800</xdr:colOff>
      <xdr:row>40</xdr:row>
      <xdr:rowOff>165735</xdr:rowOff>
    </xdr:to>
    <xdr:cxnSp macro="">
      <xdr:nvCxnSpPr>
        <xdr:cNvPr id="136" name="直線コネクタ 135">
          <a:extLst>
            <a:ext uri="{FF2B5EF4-FFF2-40B4-BE49-F238E27FC236}">
              <a16:creationId xmlns:a16="http://schemas.microsoft.com/office/drawing/2014/main" id="{D56F5D64-4A50-401B-AB59-A633B880D084}"/>
            </a:ext>
          </a:extLst>
        </xdr:cNvPr>
        <xdr:cNvCxnSpPr/>
      </xdr:nvCxnSpPr>
      <xdr:spPr>
        <a:xfrm flipV="1">
          <a:off x="6924040" y="686752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114935</xdr:rowOff>
    </xdr:from>
    <xdr:to>
      <xdr:col>36</xdr:col>
      <xdr:colOff>165100</xdr:colOff>
      <xdr:row>41</xdr:row>
      <xdr:rowOff>45085</xdr:rowOff>
    </xdr:to>
    <xdr:sp macro="" textlink="">
      <xdr:nvSpPr>
        <xdr:cNvPr id="137" name="楕円 136">
          <a:extLst>
            <a:ext uri="{FF2B5EF4-FFF2-40B4-BE49-F238E27FC236}">
              <a16:creationId xmlns:a16="http://schemas.microsoft.com/office/drawing/2014/main" id="{A57E5AF0-7755-47BA-BB96-78F0AEF9AFAF}"/>
            </a:ext>
          </a:extLst>
        </xdr:cNvPr>
        <xdr:cNvSpPr/>
      </xdr:nvSpPr>
      <xdr:spPr>
        <a:xfrm>
          <a:off x="6098540" y="682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165735</xdr:rowOff>
    </xdr:from>
    <xdr:to>
      <xdr:col>41</xdr:col>
      <xdr:colOff>50800</xdr:colOff>
      <xdr:row>40</xdr:row>
      <xdr:rowOff>165735</xdr:rowOff>
    </xdr:to>
    <xdr:cxnSp macro="">
      <xdr:nvCxnSpPr>
        <xdr:cNvPr id="138" name="直線コネクタ 137">
          <a:extLst>
            <a:ext uri="{FF2B5EF4-FFF2-40B4-BE49-F238E27FC236}">
              <a16:creationId xmlns:a16="http://schemas.microsoft.com/office/drawing/2014/main" id="{C4D3148B-477B-4116-8C54-1F20ED0D8002}"/>
            </a:ext>
          </a:extLst>
        </xdr:cNvPr>
        <xdr:cNvCxnSpPr/>
      </xdr:nvCxnSpPr>
      <xdr:spPr>
        <a:xfrm>
          <a:off x="6149340" y="687133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a:extLst>
            <a:ext uri="{FF2B5EF4-FFF2-40B4-BE49-F238E27FC236}">
              <a16:creationId xmlns:a16="http://schemas.microsoft.com/office/drawing/2014/main" id="{9C2575B2-964B-4A40-AA74-84525FB211D8}"/>
            </a:ext>
          </a:extLst>
        </xdr:cNvPr>
        <xdr:cNvSpPr txBox="1"/>
      </xdr:nvSpPr>
      <xdr:spPr>
        <a:xfrm>
          <a:off x="827158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a:extLst>
            <a:ext uri="{FF2B5EF4-FFF2-40B4-BE49-F238E27FC236}">
              <a16:creationId xmlns:a16="http://schemas.microsoft.com/office/drawing/2014/main" id="{57E903BE-A17D-4223-A60F-4181A15EF848}"/>
            </a:ext>
          </a:extLst>
        </xdr:cNvPr>
        <xdr:cNvSpPr txBox="1"/>
      </xdr:nvSpPr>
      <xdr:spPr>
        <a:xfrm>
          <a:off x="750958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a:extLst>
            <a:ext uri="{FF2B5EF4-FFF2-40B4-BE49-F238E27FC236}">
              <a16:creationId xmlns:a16="http://schemas.microsoft.com/office/drawing/2014/main" id="{2E2871E0-773C-4E25-B646-C4F4C83A122B}"/>
            </a:ext>
          </a:extLst>
        </xdr:cNvPr>
        <xdr:cNvSpPr txBox="1"/>
      </xdr:nvSpPr>
      <xdr:spPr>
        <a:xfrm>
          <a:off x="67120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2" name="n_4aveValue【図書館】&#10;一人当たり面積">
          <a:extLst>
            <a:ext uri="{FF2B5EF4-FFF2-40B4-BE49-F238E27FC236}">
              <a16:creationId xmlns:a16="http://schemas.microsoft.com/office/drawing/2014/main" id="{6686C53D-68BA-4B9D-BAAD-6A9DB6E679A1}"/>
            </a:ext>
          </a:extLst>
        </xdr:cNvPr>
        <xdr:cNvSpPr txBox="1"/>
      </xdr:nvSpPr>
      <xdr:spPr>
        <a:xfrm>
          <a:off x="59373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3" name="n_1mainValue【図書館】&#10;一人当たり面積">
          <a:extLst>
            <a:ext uri="{FF2B5EF4-FFF2-40B4-BE49-F238E27FC236}">
              <a16:creationId xmlns:a16="http://schemas.microsoft.com/office/drawing/2014/main" id="{6DED711F-C694-4899-B2D9-4DF7CE08AF17}"/>
            </a:ext>
          </a:extLst>
        </xdr:cNvPr>
        <xdr:cNvSpPr txBox="1"/>
      </xdr:nvSpPr>
      <xdr:spPr>
        <a:xfrm>
          <a:off x="827158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32402</xdr:rowOff>
    </xdr:from>
    <xdr:ext cx="469744" cy="259045"/>
    <xdr:sp macro="" textlink="">
      <xdr:nvSpPr>
        <xdr:cNvPr id="144" name="n_2mainValue【図書館】&#10;一人当たり面積">
          <a:extLst>
            <a:ext uri="{FF2B5EF4-FFF2-40B4-BE49-F238E27FC236}">
              <a16:creationId xmlns:a16="http://schemas.microsoft.com/office/drawing/2014/main" id="{9E7BAE04-241E-4576-B7A7-B58E275036ED}"/>
            </a:ext>
          </a:extLst>
        </xdr:cNvPr>
        <xdr:cNvSpPr txBox="1"/>
      </xdr:nvSpPr>
      <xdr:spPr>
        <a:xfrm>
          <a:off x="7509587" y="69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36212</xdr:rowOff>
    </xdr:from>
    <xdr:ext cx="469744" cy="259045"/>
    <xdr:sp macro="" textlink="">
      <xdr:nvSpPr>
        <xdr:cNvPr id="145" name="n_3mainValue【図書館】&#10;一人当たり面積">
          <a:extLst>
            <a:ext uri="{FF2B5EF4-FFF2-40B4-BE49-F238E27FC236}">
              <a16:creationId xmlns:a16="http://schemas.microsoft.com/office/drawing/2014/main" id="{43DCB84C-544B-4466-9B93-227F3F9A148F}"/>
            </a:ext>
          </a:extLst>
        </xdr:cNvPr>
        <xdr:cNvSpPr txBox="1"/>
      </xdr:nvSpPr>
      <xdr:spPr>
        <a:xfrm>
          <a:off x="6712027" y="69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36212</xdr:rowOff>
    </xdr:from>
    <xdr:ext cx="469744" cy="259045"/>
    <xdr:sp macro="" textlink="">
      <xdr:nvSpPr>
        <xdr:cNvPr id="146" name="n_4mainValue【図書館】&#10;一人当たり面積">
          <a:extLst>
            <a:ext uri="{FF2B5EF4-FFF2-40B4-BE49-F238E27FC236}">
              <a16:creationId xmlns:a16="http://schemas.microsoft.com/office/drawing/2014/main" id="{AA4A1F18-E3FC-4103-B4CC-8A66089181B8}"/>
            </a:ext>
          </a:extLst>
        </xdr:cNvPr>
        <xdr:cNvSpPr txBox="1"/>
      </xdr:nvSpPr>
      <xdr:spPr>
        <a:xfrm>
          <a:off x="5937327" y="69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4398E97-4833-42FD-AF64-900A2BFD1B9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3DD47EA-AB8E-4ACF-8B39-BC738A35E8F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24A06E6-655B-46D1-86D1-C78880B692C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7D99A23-0CFD-4C5D-A6DC-2E341CC7A2D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D9A9158-9C03-446F-AA57-C77BADC33A2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7297CC3-D0D9-44D2-8AEA-96DE4AEB8C7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C1BF0DC-15D1-46E7-8298-8BC7A391884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247596E-F56C-4E0E-9716-CF1D08FBABE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02C1D91-A97A-4EED-8192-A5732192FF6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4599684-D11C-4EA9-BA7A-2394304A0E4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8D0806E-3F2E-4E5C-9406-E6CC94090FA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F092CB8-CE60-4AF6-A1DF-231D2912C02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9E39570-34A9-449F-9815-B0F86F48B3E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C4149BB5-C3B9-4F58-BD3D-364604D9A29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EE4ABC0D-D2ED-493E-9B9C-944ECE8F2FE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6AD7217-BA68-4C2F-81FD-C3A331D45D0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80FCAC9-CC6E-4109-B995-4C0D82A201E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33DAC1D-A867-4866-8BD3-C08E6B7C618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74CFB4C5-0D33-4829-B5ED-892ECEA17C4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7D42D67-CD91-42B8-82AC-58FC39155BF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3A7E041E-31E5-4F19-BD51-08177BF27897}"/>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F1A52551-1EAD-48A1-BF42-5220588AC32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5007D78-F648-4E93-9B02-E57D7C577F8B}"/>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38E49E3-BC51-49F0-89F3-4BA249928A7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43A7BE9-A27E-4C66-9BBB-7C3A8E1A900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EB7F9953-1B7E-4093-B1D9-F0ED57F364CB}"/>
            </a:ext>
          </a:extLst>
        </xdr:cNvPr>
        <xdr:cNvCxnSpPr/>
      </xdr:nvCxnSpPr>
      <xdr:spPr>
        <a:xfrm flipV="1">
          <a:off x="4086225" y="9474381"/>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A507DC20-3FBF-46C7-8278-6EEFDC4B9231}"/>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821DA28E-725E-4379-96F7-E74AA7D3CFBA}"/>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B83A094C-9709-4703-94A1-28B3B0EE6CB9}"/>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E7FE8B9F-73E8-4C56-82B2-5E6AFEB13458}"/>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1120739-9C90-4B1A-9FDA-84A4A290A190}"/>
            </a:ext>
          </a:extLst>
        </xdr:cNvPr>
        <xdr:cNvSpPr txBox="1"/>
      </xdr:nvSpPr>
      <xdr:spPr>
        <a:xfrm>
          <a:off x="4124960" y="1018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D53BB429-9A8F-43B9-89DE-E748A5B10D60}"/>
            </a:ext>
          </a:extLst>
        </xdr:cNvPr>
        <xdr:cNvSpPr/>
      </xdr:nvSpPr>
      <xdr:spPr>
        <a:xfrm>
          <a:off x="4036060" y="1032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95677D45-29AA-4DCF-9347-926EAF93B79C}"/>
            </a:ext>
          </a:extLst>
        </xdr:cNvPr>
        <xdr:cNvSpPr/>
      </xdr:nvSpPr>
      <xdr:spPr>
        <a:xfrm>
          <a:off x="331216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A5DEF948-52FC-4468-988B-6948D832915C}"/>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9D78ED97-DE0A-42DB-90A8-FE6B54081F73}"/>
            </a:ext>
          </a:extLst>
        </xdr:cNvPr>
        <xdr:cNvSpPr/>
      </xdr:nvSpPr>
      <xdr:spPr>
        <a:xfrm>
          <a:off x="17399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BFB157DC-7597-4C50-9B8F-4E4022C68460}"/>
            </a:ext>
          </a:extLst>
        </xdr:cNvPr>
        <xdr:cNvSpPr/>
      </xdr:nvSpPr>
      <xdr:spPr>
        <a:xfrm>
          <a:off x="9652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E607C71-5956-41CD-89CA-8C499C6B94A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21DB1E-A6FE-4809-BF57-2F97F67D581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606E3C7-DA4D-4785-BCF4-639006C7FE7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D06A2A-D516-4722-9BFD-A7FAA2CD187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16DB6E-167F-488A-B755-A1C00C16BC9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73297</xdr:rowOff>
    </xdr:from>
    <xdr:to>
      <xdr:col>24</xdr:col>
      <xdr:colOff>114300</xdr:colOff>
      <xdr:row>65</xdr:row>
      <xdr:rowOff>3447</xdr:rowOff>
    </xdr:to>
    <xdr:sp macro="" textlink="">
      <xdr:nvSpPr>
        <xdr:cNvPr id="188" name="楕円 187">
          <a:extLst>
            <a:ext uri="{FF2B5EF4-FFF2-40B4-BE49-F238E27FC236}">
              <a16:creationId xmlns:a16="http://schemas.microsoft.com/office/drawing/2014/main" id="{86F65D12-F975-45BE-BAD4-49EFE9963916}"/>
            </a:ext>
          </a:extLst>
        </xdr:cNvPr>
        <xdr:cNvSpPr/>
      </xdr:nvSpPr>
      <xdr:spPr>
        <a:xfrm>
          <a:off x="4036060" y="1080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159674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A3999A2-0E17-4318-B500-E90019AD0AE5}"/>
            </a:ext>
          </a:extLst>
        </xdr:cNvPr>
        <xdr:cNvSpPr txBox="1"/>
      </xdr:nvSpPr>
      <xdr:spPr>
        <a:xfrm>
          <a:off x="4124960" y="10720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65133</xdr:rowOff>
    </xdr:from>
    <xdr:to>
      <xdr:col>20</xdr:col>
      <xdr:colOff>38100</xdr:colOff>
      <xdr:row>64</xdr:row>
      <xdr:rowOff>166733</xdr:rowOff>
    </xdr:to>
    <xdr:sp macro="" textlink="">
      <xdr:nvSpPr>
        <xdr:cNvPr id="190" name="楕円 189">
          <a:extLst>
            <a:ext uri="{FF2B5EF4-FFF2-40B4-BE49-F238E27FC236}">
              <a16:creationId xmlns:a16="http://schemas.microsoft.com/office/drawing/2014/main" id="{E18182C7-B190-4199-A821-CF94E4BA5663}"/>
            </a:ext>
          </a:extLst>
        </xdr:cNvPr>
        <xdr:cNvSpPr/>
      </xdr:nvSpPr>
      <xdr:spPr>
        <a:xfrm>
          <a:off x="3312160" y="10794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115933</xdr:rowOff>
    </xdr:from>
    <xdr:to>
      <xdr:col>24</xdr:col>
      <xdr:colOff>63500</xdr:colOff>
      <xdr:row>64</xdr:row>
      <xdr:rowOff>124097</xdr:rowOff>
    </xdr:to>
    <xdr:cxnSp macro="">
      <xdr:nvCxnSpPr>
        <xdr:cNvPr id="191" name="直線コネクタ 190">
          <a:extLst>
            <a:ext uri="{FF2B5EF4-FFF2-40B4-BE49-F238E27FC236}">
              <a16:creationId xmlns:a16="http://schemas.microsoft.com/office/drawing/2014/main" id="{5E0889E8-01A2-4DC8-8BFF-73FA9DB33854}"/>
            </a:ext>
          </a:extLst>
        </xdr:cNvPr>
        <xdr:cNvCxnSpPr/>
      </xdr:nvCxnSpPr>
      <xdr:spPr>
        <a:xfrm>
          <a:off x="3355340" y="10844893"/>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58601</xdr:rowOff>
    </xdr:from>
    <xdr:to>
      <xdr:col>15</xdr:col>
      <xdr:colOff>101600</xdr:colOff>
      <xdr:row>64</xdr:row>
      <xdr:rowOff>160201</xdr:rowOff>
    </xdr:to>
    <xdr:sp macro="" textlink="">
      <xdr:nvSpPr>
        <xdr:cNvPr id="192" name="楕円 191">
          <a:extLst>
            <a:ext uri="{FF2B5EF4-FFF2-40B4-BE49-F238E27FC236}">
              <a16:creationId xmlns:a16="http://schemas.microsoft.com/office/drawing/2014/main" id="{7D350110-DE48-435C-87CB-47598A2C21CD}"/>
            </a:ext>
          </a:extLst>
        </xdr:cNvPr>
        <xdr:cNvSpPr/>
      </xdr:nvSpPr>
      <xdr:spPr>
        <a:xfrm>
          <a:off x="2514600" y="107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109401</xdr:rowOff>
    </xdr:from>
    <xdr:to>
      <xdr:col>19</xdr:col>
      <xdr:colOff>177800</xdr:colOff>
      <xdr:row>64</xdr:row>
      <xdr:rowOff>115933</xdr:rowOff>
    </xdr:to>
    <xdr:cxnSp macro="">
      <xdr:nvCxnSpPr>
        <xdr:cNvPr id="193" name="直線コネクタ 192">
          <a:extLst>
            <a:ext uri="{FF2B5EF4-FFF2-40B4-BE49-F238E27FC236}">
              <a16:creationId xmlns:a16="http://schemas.microsoft.com/office/drawing/2014/main" id="{B3A1D032-1311-4CB6-8EBD-A5A4DE4D0149}"/>
            </a:ext>
          </a:extLst>
        </xdr:cNvPr>
        <xdr:cNvCxnSpPr/>
      </xdr:nvCxnSpPr>
      <xdr:spPr>
        <a:xfrm>
          <a:off x="2565400" y="10838361"/>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52070</xdr:rowOff>
    </xdr:from>
    <xdr:to>
      <xdr:col>10</xdr:col>
      <xdr:colOff>165100</xdr:colOff>
      <xdr:row>64</xdr:row>
      <xdr:rowOff>153670</xdr:rowOff>
    </xdr:to>
    <xdr:sp macro="" textlink="">
      <xdr:nvSpPr>
        <xdr:cNvPr id="194" name="楕円 193">
          <a:extLst>
            <a:ext uri="{FF2B5EF4-FFF2-40B4-BE49-F238E27FC236}">
              <a16:creationId xmlns:a16="http://schemas.microsoft.com/office/drawing/2014/main" id="{4E90FDF1-03FC-47D8-BF24-C1DD61D7AA42}"/>
            </a:ext>
          </a:extLst>
        </xdr:cNvPr>
        <xdr:cNvSpPr/>
      </xdr:nvSpPr>
      <xdr:spPr>
        <a:xfrm>
          <a:off x="17399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102870</xdr:rowOff>
    </xdr:from>
    <xdr:to>
      <xdr:col>15</xdr:col>
      <xdr:colOff>50800</xdr:colOff>
      <xdr:row>64</xdr:row>
      <xdr:rowOff>109401</xdr:rowOff>
    </xdr:to>
    <xdr:cxnSp macro="">
      <xdr:nvCxnSpPr>
        <xdr:cNvPr id="195" name="直線コネクタ 194">
          <a:extLst>
            <a:ext uri="{FF2B5EF4-FFF2-40B4-BE49-F238E27FC236}">
              <a16:creationId xmlns:a16="http://schemas.microsoft.com/office/drawing/2014/main" id="{40D96CD1-83BA-4CAC-AC48-E98F8755226C}"/>
            </a:ext>
          </a:extLst>
        </xdr:cNvPr>
        <xdr:cNvCxnSpPr/>
      </xdr:nvCxnSpPr>
      <xdr:spPr>
        <a:xfrm>
          <a:off x="1790700" y="10831830"/>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45538</xdr:rowOff>
    </xdr:from>
    <xdr:to>
      <xdr:col>6</xdr:col>
      <xdr:colOff>38100</xdr:colOff>
      <xdr:row>64</xdr:row>
      <xdr:rowOff>147138</xdr:rowOff>
    </xdr:to>
    <xdr:sp macro="" textlink="">
      <xdr:nvSpPr>
        <xdr:cNvPr id="196" name="楕円 195">
          <a:extLst>
            <a:ext uri="{FF2B5EF4-FFF2-40B4-BE49-F238E27FC236}">
              <a16:creationId xmlns:a16="http://schemas.microsoft.com/office/drawing/2014/main" id="{0E75B045-9CFF-4310-84ED-1A9BED13D138}"/>
            </a:ext>
          </a:extLst>
        </xdr:cNvPr>
        <xdr:cNvSpPr/>
      </xdr:nvSpPr>
      <xdr:spPr>
        <a:xfrm>
          <a:off x="965200" y="107744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96338</xdr:rowOff>
    </xdr:from>
    <xdr:to>
      <xdr:col>10</xdr:col>
      <xdr:colOff>114300</xdr:colOff>
      <xdr:row>64</xdr:row>
      <xdr:rowOff>102870</xdr:rowOff>
    </xdr:to>
    <xdr:cxnSp macro="">
      <xdr:nvCxnSpPr>
        <xdr:cNvPr id="197" name="直線コネクタ 196">
          <a:extLst>
            <a:ext uri="{FF2B5EF4-FFF2-40B4-BE49-F238E27FC236}">
              <a16:creationId xmlns:a16="http://schemas.microsoft.com/office/drawing/2014/main" id="{9EDAB09F-E1FE-4F1B-9A37-122D0AB688F9}"/>
            </a:ext>
          </a:extLst>
        </xdr:cNvPr>
        <xdr:cNvCxnSpPr/>
      </xdr:nvCxnSpPr>
      <xdr:spPr>
        <a:xfrm>
          <a:off x="1008380" y="1082529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a:extLst>
            <a:ext uri="{FF2B5EF4-FFF2-40B4-BE49-F238E27FC236}">
              <a16:creationId xmlns:a16="http://schemas.microsoft.com/office/drawing/2014/main" id="{97F74E3C-8622-4F3F-BB07-1EDC1DA0DC50}"/>
            </a:ext>
          </a:extLst>
        </xdr:cNvPr>
        <xdr:cNvSpPr txBox="1"/>
      </xdr:nvSpPr>
      <xdr:spPr>
        <a:xfrm>
          <a:off x="317056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84341D52-AC12-49FF-A5C8-5168FF2AF1C8}"/>
            </a:ext>
          </a:extLst>
        </xdr:cNvPr>
        <xdr:cNvSpPr txBox="1"/>
      </xdr:nvSpPr>
      <xdr:spPr>
        <a:xfrm>
          <a:off x="238570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a:extLst>
            <a:ext uri="{FF2B5EF4-FFF2-40B4-BE49-F238E27FC236}">
              <a16:creationId xmlns:a16="http://schemas.microsoft.com/office/drawing/2014/main" id="{1FCB1E9C-998E-474F-9B72-876EA2D50D2F}"/>
            </a:ext>
          </a:extLst>
        </xdr:cNvPr>
        <xdr:cNvSpPr txBox="1"/>
      </xdr:nvSpPr>
      <xdr:spPr>
        <a:xfrm>
          <a:off x="1611004" y="1004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a:extLst>
            <a:ext uri="{FF2B5EF4-FFF2-40B4-BE49-F238E27FC236}">
              <a16:creationId xmlns:a16="http://schemas.microsoft.com/office/drawing/2014/main" id="{A18B059C-5932-403D-98CA-CBE779A1D320}"/>
            </a:ext>
          </a:extLst>
        </xdr:cNvPr>
        <xdr:cNvSpPr txBox="1"/>
      </xdr:nvSpPr>
      <xdr:spPr>
        <a:xfrm>
          <a:off x="83630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157860</xdr:rowOff>
    </xdr:from>
    <xdr:ext cx="405111" cy="259045"/>
    <xdr:sp macro="" textlink="">
      <xdr:nvSpPr>
        <xdr:cNvPr id="202" name="n_1mainValue【体育館・プール】&#10;有形固定資産減価償却率">
          <a:extLst>
            <a:ext uri="{FF2B5EF4-FFF2-40B4-BE49-F238E27FC236}">
              <a16:creationId xmlns:a16="http://schemas.microsoft.com/office/drawing/2014/main" id="{79E3D4FF-A170-49B0-97F6-F160FAEFF7DB}"/>
            </a:ext>
          </a:extLst>
        </xdr:cNvPr>
        <xdr:cNvSpPr txBox="1"/>
      </xdr:nvSpPr>
      <xdr:spPr>
        <a:xfrm>
          <a:off x="3170564"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151328</xdr:rowOff>
    </xdr:from>
    <xdr:ext cx="405111" cy="259045"/>
    <xdr:sp macro="" textlink="">
      <xdr:nvSpPr>
        <xdr:cNvPr id="203" name="n_2mainValue【体育館・プール】&#10;有形固定資産減価償却率">
          <a:extLst>
            <a:ext uri="{FF2B5EF4-FFF2-40B4-BE49-F238E27FC236}">
              <a16:creationId xmlns:a16="http://schemas.microsoft.com/office/drawing/2014/main" id="{08137D74-F20D-4866-8387-0CB6E6B0B002}"/>
            </a:ext>
          </a:extLst>
        </xdr:cNvPr>
        <xdr:cNvSpPr txBox="1"/>
      </xdr:nvSpPr>
      <xdr:spPr>
        <a:xfrm>
          <a:off x="2385704" y="1088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144797</xdr:rowOff>
    </xdr:from>
    <xdr:ext cx="405111" cy="259045"/>
    <xdr:sp macro="" textlink="">
      <xdr:nvSpPr>
        <xdr:cNvPr id="204" name="n_3mainValue【体育館・プール】&#10;有形固定資産減価償却率">
          <a:extLst>
            <a:ext uri="{FF2B5EF4-FFF2-40B4-BE49-F238E27FC236}">
              <a16:creationId xmlns:a16="http://schemas.microsoft.com/office/drawing/2014/main" id="{2CCBDFD6-C13E-45E6-938B-D5241D618C64}"/>
            </a:ext>
          </a:extLst>
        </xdr:cNvPr>
        <xdr:cNvSpPr txBox="1"/>
      </xdr:nvSpPr>
      <xdr:spPr>
        <a:xfrm>
          <a:off x="161100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138265</xdr:rowOff>
    </xdr:from>
    <xdr:ext cx="405111" cy="259045"/>
    <xdr:sp macro="" textlink="">
      <xdr:nvSpPr>
        <xdr:cNvPr id="205" name="n_4mainValue【体育館・プール】&#10;有形固定資産減価償却率">
          <a:extLst>
            <a:ext uri="{FF2B5EF4-FFF2-40B4-BE49-F238E27FC236}">
              <a16:creationId xmlns:a16="http://schemas.microsoft.com/office/drawing/2014/main" id="{187E0244-4D5B-4086-BBBA-4CC0BECF46DD}"/>
            </a:ext>
          </a:extLst>
        </xdr:cNvPr>
        <xdr:cNvSpPr txBox="1"/>
      </xdr:nvSpPr>
      <xdr:spPr>
        <a:xfrm>
          <a:off x="836304" y="1086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2858447-0919-4F57-98B6-3CD400D4092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6396A67-1F2F-4BDA-8DDE-20CF46F143F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44E7005-3EB7-4136-A5DC-CA9B3AD39EF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7362571-996B-406C-9679-138CEA9C2E0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A46AD7D-5CE3-4A2E-840C-BAB041219FD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AF30A4F-46C3-4A15-A6F4-D1C92F1AFF5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4264C0A-E73D-4475-AD7A-085A61F2EAF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3B73B55-8C1C-4102-8412-3A803B73F48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7653637-D6C8-4D99-8356-A92687E3454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3D33452-DE82-4BEE-9F04-EAE2912C60D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30D0F45B-5039-463F-94B6-4E630485CABC}"/>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A1401086-4EAC-4E57-A151-9BAB4713558F}"/>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D9B03C7-3AA0-4938-A16E-D4FB8E41A162}"/>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22E2D668-53D7-44D7-9404-8717AC14448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5DA1D55D-6018-4545-9254-FD17DE7333E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2FAD2B4F-799A-4AF6-890F-A865C65E42A3}"/>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BC63ABC3-4E09-47BD-A66A-A8C7E5DC8EC7}"/>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F9E7A71E-4F15-47BC-8015-8600080F98AD}"/>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F25A4C28-6014-4700-B6DC-1C64EDB2D28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AF2E6DA6-E1B2-47FE-995B-43101640951A}"/>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1C0862A2-5D24-4143-9AA6-9C28143B04A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7F129974-349A-49FE-99BB-D18CB1065BAA}"/>
            </a:ext>
          </a:extLst>
        </xdr:cNvPr>
        <xdr:cNvCxnSpPr/>
      </xdr:nvCxnSpPr>
      <xdr:spPr>
        <a:xfrm flipV="1">
          <a:off x="9219565" y="9351690"/>
          <a:ext cx="0" cy="137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303506BA-C78D-4176-9CB7-3CB11681D812}"/>
            </a:ext>
          </a:extLst>
        </xdr:cNvPr>
        <xdr:cNvSpPr txBox="1"/>
      </xdr:nvSpPr>
      <xdr:spPr>
        <a:xfrm>
          <a:off x="9258300" y="107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B732773E-015D-4B39-8D9B-BB3CBC3093DF}"/>
            </a:ext>
          </a:extLst>
        </xdr:cNvPr>
        <xdr:cNvCxnSpPr/>
      </xdr:nvCxnSpPr>
      <xdr:spPr>
        <a:xfrm>
          <a:off x="9154160" y="10725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22F495FB-01A7-49E0-B370-6F5BE479CCAA}"/>
            </a:ext>
          </a:extLst>
        </xdr:cNvPr>
        <xdr:cNvSpPr txBox="1"/>
      </xdr:nvSpPr>
      <xdr:spPr>
        <a:xfrm>
          <a:off x="9258300" y="91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8CF9B6D9-1FB1-4B2E-98F1-A65C83B914DA}"/>
            </a:ext>
          </a:extLst>
        </xdr:cNvPr>
        <xdr:cNvCxnSpPr/>
      </xdr:nvCxnSpPr>
      <xdr:spPr>
        <a:xfrm>
          <a:off x="9154160" y="935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DEBD88E5-9617-445B-985B-5532C184D46F}"/>
            </a:ext>
          </a:extLst>
        </xdr:cNvPr>
        <xdr:cNvSpPr txBox="1"/>
      </xdr:nvSpPr>
      <xdr:spPr>
        <a:xfrm>
          <a:off x="9258300" y="10437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4C351807-3439-4D6C-AE0E-2176C347535F}"/>
            </a:ext>
          </a:extLst>
        </xdr:cNvPr>
        <xdr:cNvSpPr/>
      </xdr:nvSpPr>
      <xdr:spPr>
        <a:xfrm>
          <a:off x="9192260" y="1058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CCC90543-F93A-4432-AC78-C596F1262645}"/>
            </a:ext>
          </a:extLst>
        </xdr:cNvPr>
        <xdr:cNvSpPr/>
      </xdr:nvSpPr>
      <xdr:spPr>
        <a:xfrm>
          <a:off x="8445500" y="105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E4073483-9275-41D1-8BE2-3599442ABD1A}"/>
            </a:ext>
          </a:extLst>
        </xdr:cNvPr>
        <xdr:cNvSpPr/>
      </xdr:nvSpPr>
      <xdr:spPr>
        <a:xfrm>
          <a:off x="7670800" y="10585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6E548CDB-15C8-4289-BC30-EE1BE9FBFA47}"/>
            </a:ext>
          </a:extLst>
        </xdr:cNvPr>
        <xdr:cNvSpPr/>
      </xdr:nvSpPr>
      <xdr:spPr>
        <a:xfrm>
          <a:off x="68732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24FBC3D5-81D3-4849-BB70-3B2C54E918E0}"/>
            </a:ext>
          </a:extLst>
        </xdr:cNvPr>
        <xdr:cNvSpPr/>
      </xdr:nvSpPr>
      <xdr:spPr>
        <a:xfrm>
          <a:off x="60985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0A10E4B-C789-464D-83B3-55EB8B11AB6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66978E6-6B5C-498E-AAD3-D808B640AE2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CDF35F1-416C-45E2-A7F6-F4A087C1F52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F5D3D80-E858-496E-88CD-FF51CCAFEDB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4DD7C5A-2B3E-4805-A854-72A628EDFE7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89469</xdr:rowOff>
    </xdr:from>
    <xdr:to>
      <xdr:col>55</xdr:col>
      <xdr:colOff>50800</xdr:colOff>
      <xdr:row>64</xdr:row>
      <xdr:rowOff>19619</xdr:rowOff>
    </xdr:to>
    <xdr:sp macro="" textlink="">
      <xdr:nvSpPr>
        <xdr:cNvPr id="243" name="楕円 242">
          <a:extLst>
            <a:ext uri="{FF2B5EF4-FFF2-40B4-BE49-F238E27FC236}">
              <a16:creationId xmlns:a16="http://schemas.microsoft.com/office/drawing/2014/main" id="{50E90148-15A5-496B-89DB-33850A996BA3}"/>
            </a:ext>
          </a:extLst>
        </xdr:cNvPr>
        <xdr:cNvSpPr/>
      </xdr:nvSpPr>
      <xdr:spPr>
        <a:xfrm>
          <a:off x="9192260" y="10650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4396</xdr:rowOff>
    </xdr:from>
    <xdr:ext cx="469744" cy="259045"/>
    <xdr:sp macro="" textlink="">
      <xdr:nvSpPr>
        <xdr:cNvPr id="244" name="【体育館・プール】&#10;一人当たり面積該当値テキスト">
          <a:extLst>
            <a:ext uri="{FF2B5EF4-FFF2-40B4-BE49-F238E27FC236}">
              <a16:creationId xmlns:a16="http://schemas.microsoft.com/office/drawing/2014/main" id="{FABAB256-0D8B-4B2C-9845-3B826DF4874C}"/>
            </a:ext>
          </a:extLst>
        </xdr:cNvPr>
        <xdr:cNvSpPr txBox="1"/>
      </xdr:nvSpPr>
      <xdr:spPr>
        <a:xfrm>
          <a:off x="9258300" y="105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89652</xdr:rowOff>
    </xdr:from>
    <xdr:to>
      <xdr:col>50</xdr:col>
      <xdr:colOff>165100</xdr:colOff>
      <xdr:row>64</xdr:row>
      <xdr:rowOff>19802</xdr:rowOff>
    </xdr:to>
    <xdr:sp macro="" textlink="">
      <xdr:nvSpPr>
        <xdr:cNvPr id="245" name="楕円 244">
          <a:extLst>
            <a:ext uri="{FF2B5EF4-FFF2-40B4-BE49-F238E27FC236}">
              <a16:creationId xmlns:a16="http://schemas.microsoft.com/office/drawing/2014/main" id="{1A9CE46B-52CD-4C0F-B9F2-0857EA08F0B2}"/>
            </a:ext>
          </a:extLst>
        </xdr:cNvPr>
        <xdr:cNvSpPr/>
      </xdr:nvSpPr>
      <xdr:spPr>
        <a:xfrm>
          <a:off x="8445500" y="10650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140269</xdr:rowOff>
    </xdr:from>
    <xdr:to>
      <xdr:col>55</xdr:col>
      <xdr:colOff>0</xdr:colOff>
      <xdr:row>63</xdr:row>
      <xdr:rowOff>140452</xdr:rowOff>
    </xdr:to>
    <xdr:cxnSp macro="">
      <xdr:nvCxnSpPr>
        <xdr:cNvPr id="246" name="直線コネクタ 245">
          <a:extLst>
            <a:ext uri="{FF2B5EF4-FFF2-40B4-BE49-F238E27FC236}">
              <a16:creationId xmlns:a16="http://schemas.microsoft.com/office/drawing/2014/main" id="{6458BB0A-9855-454B-9E37-43F906FB92B7}"/>
            </a:ext>
          </a:extLst>
        </xdr:cNvPr>
        <xdr:cNvCxnSpPr/>
      </xdr:nvCxnSpPr>
      <xdr:spPr>
        <a:xfrm flipV="1">
          <a:off x="8496300" y="10701589"/>
          <a:ext cx="7239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89560</xdr:rowOff>
    </xdr:from>
    <xdr:to>
      <xdr:col>46</xdr:col>
      <xdr:colOff>38100</xdr:colOff>
      <xdr:row>64</xdr:row>
      <xdr:rowOff>19710</xdr:rowOff>
    </xdr:to>
    <xdr:sp macro="" textlink="">
      <xdr:nvSpPr>
        <xdr:cNvPr id="247" name="楕円 246">
          <a:extLst>
            <a:ext uri="{FF2B5EF4-FFF2-40B4-BE49-F238E27FC236}">
              <a16:creationId xmlns:a16="http://schemas.microsoft.com/office/drawing/2014/main" id="{1C72C5DF-F637-43FB-BC81-062B28C2159B}"/>
            </a:ext>
          </a:extLst>
        </xdr:cNvPr>
        <xdr:cNvSpPr/>
      </xdr:nvSpPr>
      <xdr:spPr>
        <a:xfrm>
          <a:off x="7670800" y="10650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140360</xdr:rowOff>
    </xdr:from>
    <xdr:to>
      <xdr:col>50</xdr:col>
      <xdr:colOff>114300</xdr:colOff>
      <xdr:row>63</xdr:row>
      <xdr:rowOff>140452</xdr:rowOff>
    </xdr:to>
    <xdr:cxnSp macro="">
      <xdr:nvCxnSpPr>
        <xdr:cNvPr id="248" name="直線コネクタ 247">
          <a:extLst>
            <a:ext uri="{FF2B5EF4-FFF2-40B4-BE49-F238E27FC236}">
              <a16:creationId xmlns:a16="http://schemas.microsoft.com/office/drawing/2014/main" id="{140AC811-29EB-47A3-BAE6-D25AAA21E110}"/>
            </a:ext>
          </a:extLst>
        </xdr:cNvPr>
        <xdr:cNvCxnSpPr/>
      </xdr:nvCxnSpPr>
      <xdr:spPr>
        <a:xfrm>
          <a:off x="7713980" y="10701680"/>
          <a:ext cx="78232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89926</xdr:rowOff>
    </xdr:from>
    <xdr:to>
      <xdr:col>41</xdr:col>
      <xdr:colOff>101600</xdr:colOff>
      <xdr:row>64</xdr:row>
      <xdr:rowOff>20076</xdr:rowOff>
    </xdr:to>
    <xdr:sp macro="" textlink="">
      <xdr:nvSpPr>
        <xdr:cNvPr id="249" name="楕円 248">
          <a:extLst>
            <a:ext uri="{FF2B5EF4-FFF2-40B4-BE49-F238E27FC236}">
              <a16:creationId xmlns:a16="http://schemas.microsoft.com/office/drawing/2014/main" id="{8762C4CB-E55F-46CA-9A4D-B16B3B51BBCC}"/>
            </a:ext>
          </a:extLst>
        </xdr:cNvPr>
        <xdr:cNvSpPr/>
      </xdr:nvSpPr>
      <xdr:spPr>
        <a:xfrm>
          <a:off x="6873240" y="10651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140360</xdr:rowOff>
    </xdr:from>
    <xdr:to>
      <xdr:col>45</xdr:col>
      <xdr:colOff>177800</xdr:colOff>
      <xdr:row>63</xdr:row>
      <xdr:rowOff>140726</xdr:rowOff>
    </xdr:to>
    <xdr:cxnSp macro="">
      <xdr:nvCxnSpPr>
        <xdr:cNvPr id="250" name="直線コネクタ 249">
          <a:extLst>
            <a:ext uri="{FF2B5EF4-FFF2-40B4-BE49-F238E27FC236}">
              <a16:creationId xmlns:a16="http://schemas.microsoft.com/office/drawing/2014/main" id="{6867AF4F-8CA6-4928-BAE8-4DCBCC326631}"/>
            </a:ext>
          </a:extLst>
        </xdr:cNvPr>
        <xdr:cNvCxnSpPr/>
      </xdr:nvCxnSpPr>
      <xdr:spPr>
        <a:xfrm flipV="1">
          <a:off x="6924040" y="10701680"/>
          <a:ext cx="78994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90109</xdr:rowOff>
    </xdr:from>
    <xdr:to>
      <xdr:col>36</xdr:col>
      <xdr:colOff>165100</xdr:colOff>
      <xdr:row>64</xdr:row>
      <xdr:rowOff>20259</xdr:rowOff>
    </xdr:to>
    <xdr:sp macro="" textlink="">
      <xdr:nvSpPr>
        <xdr:cNvPr id="251" name="楕円 250">
          <a:extLst>
            <a:ext uri="{FF2B5EF4-FFF2-40B4-BE49-F238E27FC236}">
              <a16:creationId xmlns:a16="http://schemas.microsoft.com/office/drawing/2014/main" id="{0E74EC17-8130-4650-A3D9-B452B50C8878}"/>
            </a:ext>
          </a:extLst>
        </xdr:cNvPr>
        <xdr:cNvSpPr/>
      </xdr:nvSpPr>
      <xdr:spPr>
        <a:xfrm>
          <a:off x="6098540" y="106514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140726</xdr:rowOff>
    </xdr:from>
    <xdr:to>
      <xdr:col>41</xdr:col>
      <xdr:colOff>50800</xdr:colOff>
      <xdr:row>63</xdr:row>
      <xdr:rowOff>140909</xdr:rowOff>
    </xdr:to>
    <xdr:cxnSp macro="">
      <xdr:nvCxnSpPr>
        <xdr:cNvPr id="252" name="直線コネクタ 251">
          <a:extLst>
            <a:ext uri="{FF2B5EF4-FFF2-40B4-BE49-F238E27FC236}">
              <a16:creationId xmlns:a16="http://schemas.microsoft.com/office/drawing/2014/main" id="{92640348-6133-4DF2-8A69-20324B4D0DF7}"/>
            </a:ext>
          </a:extLst>
        </xdr:cNvPr>
        <xdr:cNvCxnSpPr/>
      </xdr:nvCxnSpPr>
      <xdr:spPr>
        <a:xfrm flipV="1">
          <a:off x="6149340" y="10702046"/>
          <a:ext cx="7747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a:extLst>
            <a:ext uri="{FF2B5EF4-FFF2-40B4-BE49-F238E27FC236}">
              <a16:creationId xmlns:a16="http://schemas.microsoft.com/office/drawing/2014/main" id="{CF9E0317-54AA-4E69-9D2A-479181624F49}"/>
            </a:ext>
          </a:extLst>
        </xdr:cNvPr>
        <xdr:cNvSpPr txBox="1"/>
      </xdr:nvSpPr>
      <xdr:spPr>
        <a:xfrm>
          <a:off x="8271587" y="103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a:extLst>
            <a:ext uri="{FF2B5EF4-FFF2-40B4-BE49-F238E27FC236}">
              <a16:creationId xmlns:a16="http://schemas.microsoft.com/office/drawing/2014/main" id="{29ED74EB-021E-459C-BC78-EDC761CFA91D}"/>
            </a:ext>
          </a:extLst>
        </xdr:cNvPr>
        <xdr:cNvSpPr txBox="1"/>
      </xdr:nvSpPr>
      <xdr:spPr>
        <a:xfrm>
          <a:off x="7509587" y="103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a:extLst>
            <a:ext uri="{FF2B5EF4-FFF2-40B4-BE49-F238E27FC236}">
              <a16:creationId xmlns:a16="http://schemas.microsoft.com/office/drawing/2014/main" id="{F610FAEC-E10D-44CE-8E7E-D83B1BCCC2D6}"/>
            </a:ext>
          </a:extLst>
        </xdr:cNvPr>
        <xdr:cNvSpPr txBox="1"/>
      </xdr:nvSpPr>
      <xdr:spPr>
        <a:xfrm>
          <a:off x="6712027" y="1036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a:extLst>
            <a:ext uri="{FF2B5EF4-FFF2-40B4-BE49-F238E27FC236}">
              <a16:creationId xmlns:a16="http://schemas.microsoft.com/office/drawing/2014/main" id="{D7B17692-0DF5-440B-806A-8421855F32CF}"/>
            </a:ext>
          </a:extLst>
        </xdr:cNvPr>
        <xdr:cNvSpPr txBox="1"/>
      </xdr:nvSpPr>
      <xdr:spPr>
        <a:xfrm>
          <a:off x="59373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10929</xdr:rowOff>
    </xdr:from>
    <xdr:ext cx="469744" cy="259045"/>
    <xdr:sp macro="" textlink="">
      <xdr:nvSpPr>
        <xdr:cNvPr id="257" name="n_1mainValue【体育館・プール】&#10;一人当たり面積">
          <a:extLst>
            <a:ext uri="{FF2B5EF4-FFF2-40B4-BE49-F238E27FC236}">
              <a16:creationId xmlns:a16="http://schemas.microsoft.com/office/drawing/2014/main" id="{C6C0250E-4CA8-4726-B46F-7D861F55F39F}"/>
            </a:ext>
          </a:extLst>
        </xdr:cNvPr>
        <xdr:cNvSpPr txBox="1"/>
      </xdr:nvSpPr>
      <xdr:spPr>
        <a:xfrm>
          <a:off x="8271587" y="107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10837</xdr:rowOff>
    </xdr:from>
    <xdr:ext cx="469744" cy="259045"/>
    <xdr:sp macro="" textlink="">
      <xdr:nvSpPr>
        <xdr:cNvPr id="258" name="n_2mainValue【体育館・プール】&#10;一人当たり面積">
          <a:extLst>
            <a:ext uri="{FF2B5EF4-FFF2-40B4-BE49-F238E27FC236}">
              <a16:creationId xmlns:a16="http://schemas.microsoft.com/office/drawing/2014/main" id="{2235CA39-2B95-4111-BC38-FE7C868C4601}"/>
            </a:ext>
          </a:extLst>
        </xdr:cNvPr>
        <xdr:cNvSpPr txBox="1"/>
      </xdr:nvSpPr>
      <xdr:spPr>
        <a:xfrm>
          <a:off x="7509587" y="107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11203</xdr:rowOff>
    </xdr:from>
    <xdr:ext cx="469744" cy="259045"/>
    <xdr:sp macro="" textlink="">
      <xdr:nvSpPr>
        <xdr:cNvPr id="259" name="n_3mainValue【体育館・プール】&#10;一人当たり面積">
          <a:extLst>
            <a:ext uri="{FF2B5EF4-FFF2-40B4-BE49-F238E27FC236}">
              <a16:creationId xmlns:a16="http://schemas.microsoft.com/office/drawing/2014/main" id="{1EBBDD2A-5F99-4421-BEC8-2D27D67F878A}"/>
            </a:ext>
          </a:extLst>
        </xdr:cNvPr>
        <xdr:cNvSpPr txBox="1"/>
      </xdr:nvSpPr>
      <xdr:spPr>
        <a:xfrm>
          <a:off x="6712027" y="10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11386</xdr:rowOff>
    </xdr:from>
    <xdr:ext cx="469744" cy="259045"/>
    <xdr:sp macro="" textlink="">
      <xdr:nvSpPr>
        <xdr:cNvPr id="260" name="n_4mainValue【体育館・プール】&#10;一人当たり面積">
          <a:extLst>
            <a:ext uri="{FF2B5EF4-FFF2-40B4-BE49-F238E27FC236}">
              <a16:creationId xmlns:a16="http://schemas.microsoft.com/office/drawing/2014/main" id="{1D827CCA-70CB-4D56-AFAC-43433F472E60}"/>
            </a:ext>
          </a:extLst>
        </xdr:cNvPr>
        <xdr:cNvSpPr txBox="1"/>
      </xdr:nvSpPr>
      <xdr:spPr>
        <a:xfrm>
          <a:off x="5937327" y="107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140BDB1F-67DF-440A-BC43-176E1BEFBFC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226D72D6-F5BC-41F2-8EA2-A62745FC6EC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50FC502B-82B3-4B9C-BBEF-91F47BBBCFB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78547B78-5A14-4A6B-8ADF-26E6DAF2933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0CB9EDC-1405-43D4-81F5-EF303160711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53160B3-282E-4915-97B5-CD007D694C1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6F0A54C5-A1DB-447B-A129-1026C6AC5D8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EE75C22A-5306-4BC2-93F7-16DA9856542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2DB384EF-6575-494D-A887-DC9D1BE0F45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BF373F75-24CB-481B-86D9-EE90F19F156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D65D50D5-377C-416F-AA06-098FF2D5DD1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A7AD85D2-3960-4F0E-86D4-970B452664E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4F9B444-4443-44F5-BAEC-57B93093C7BD}"/>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1224A27A-DB67-48D9-8AE9-D13F08BC79B9}"/>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B85B2470-2E89-4C25-A24D-5DF440BF2F31}"/>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ACF235BD-53B3-439F-A590-A76503F0D9F8}"/>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3763DC04-AE40-4D5D-9D5F-78D8BE0FFF61}"/>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DE05E794-0ECB-4802-A0B3-E4666FC9874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26B60956-701A-413F-8600-E59059E05B9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1D4914BF-CCBB-4401-889E-73815C29B9EB}"/>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2474EC21-3135-4631-B5CC-8E6681263D85}"/>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F443708A-3B45-4392-AF42-A13701CE9266}"/>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44954B20-7EC8-4BFF-AF5C-98B9EE10CF4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2A5FC8EB-7A99-4EC9-B157-C0E55F67AC4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9748267F-91E2-4550-A06F-A937A77BF56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334F024A-C006-4238-8C62-4DA04C58EFE0}"/>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AB4DDF3A-FFC1-44AA-B814-D174D186B15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A18AAE69-69C6-4AE3-80E1-2673803AC938}"/>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844B7C1C-FE3C-4B49-8F6D-7AAA6F134563}"/>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137B1282-E573-48B0-8AAE-729E90523631}"/>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6093CF61-41A5-4AB7-9A10-96F318199436}"/>
            </a:ext>
          </a:extLst>
        </xdr:cNvPr>
        <xdr:cNvSpPr txBox="1"/>
      </xdr:nvSpPr>
      <xdr:spPr>
        <a:xfrm>
          <a:off x="4124960" y="13759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75F32958-6105-4AE1-A6B8-DA50376262AC}"/>
            </a:ext>
          </a:extLst>
        </xdr:cNvPr>
        <xdr:cNvSpPr/>
      </xdr:nvSpPr>
      <xdr:spPr>
        <a:xfrm>
          <a:off x="4036060" y="137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a:extLst>
            <a:ext uri="{FF2B5EF4-FFF2-40B4-BE49-F238E27FC236}">
              <a16:creationId xmlns:a16="http://schemas.microsoft.com/office/drawing/2014/main" id="{38717BDD-0E13-4E07-B6AA-8C9C3CDD0FFA}"/>
            </a:ext>
          </a:extLst>
        </xdr:cNvPr>
        <xdr:cNvSpPr/>
      </xdr:nvSpPr>
      <xdr:spPr>
        <a:xfrm>
          <a:off x="3312160" y="13771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a:extLst>
            <a:ext uri="{FF2B5EF4-FFF2-40B4-BE49-F238E27FC236}">
              <a16:creationId xmlns:a16="http://schemas.microsoft.com/office/drawing/2014/main" id="{EB8D3DDB-6D0F-49FA-99C1-8C8E43773B7F}"/>
            </a:ext>
          </a:extLst>
        </xdr:cNvPr>
        <xdr:cNvSpPr/>
      </xdr:nvSpPr>
      <xdr:spPr>
        <a:xfrm>
          <a:off x="2514600" y="1372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a:extLst>
            <a:ext uri="{FF2B5EF4-FFF2-40B4-BE49-F238E27FC236}">
              <a16:creationId xmlns:a16="http://schemas.microsoft.com/office/drawing/2014/main" id="{62CC87B6-4F42-4415-B714-6B0CBB771A3F}"/>
            </a:ext>
          </a:extLst>
        </xdr:cNvPr>
        <xdr:cNvSpPr/>
      </xdr:nvSpPr>
      <xdr:spPr>
        <a:xfrm>
          <a:off x="17399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a:extLst>
            <a:ext uri="{FF2B5EF4-FFF2-40B4-BE49-F238E27FC236}">
              <a16:creationId xmlns:a16="http://schemas.microsoft.com/office/drawing/2014/main" id="{B5AA11E5-DB84-4E76-998B-BD8256832EDE}"/>
            </a:ext>
          </a:extLst>
        </xdr:cNvPr>
        <xdr:cNvSpPr/>
      </xdr:nvSpPr>
      <xdr:spPr>
        <a:xfrm>
          <a:off x="965200" y="13660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FFE18D8-0225-490E-A7F9-94818A57E1F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788530F-A0B8-4F65-8E98-B38F5BF2FED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AB0338D-5DB3-43AF-B929-4974376B717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0EE4AF3-7121-4CD0-B2D8-DAC04D2E726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D71038-EE6D-4180-9C1D-2CC432DA480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99968</xdr:rowOff>
    </xdr:from>
    <xdr:to>
      <xdr:col>24</xdr:col>
      <xdr:colOff>114300</xdr:colOff>
      <xdr:row>82</xdr:row>
      <xdr:rowOff>30118</xdr:rowOff>
    </xdr:to>
    <xdr:sp macro="" textlink="">
      <xdr:nvSpPr>
        <xdr:cNvPr id="302" name="楕円 301">
          <a:extLst>
            <a:ext uri="{FF2B5EF4-FFF2-40B4-BE49-F238E27FC236}">
              <a16:creationId xmlns:a16="http://schemas.microsoft.com/office/drawing/2014/main" id="{F626208F-F419-4653-BD99-A1F45CDDB6A5}"/>
            </a:ext>
          </a:extLst>
        </xdr:cNvPr>
        <xdr:cNvSpPr/>
      </xdr:nvSpPr>
      <xdr:spPr>
        <a:xfrm>
          <a:off x="4036060" y="13678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122845</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F4587E0F-2130-4DB3-82E4-2555D77B58F5}"/>
            </a:ext>
          </a:extLst>
        </xdr:cNvPr>
        <xdr:cNvSpPr txBox="1"/>
      </xdr:nvSpPr>
      <xdr:spPr>
        <a:xfrm>
          <a:off x="4124960"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304" name="楕円 303">
          <a:extLst>
            <a:ext uri="{FF2B5EF4-FFF2-40B4-BE49-F238E27FC236}">
              <a16:creationId xmlns:a16="http://schemas.microsoft.com/office/drawing/2014/main" id="{F96DAE3A-3EEB-46A3-82E6-476DEEA17EF2}"/>
            </a:ext>
          </a:extLst>
        </xdr:cNvPr>
        <xdr:cNvSpPr/>
      </xdr:nvSpPr>
      <xdr:spPr>
        <a:xfrm>
          <a:off x="3312160" y="136477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119743</xdr:rowOff>
    </xdr:from>
    <xdr:to>
      <xdr:col>24</xdr:col>
      <xdr:colOff>63500</xdr:colOff>
      <xdr:row>81</xdr:row>
      <xdr:rowOff>150768</xdr:rowOff>
    </xdr:to>
    <xdr:cxnSp macro="">
      <xdr:nvCxnSpPr>
        <xdr:cNvPr id="305" name="直線コネクタ 304">
          <a:extLst>
            <a:ext uri="{FF2B5EF4-FFF2-40B4-BE49-F238E27FC236}">
              <a16:creationId xmlns:a16="http://schemas.microsoft.com/office/drawing/2014/main" id="{A1650947-58B9-426A-9AEA-DB6BCDE16574}"/>
            </a:ext>
          </a:extLst>
        </xdr:cNvPr>
        <xdr:cNvCxnSpPr/>
      </xdr:nvCxnSpPr>
      <xdr:spPr>
        <a:xfrm>
          <a:off x="3355340" y="13698583"/>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06" name="楕円 305">
          <a:extLst>
            <a:ext uri="{FF2B5EF4-FFF2-40B4-BE49-F238E27FC236}">
              <a16:creationId xmlns:a16="http://schemas.microsoft.com/office/drawing/2014/main" id="{2A81EC45-3911-4BBA-8603-642534664040}"/>
            </a:ext>
          </a:extLst>
        </xdr:cNvPr>
        <xdr:cNvSpPr/>
      </xdr:nvSpPr>
      <xdr:spPr>
        <a:xfrm>
          <a:off x="25146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119743</xdr:rowOff>
    </xdr:to>
    <xdr:cxnSp macro="">
      <xdr:nvCxnSpPr>
        <xdr:cNvPr id="307" name="直線コネクタ 306">
          <a:extLst>
            <a:ext uri="{FF2B5EF4-FFF2-40B4-BE49-F238E27FC236}">
              <a16:creationId xmlns:a16="http://schemas.microsoft.com/office/drawing/2014/main" id="{1EEF5A5A-CF28-4EA5-AD8C-5C6AB21AACF0}"/>
            </a:ext>
          </a:extLst>
        </xdr:cNvPr>
        <xdr:cNvCxnSpPr/>
      </xdr:nvCxnSpPr>
      <xdr:spPr>
        <a:xfrm>
          <a:off x="2565400" y="1366266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08" name="楕円 307">
          <a:extLst>
            <a:ext uri="{FF2B5EF4-FFF2-40B4-BE49-F238E27FC236}">
              <a16:creationId xmlns:a16="http://schemas.microsoft.com/office/drawing/2014/main" id="{F6355C49-4436-409E-8BC8-7EDF248422FB}"/>
            </a:ext>
          </a:extLst>
        </xdr:cNvPr>
        <xdr:cNvSpPr/>
      </xdr:nvSpPr>
      <xdr:spPr>
        <a:xfrm>
          <a:off x="17399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83820</xdr:rowOff>
    </xdr:to>
    <xdr:cxnSp macro="">
      <xdr:nvCxnSpPr>
        <xdr:cNvPr id="309" name="直線コネクタ 308">
          <a:extLst>
            <a:ext uri="{FF2B5EF4-FFF2-40B4-BE49-F238E27FC236}">
              <a16:creationId xmlns:a16="http://schemas.microsoft.com/office/drawing/2014/main" id="{E900D72E-2090-41DA-B07F-C189E7E5082D}"/>
            </a:ext>
          </a:extLst>
        </xdr:cNvPr>
        <xdr:cNvCxnSpPr/>
      </xdr:nvCxnSpPr>
      <xdr:spPr>
        <a:xfrm>
          <a:off x="1790700" y="13651229"/>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310" name="n_1aveValue【福祉施設】&#10;有形固定資産減価償却率">
          <a:extLst>
            <a:ext uri="{FF2B5EF4-FFF2-40B4-BE49-F238E27FC236}">
              <a16:creationId xmlns:a16="http://schemas.microsoft.com/office/drawing/2014/main" id="{58298960-5778-4CB7-BF09-ACED35C554D9}"/>
            </a:ext>
          </a:extLst>
        </xdr:cNvPr>
        <xdr:cNvSpPr txBox="1"/>
      </xdr:nvSpPr>
      <xdr:spPr>
        <a:xfrm>
          <a:off x="3170564" y="138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311" name="n_2aveValue【福祉施設】&#10;有形固定資産減価償却率">
          <a:extLst>
            <a:ext uri="{FF2B5EF4-FFF2-40B4-BE49-F238E27FC236}">
              <a16:creationId xmlns:a16="http://schemas.microsoft.com/office/drawing/2014/main" id="{C45FC240-5A89-4A1C-882F-5119A784D841}"/>
            </a:ext>
          </a:extLst>
        </xdr:cNvPr>
        <xdr:cNvSpPr txBox="1"/>
      </xdr:nvSpPr>
      <xdr:spPr>
        <a:xfrm>
          <a:off x="2385704" y="138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312" name="n_3aveValue【福祉施設】&#10;有形固定資産減価償却率">
          <a:extLst>
            <a:ext uri="{FF2B5EF4-FFF2-40B4-BE49-F238E27FC236}">
              <a16:creationId xmlns:a16="http://schemas.microsoft.com/office/drawing/2014/main" id="{0B053205-9E7F-48C2-9AB6-8DA028D951F1}"/>
            </a:ext>
          </a:extLst>
        </xdr:cNvPr>
        <xdr:cNvSpPr txBox="1"/>
      </xdr:nvSpPr>
      <xdr:spPr>
        <a:xfrm>
          <a:off x="1611004" y="1377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3" name="n_4aveValue【福祉施設】&#10;有形固定資産減価償却率">
          <a:extLst>
            <a:ext uri="{FF2B5EF4-FFF2-40B4-BE49-F238E27FC236}">
              <a16:creationId xmlns:a16="http://schemas.microsoft.com/office/drawing/2014/main" id="{0E31D226-2736-414C-BCEC-BB6417965617}"/>
            </a:ext>
          </a:extLst>
        </xdr:cNvPr>
        <xdr:cNvSpPr txBox="1"/>
      </xdr:nvSpPr>
      <xdr:spPr>
        <a:xfrm>
          <a:off x="8363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15620</xdr:rowOff>
    </xdr:from>
    <xdr:ext cx="405111" cy="259045"/>
    <xdr:sp macro="" textlink="">
      <xdr:nvSpPr>
        <xdr:cNvPr id="314" name="n_1mainValue【福祉施設】&#10;有形固定資産減価償却率">
          <a:extLst>
            <a:ext uri="{FF2B5EF4-FFF2-40B4-BE49-F238E27FC236}">
              <a16:creationId xmlns:a16="http://schemas.microsoft.com/office/drawing/2014/main" id="{760C982C-E41D-4877-90F8-1F21D2048E96}"/>
            </a:ext>
          </a:extLst>
        </xdr:cNvPr>
        <xdr:cNvSpPr txBox="1"/>
      </xdr:nvSpPr>
      <xdr:spPr>
        <a:xfrm>
          <a:off x="317056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15" name="n_2mainValue【福祉施設】&#10;有形固定資産減価償却率">
          <a:extLst>
            <a:ext uri="{FF2B5EF4-FFF2-40B4-BE49-F238E27FC236}">
              <a16:creationId xmlns:a16="http://schemas.microsoft.com/office/drawing/2014/main" id="{5B754692-68C6-4618-9EFE-A72A0CAE5A87}"/>
            </a:ext>
          </a:extLst>
        </xdr:cNvPr>
        <xdr:cNvSpPr txBox="1"/>
      </xdr:nvSpPr>
      <xdr:spPr>
        <a:xfrm>
          <a:off x="238570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16" name="n_3mainValue【福祉施設】&#10;有形固定資産減価償却率">
          <a:extLst>
            <a:ext uri="{FF2B5EF4-FFF2-40B4-BE49-F238E27FC236}">
              <a16:creationId xmlns:a16="http://schemas.microsoft.com/office/drawing/2014/main" id="{CFDB2D2B-C0DC-4A1D-9F44-DD3FF41E3E87}"/>
            </a:ext>
          </a:extLst>
        </xdr:cNvPr>
        <xdr:cNvSpPr txBox="1"/>
      </xdr:nvSpPr>
      <xdr:spPr>
        <a:xfrm>
          <a:off x="16110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A633F233-FD51-4DAC-8250-8A8B1CAB8992}"/>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E3B900A-CF52-4FA0-A60C-608CECE17A3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4419F903-E659-4AB9-990D-CCC8467F012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29E9CE1A-2ADE-4AFB-9416-F30A570614D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636BAD47-71BF-402E-B53E-89862C630F8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E5260FB-654C-4682-9B40-70191A1CFFB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2279D65-1A6F-4FE2-88F5-B7E98A450C5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41C0DF93-F0F0-4932-9CBD-02F52F5180D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91707151-BDBE-41FD-9EFF-7F7F3C4118A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F1BFDA1B-CE5D-460F-B135-721879DCDFE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D0BE5F19-E951-4D50-8962-C04D91B4B6B5}"/>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B6169F2F-BA8E-47A7-B164-765305520D7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48D0738D-CAAB-45CC-8CAA-57A2B98FE59D}"/>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4EB62F06-1CCB-49F4-9ECF-733A61D746B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6037CA9A-FB0F-4EEF-ADB1-6FE0BF472188}"/>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BF04F6A6-4E97-4E23-899F-FF48861632F4}"/>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11899C94-D7B3-466F-A60D-CF0657A68DAD}"/>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F0B23AED-A25F-46D6-A8A0-D007089F8119}"/>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AE51FF82-CA43-4129-8031-A153F45B262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A78B769A-8667-4F42-BE08-0BA36462378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5C35CCED-6696-4EA3-828F-DE7E2B28BD3F}"/>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81584AE8-FA98-40C7-8A61-CB38A9201D1B}"/>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9259F12E-B241-41A0-B2F0-BF81C0CBA88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84A9D4E4-9FA0-49FE-819D-766CE7090BE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141C8D1B-8903-4B83-ACD7-FE905ABDF15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2" name="直線コネクタ 341">
          <a:extLst>
            <a:ext uri="{FF2B5EF4-FFF2-40B4-BE49-F238E27FC236}">
              <a16:creationId xmlns:a16="http://schemas.microsoft.com/office/drawing/2014/main" id="{D4978A51-FBB6-4B59-BC6A-08954D611116}"/>
            </a:ext>
          </a:extLst>
        </xdr:cNvPr>
        <xdr:cNvCxnSpPr/>
      </xdr:nvCxnSpPr>
      <xdr:spPr>
        <a:xfrm flipV="1">
          <a:off x="9219565" y="13087242"/>
          <a:ext cx="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3" name="【福祉施設】&#10;一人当たり面積最小値テキスト">
          <a:extLst>
            <a:ext uri="{FF2B5EF4-FFF2-40B4-BE49-F238E27FC236}">
              <a16:creationId xmlns:a16="http://schemas.microsoft.com/office/drawing/2014/main" id="{98F8B221-AA52-47DE-BD0A-8279CB1CCF29}"/>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4" name="直線コネクタ 343">
          <a:extLst>
            <a:ext uri="{FF2B5EF4-FFF2-40B4-BE49-F238E27FC236}">
              <a16:creationId xmlns:a16="http://schemas.microsoft.com/office/drawing/2014/main" id="{0BAC4946-CBE0-49BF-9067-0AB240BD8442}"/>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5" name="【福祉施設】&#10;一人当たり面積最大値テキスト">
          <a:extLst>
            <a:ext uri="{FF2B5EF4-FFF2-40B4-BE49-F238E27FC236}">
              <a16:creationId xmlns:a16="http://schemas.microsoft.com/office/drawing/2014/main" id="{074068AB-E52A-4739-B269-36F4FCA72E8F}"/>
            </a:ext>
          </a:extLst>
        </xdr:cNvPr>
        <xdr:cNvSpPr txBox="1"/>
      </xdr:nvSpPr>
      <xdr:spPr>
        <a:xfrm>
          <a:off x="9258300" y="1287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6" name="直線コネクタ 345">
          <a:extLst>
            <a:ext uri="{FF2B5EF4-FFF2-40B4-BE49-F238E27FC236}">
              <a16:creationId xmlns:a16="http://schemas.microsoft.com/office/drawing/2014/main" id="{1E0A7299-319B-48D9-9831-4EAB55443D28}"/>
            </a:ext>
          </a:extLst>
        </xdr:cNvPr>
        <xdr:cNvCxnSpPr/>
      </xdr:nvCxnSpPr>
      <xdr:spPr>
        <a:xfrm>
          <a:off x="9154160" y="13087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47" name="【福祉施設】&#10;一人当たり面積平均値テキスト">
          <a:extLst>
            <a:ext uri="{FF2B5EF4-FFF2-40B4-BE49-F238E27FC236}">
              <a16:creationId xmlns:a16="http://schemas.microsoft.com/office/drawing/2014/main" id="{394B4E4F-0B0A-4D6B-A6E2-7952D8CB36B1}"/>
            </a:ext>
          </a:extLst>
        </xdr:cNvPr>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48" name="フローチャート: 判断 347">
          <a:extLst>
            <a:ext uri="{FF2B5EF4-FFF2-40B4-BE49-F238E27FC236}">
              <a16:creationId xmlns:a16="http://schemas.microsoft.com/office/drawing/2014/main" id="{62E7AA35-A6F0-4E17-9500-E94596EF15C1}"/>
            </a:ext>
          </a:extLst>
        </xdr:cNvPr>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49" name="フローチャート: 判断 348">
          <a:extLst>
            <a:ext uri="{FF2B5EF4-FFF2-40B4-BE49-F238E27FC236}">
              <a16:creationId xmlns:a16="http://schemas.microsoft.com/office/drawing/2014/main" id="{5D842C92-57AE-466B-A07F-BA966AB13E72}"/>
            </a:ext>
          </a:extLst>
        </xdr:cNvPr>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0" name="フローチャート: 判断 349">
          <a:extLst>
            <a:ext uri="{FF2B5EF4-FFF2-40B4-BE49-F238E27FC236}">
              <a16:creationId xmlns:a16="http://schemas.microsoft.com/office/drawing/2014/main" id="{2253A0D0-B55A-49A2-98E0-C9A07CD98A5E}"/>
            </a:ext>
          </a:extLst>
        </xdr:cNvPr>
        <xdr:cNvSpPr/>
      </xdr:nvSpPr>
      <xdr:spPr>
        <a:xfrm>
          <a:off x="7670800" y="14234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1" name="フローチャート: 判断 350">
          <a:extLst>
            <a:ext uri="{FF2B5EF4-FFF2-40B4-BE49-F238E27FC236}">
              <a16:creationId xmlns:a16="http://schemas.microsoft.com/office/drawing/2014/main" id="{013EADF9-2311-494D-9678-9C11DB00E428}"/>
            </a:ext>
          </a:extLst>
        </xdr:cNvPr>
        <xdr:cNvSpPr/>
      </xdr:nvSpPr>
      <xdr:spPr>
        <a:xfrm>
          <a:off x="687324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2" name="フローチャート: 判断 351">
          <a:extLst>
            <a:ext uri="{FF2B5EF4-FFF2-40B4-BE49-F238E27FC236}">
              <a16:creationId xmlns:a16="http://schemas.microsoft.com/office/drawing/2014/main" id="{BCDAD2C0-DFDA-48ED-8D79-BA943DC40A8D}"/>
            </a:ext>
          </a:extLst>
        </xdr:cNvPr>
        <xdr:cNvSpPr/>
      </xdr:nvSpPr>
      <xdr:spPr>
        <a:xfrm>
          <a:off x="6098540" y="14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2CD298D-C732-4F57-BFA8-884055B1ACF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221A899-BC58-41AD-8E59-52A6D68008C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3F3AECB-05A3-4B6F-87D0-E140834D123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C00D743-0096-445E-94BA-15A0E6C2CD2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5F5F4AB-2E13-4C0C-9FA3-B9F81F86A5D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690</xdr:rowOff>
    </xdr:from>
    <xdr:to>
      <xdr:col>55</xdr:col>
      <xdr:colOff>50800</xdr:colOff>
      <xdr:row>86</xdr:row>
      <xdr:rowOff>102290</xdr:rowOff>
    </xdr:to>
    <xdr:sp macro="" textlink="">
      <xdr:nvSpPr>
        <xdr:cNvPr id="358" name="楕円 357">
          <a:extLst>
            <a:ext uri="{FF2B5EF4-FFF2-40B4-BE49-F238E27FC236}">
              <a16:creationId xmlns:a16="http://schemas.microsoft.com/office/drawing/2014/main" id="{D9FAE083-45AA-460E-A85C-EDB067E82C51}"/>
            </a:ext>
          </a:extLst>
        </xdr:cNvPr>
        <xdr:cNvSpPr/>
      </xdr:nvSpPr>
      <xdr:spPr>
        <a:xfrm>
          <a:off x="9192260" y="14417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87067</xdr:rowOff>
    </xdr:from>
    <xdr:ext cx="469744" cy="259045"/>
    <xdr:sp macro="" textlink="">
      <xdr:nvSpPr>
        <xdr:cNvPr id="359" name="【福祉施設】&#10;一人当たり面積該当値テキスト">
          <a:extLst>
            <a:ext uri="{FF2B5EF4-FFF2-40B4-BE49-F238E27FC236}">
              <a16:creationId xmlns:a16="http://schemas.microsoft.com/office/drawing/2014/main" id="{E6F7AC67-2D9E-492A-AC96-D0FB7C9D5280}"/>
            </a:ext>
          </a:extLst>
        </xdr:cNvPr>
        <xdr:cNvSpPr txBox="1"/>
      </xdr:nvSpPr>
      <xdr:spPr>
        <a:xfrm>
          <a:off x="9258300" y="1433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1343</xdr:rowOff>
    </xdr:from>
    <xdr:to>
      <xdr:col>50</xdr:col>
      <xdr:colOff>165100</xdr:colOff>
      <xdr:row>86</xdr:row>
      <xdr:rowOff>102943</xdr:rowOff>
    </xdr:to>
    <xdr:sp macro="" textlink="">
      <xdr:nvSpPr>
        <xdr:cNvPr id="360" name="楕円 359">
          <a:extLst>
            <a:ext uri="{FF2B5EF4-FFF2-40B4-BE49-F238E27FC236}">
              <a16:creationId xmlns:a16="http://schemas.microsoft.com/office/drawing/2014/main" id="{3698BFC5-0A1C-4B7C-8CAE-487A1BFE044E}"/>
            </a:ext>
          </a:extLst>
        </xdr:cNvPr>
        <xdr:cNvSpPr/>
      </xdr:nvSpPr>
      <xdr:spPr>
        <a:xfrm>
          <a:off x="8445500" y="14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51490</xdr:rowOff>
    </xdr:from>
    <xdr:to>
      <xdr:col>55</xdr:col>
      <xdr:colOff>0</xdr:colOff>
      <xdr:row>86</xdr:row>
      <xdr:rowOff>52143</xdr:rowOff>
    </xdr:to>
    <xdr:cxnSp macro="">
      <xdr:nvCxnSpPr>
        <xdr:cNvPr id="361" name="直線コネクタ 360">
          <a:extLst>
            <a:ext uri="{FF2B5EF4-FFF2-40B4-BE49-F238E27FC236}">
              <a16:creationId xmlns:a16="http://schemas.microsoft.com/office/drawing/2014/main" id="{F150E4A2-B0A7-4796-9A8A-95B34DD09EC6}"/>
            </a:ext>
          </a:extLst>
        </xdr:cNvPr>
        <xdr:cNvCxnSpPr/>
      </xdr:nvCxnSpPr>
      <xdr:spPr>
        <a:xfrm flipV="1">
          <a:off x="8496300" y="14468530"/>
          <a:ext cx="7239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1015</xdr:rowOff>
    </xdr:from>
    <xdr:to>
      <xdr:col>46</xdr:col>
      <xdr:colOff>38100</xdr:colOff>
      <xdr:row>86</xdr:row>
      <xdr:rowOff>102615</xdr:rowOff>
    </xdr:to>
    <xdr:sp macro="" textlink="">
      <xdr:nvSpPr>
        <xdr:cNvPr id="362" name="楕円 361">
          <a:extLst>
            <a:ext uri="{FF2B5EF4-FFF2-40B4-BE49-F238E27FC236}">
              <a16:creationId xmlns:a16="http://schemas.microsoft.com/office/drawing/2014/main" id="{A58B091F-205E-44AE-874A-BA0EB609DBF4}"/>
            </a:ext>
          </a:extLst>
        </xdr:cNvPr>
        <xdr:cNvSpPr/>
      </xdr:nvSpPr>
      <xdr:spPr>
        <a:xfrm>
          <a:off x="7670800" y="14418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51815</xdr:rowOff>
    </xdr:from>
    <xdr:to>
      <xdr:col>50</xdr:col>
      <xdr:colOff>114300</xdr:colOff>
      <xdr:row>86</xdr:row>
      <xdr:rowOff>52143</xdr:rowOff>
    </xdr:to>
    <xdr:cxnSp macro="">
      <xdr:nvCxnSpPr>
        <xdr:cNvPr id="363" name="直線コネクタ 362">
          <a:extLst>
            <a:ext uri="{FF2B5EF4-FFF2-40B4-BE49-F238E27FC236}">
              <a16:creationId xmlns:a16="http://schemas.microsoft.com/office/drawing/2014/main" id="{C9CB460B-8FCF-4E1D-BC08-C22686C34258}"/>
            </a:ext>
          </a:extLst>
        </xdr:cNvPr>
        <xdr:cNvCxnSpPr/>
      </xdr:nvCxnSpPr>
      <xdr:spPr>
        <a:xfrm>
          <a:off x="7713980" y="14468855"/>
          <a:ext cx="78232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2322</xdr:rowOff>
    </xdr:from>
    <xdr:to>
      <xdr:col>41</xdr:col>
      <xdr:colOff>101600</xdr:colOff>
      <xdr:row>86</xdr:row>
      <xdr:rowOff>103922</xdr:rowOff>
    </xdr:to>
    <xdr:sp macro="" textlink="">
      <xdr:nvSpPr>
        <xdr:cNvPr id="364" name="楕円 363">
          <a:extLst>
            <a:ext uri="{FF2B5EF4-FFF2-40B4-BE49-F238E27FC236}">
              <a16:creationId xmlns:a16="http://schemas.microsoft.com/office/drawing/2014/main" id="{9C912944-AACD-48DB-B476-9546594B489D}"/>
            </a:ext>
          </a:extLst>
        </xdr:cNvPr>
        <xdr:cNvSpPr/>
      </xdr:nvSpPr>
      <xdr:spPr>
        <a:xfrm>
          <a:off x="6873240" y="144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51815</xdr:rowOff>
    </xdr:from>
    <xdr:to>
      <xdr:col>45</xdr:col>
      <xdr:colOff>177800</xdr:colOff>
      <xdr:row>86</xdr:row>
      <xdr:rowOff>53122</xdr:rowOff>
    </xdr:to>
    <xdr:cxnSp macro="">
      <xdr:nvCxnSpPr>
        <xdr:cNvPr id="365" name="直線コネクタ 364">
          <a:extLst>
            <a:ext uri="{FF2B5EF4-FFF2-40B4-BE49-F238E27FC236}">
              <a16:creationId xmlns:a16="http://schemas.microsoft.com/office/drawing/2014/main" id="{ED26732D-F050-4767-B224-22B6FDE34511}"/>
            </a:ext>
          </a:extLst>
        </xdr:cNvPr>
        <xdr:cNvCxnSpPr/>
      </xdr:nvCxnSpPr>
      <xdr:spPr>
        <a:xfrm flipV="1">
          <a:off x="6924040" y="14468855"/>
          <a:ext cx="78994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66" name="n_1aveValue【福祉施設】&#10;一人当たり面積">
          <a:extLst>
            <a:ext uri="{FF2B5EF4-FFF2-40B4-BE49-F238E27FC236}">
              <a16:creationId xmlns:a16="http://schemas.microsoft.com/office/drawing/2014/main" id="{FDEE91E1-E31A-4A04-831B-C4E242AF1981}"/>
            </a:ext>
          </a:extLst>
        </xdr:cNvPr>
        <xdr:cNvSpPr txBox="1"/>
      </xdr:nvSpPr>
      <xdr:spPr>
        <a:xfrm>
          <a:off x="8271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67" name="n_2aveValue【福祉施設】&#10;一人当たり面積">
          <a:extLst>
            <a:ext uri="{FF2B5EF4-FFF2-40B4-BE49-F238E27FC236}">
              <a16:creationId xmlns:a16="http://schemas.microsoft.com/office/drawing/2014/main" id="{77BA7B28-557F-4FD3-BE0B-63BE764407B9}"/>
            </a:ext>
          </a:extLst>
        </xdr:cNvPr>
        <xdr:cNvSpPr txBox="1"/>
      </xdr:nvSpPr>
      <xdr:spPr>
        <a:xfrm>
          <a:off x="7509587" y="1401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68" name="n_3aveValue【福祉施設】&#10;一人当たり面積">
          <a:extLst>
            <a:ext uri="{FF2B5EF4-FFF2-40B4-BE49-F238E27FC236}">
              <a16:creationId xmlns:a16="http://schemas.microsoft.com/office/drawing/2014/main" id="{40A63D13-FCC7-4452-BB51-D08F38E0B417}"/>
            </a:ext>
          </a:extLst>
        </xdr:cNvPr>
        <xdr:cNvSpPr txBox="1"/>
      </xdr:nvSpPr>
      <xdr:spPr>
        <a:xfrm>
          <a:off x="671202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69" name="n_4aveValue【福祉施設】&#10;一人当たり面積">
          <a:extLst>
            <a:ext uri="{FF2B5EF4-FFF2-40B4-BE49-F238E27FC236}">
              <a16:creationId xmlns:a16="http://schemas.microsoft.com/office/drawing/2014/main" id="{32643CC4-4190-479F-B287-CF117E901AE1}"/>
            </a:ext>
          </a:extLst>
        </xdr:cNvPr>
        <xdr:cNvSpPr txBox="1"/>
      </xdr:nvSpPr>
      <xdr:spPr>
        <a:xfrm>
          <a:off x="593732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94070</xdr:rowOff>
    </xdr:from>
    <xdr:ext cx="469744" cy="259045"/>
    <xdr:sp macro="" textlink="">
      <xdr:nvSpPr>
        <xdr:cNvPr id="370" name="n_1mainValue【福祉施設】&#10;一人当たり面積">
          <a:extLst>
            <a:ext uri="{FF2B5EF4-FFF2-40B4-BE49-F238E27FC236}">
              <a16:creationId xmlns:a16="http://schemas.microsoft.com/office/drawing/2014/main" id="{91179A8F-6EC6-470B-B1ED-78E46B483280}"/>
            </a:ext>
          </a:extLst>
        </xdr:cNvPr>
        <xdr:cNvSpPr txBox="1"/>
      </xdr:nvSpPr>
      <xdr:spPr>
        <a:xfrm>
          <a:off x="8271587" y="14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93742</xdr:rowOff>
    </xdr:from>
    <xdr:ext cx="469744" cy="259045"/>
    <xdr:sp macro="" textlink="">
      <xdr:nvSpPr>
        <xdr:cNvPr id="371" name="n_2mainValue【福祉施設】&#10;一人当たり面積">
          <a:extLst>
            <a:ext uri="{FF2B5EF4-FFF2-40B4-BE49-F238E27FC236}">
              <a16:creationId xmlns:a16="http://schemas.microsoft.com/office/drawing/2014/main" id="{1E29D1D5-D354-4FB8-9066-9E0BCDCFDDA2}"/>
            </a:ext>
          </a:extLst>
        </xdr:cNvPr>
        <xdr:cNvSpPr txBox="1"/>
      </xdr:nvSpPr>
      <xdr:spPr>
        <a:xfrm>
          <a:off x="7509587" y="1451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95049</xdr:rowOff>
    </xdr:from>
    <xdr:ext cx="469744" cy="259045"/>
    <xdr:sp macro="" textlink="">
      <xdr:nvSpPr>
        <xdr:cNvPr id="372" name="n_3mainValue【福祉施設】&#10;一人当たり面積">
          <a:extLst>
            <a:ext uri="{FF2B5EF4-FFF2-40B4-BE49-F238E27FC236}">
              <a16:creationId xmlns:a16="http://schemas.microsoft.com/office/drawing/2014/main" id="{937ED65F-1C95-4B27-A796-1E1EEE7AAFDC}"/>
            </a:ext>
          </a:extLst>
        </xdr:cNvPr>
        <xdr:cNvSpPr txBox="1"/>
      </xdr:nvSpPr>
      <xdr:spPr>
        <a:xfrm>
          <a:off x="6712027" y="1451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9AB10685-D29F-432F-9991-E7E5C898C66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DF73DA02-65D9-48A0-8FA6-C68F8CC5E25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BAF20415-2E3F-4C11-9B6F-E0476CC052E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B383C8AC-3D93-4DDD-A0E4-CBD789A3A8F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2005B81F-1029-433A-8B8E-E1AB60C3828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D17CCA9F-4683-4006-97B4-FD045D37399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4AFE9E43-A781-46C6-95BB-52B6DF5A8FB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B971673D-6E27-4962-8362-2505155841A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6D2DCFD4-8E5E-4D55-A84B-CB2A716F55E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EE6D38BF-850B-45D7-B164-651829145C5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866586D3-2C34-4810-919F-9DF945FE658C}"/>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6A3A6F23-5271-4292-8AE1-A19A2DED59CE}"/>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C64A1681-72F5-4388-85C4-4C83B55A18E8}"/>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8D5DD2DA-F425-4667-9241-D74E70FC7B48}"/>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077BEB21-8BC2-4C25-B391-344538E99407}"/>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F941DDE7-73DF-4129-BBBE-BFBBAB9268E5}"/>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9A95A540-EAFD-461A-B2DE-99499ECC1C6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1D716AB9-1B1C-4161-9793-C28BE018C2F6}"/>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AEEAC478-FE71-4C50-9BE9-E5F0C7224E6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5C7560FE-E253-4C40-A7F2-B53D167F8886}"/>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37FC3BD2-1EF0-4D6B-8D8A-ED6B33D5CD1B}"/>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DA17FAE4-685D-47E2-A17B-F85B62F4D9A8}"/>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2166F3C3-CE37-438D-9ACD-98714E961CB7}"/>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16ED7090-16C5-4216-9D01-7293F207924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4A6E5EF6-BB2B-4CD7-A703-64B6C9E690B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98" name="直線コネクタ 397">
          <a:extLst>
            <a:ext uri="{FF2B5EF4-FFF2-40B4-BE49-F238E27FC236}">
              <a16:creationId xmlns:a16="http://schemas.microsoft.com/office/drawing/2014/main" id="{54FD86A1-992A-4688-A73A-D6D613541520}"/>
            </a:ext>
          </a:extLst>
        </xdr:cNvPr>
        <xdr:cNvCxnSpPr/>
      </xdr:nvCxnSpPr>
      <xdr:spPr>
        <a:xfrm flipV="1">
          <a:off x="4086225" y="1676236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C6BFEAF3-54A1-4A4A-8D55-D7087E19BE9D}"/>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0" name="直線コネクタ 399">
          <a:extLst>
            <a:ext uri="{FF2B5EF4-FFF2-40B4-BE49-F238E27FC236}">
              <a16:creationId xmlns:a16="http://schemas.microsoft.com/office/drawing/2014/main" id="{C6D628DD-69B4-4EBD-A147-E6076F22E3B6}"/>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B2288D12-F439-4A55-999F-5B6FAB8E9EEA}"/>
            </a:ext>
          </a:extLst>
        </xdr:cNvPr>
        <xdr:cNvSpPr txBox="1"/>
      </xdr:nvSpPr>
      <xdr:spPr>
        <a:xfrm>
          <a:off x="4124960" y="16541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2" name="直線コネクタ 401">
          <a:extLst>
            <a:ext uri="{FF2B5EF4-FFF2-40B4-BE49-F238E27FC236}">
              <a16:creationId xmlns:a16="http://schemas.microsoft.com/office/drawing/2014/main" id="{877655A8-8710-40B6-A32A-4281B7674283}"/>
            </a:ext>
          </a:extLst>
        </xdr:cNvPr>
        <xdr:cNvCxnSpPr/>
      </xdr:nvCxnSpPr>
      <xdr:spPr>
        <a:xfrm>
          <a:off x="402082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AAECB217-EAB7-482A-A02E-64B333CA1CFD}"/>
            </a:ext>
          </a:extLst>
        </xdr:cNvPr>
        <xdr:cNvSpPr txBox="1"/>
      </xdr:nvSpPr>
      <xdr:spPr>
        <a:xfrm>
          <a:off x="4124960" y="17178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04" name="フローチャート: 判断 403">
          <a:extLst>
            <a:ext uri="{FF2B5EF4-FFF2-40B4-BE49-F238E27FC236}">
              <a16:creationId xmlns:a16="http://schemas.microsoft.com/office/drawing/2014/main" id="{675F0B5A-6D33-4B69-993F-1B68EEA89357}"/>
            </a:ext>
          </a:extLst>
        </xdr:cNvPr>
        <xdr:cNvSpPr/>
      </xdr:nvSpPr>
      <xdr:spPr>
        <a:xfrm>
          <a:off x="403606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405" name="フローチャート: 判断 404">
          <a:extLst>
            <a:ext uri="{FF2B5EF4-FFF2-40B4-BE49-F238E27FC236}">
              <a16:creationId xmlns:a16="http://schemas.microsoft.com/office/drawing/2014/main" id="{21AF4CE2-FB25-475F-9ACE-537248A44F8C}"/>
            </a:ext>
          </a:extLst>
        </xdr:cNvPr>
        <xdr:cNvSpPr/>
      </xdr:nvSpPr>
      <xdr:spPr>
        <a:xfrm>
          <a:off x="331216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406" name="フローチャート: 判断 405">
          <a:extLst>
            <a:ext uri="{FF2B5EF4-FFF2-40B4-BE49-F238E27FC236}">
              <a16:creationId xmlns:a16="http://schemas.microsoft.com/office/drawing/2014/main" id="{08D8C4C4-0F1F-4E36-B316-8BBC0407B4CD}"/>
            </a:ext>
          </a:extLst>
        </xdr:cNvPr>
        <xdr:cNvSpPr/>
      </xdr:nvSpPr>
      <xdr:spPr>
        <a:xfrm>
          <a:off x="251460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07" name="フローチャート: 判断 406">
          <a:extLst>
            <a:ext uri="{FF2B5EF4-FFF2-40B4-BE49-F238E27FC236}">
              <a16:creationId xmlns:a16="http://schemas.microsoft.com/office/drawing/2014/main" id="{B258E58C-DA6D-4482-982F-2899FE54207C}"/>
            </a:ext>
          </a:extLst>
        </xdr:cNvPr>
        <xdr:cNvSpPr/>
      </xdr:nvSpPr>
      <xdr:spPr>
        <a:xfrm>
          <a:off x="1739900" y="17530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08" name="フローチャート: 判断 407">
          <a:extLst>
            <a:ext uri="{FF2B5EF4-FFF2-40B4-BE49-F238E27FC236}">
              <a16:creationId xmlns:a16="http://schemas.microsoft.com/office/drawing/2014/main" id="{EC206388-D007-4D5B-BB38-E7CE3EB439EF}"/>
            </a:ext>
          </a:extLst>
        </xdr:cNvPr>
        <xdr:cNvSpPr/>
      </xdr:nvSpPr>
      <xdr:spPr>
        <a:xfrm>
          <a:off x="965200" y="17538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B0F4B8D-7B8E-418A-9CBE-930A09119B2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C8C4CDA-E766-4FBA-8A31-DEFA50F6368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C3B60B8-C009-44E9-BC16-C247C548334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085B993-3364-4E07-9B78-4FDACE2B28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8A9CA89-1946-4B9E-B50D-3704B55E3313}"/>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414" name="楕円 413">
          <a:extLst>
            <a:ext uri="{FF2B5EF4-FFF2-40B4-BE49-F238E27FC236}">
              <a16:creationId xmlns:a16="http://schemas.microsoft.com/office/drawing/2014/main" id="{4007274F-05DD-4980-B86A-4ADFB7EE9A01}"/>
            </a:ext>
          </a:extLst>
        </xdr:cNvPr>
        <xdr:cNvSpPr/>
      </xdr:nvSpPr>
      <xdr:spPr>
        <a:xfrm>
          <a:off x="4036060" y="174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2195</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87748D72-AF8B-41DD-9A30-DC0CDE633379}"/>
            </a:ext>
          </a:extLst>
        </xdr:cNvPr>
        <xdr:cNvSpPr txBox="1"/>
      </xdr:nvSpPr>
      <xdr:spPr>
        <a:xfrm>
          <a:off x="4124960" y="174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xdr:rowOff>
    </xdr:from>
    <xdr:to>
      <xdr:col>20</xdr:col>
      <xdr:colOff>38100</xdr:colOff>
      <xdr:row>104</xdr:row>
      <xdr:rowOff>102507</xdr:rowOff>
    </xdr:to>
    <xdr:sp macro="" textlink="">
      <xdr:nvSpPr>
        <xdr:cNvPr id="416" name="楕円 415">
          <a:extLst>
            <a:ext uri="{FF2B5EF4-FFF2-40B4-BE49-F238E27FC236}">
              <a16:creationId xmlns:a16="http://schemas.microsoft.com/office/drawing/2014/main" id="{956BC130-C6D1-4B1E-966B-A55EF2FC4B6E}"/>
            </a:ext>
          </a:extLst>
        </xdr:cNvPr>
        <xdr:cNvSpPr/>
      </xdr:nvSpPr>
      <xdr:spPr>
        <a:xfrm>
          <a:off x="3312160" y="17435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74568</xdr:rowOff>
    </xdr:to>
    <xdr:cxnSp macro="">
      <xdr:nvCxnSpPr>
        <xdr:cNvPr id="417" name="直線コネクタ 416">
          <a:extLst>
            <a:ext uri="{FF2B5EF4-FFF2-40B4-BE49-F238E27FC236}">
              <a16:creationId xmlns:a16="http://schemas.microsoft.com/office/drawing/2014/main" id="{808BD299-48BB-4EFB-A714-653ED3368EC7}"/>
            </a:ext>
          </a:extLst>
        </xdr:cNvPr>
        <xdr:cNvCxnSpPr/>
      </xdr:nvCxnSpPr>
      <xdr:spPr>
        <a:xfrm>
          <a:off x="3355340" y="17486267"/>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418" name="楕円 417">
          <a:extLst>
            <a:ext uri="{FF2B5EF4-FFF2-40B4-BE49-F238E27FC236}">
              <a16:creationId xmlns:a16="http://schemas.microsoft.com/office/drawing/2014/main" id="{5D43A15B-4531-4D66-87FE-6733B50FE056}"/>
            </a:ext>
          </a:extLst>
        </xdr:cNvPr>
        <xdr:cNvSpPr/>
      </xdr:nvSpPr>
      <xdr:spPr>
        <a:xfrm>
          <a:off x="251460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51707</xdr:rowOff>
    </xdr:to>
    <xdr:cxnSp macro="">
      <xdr:nvCxnSpPr>
        <xdr:cNvPr id="419" name="直線コネクタ 418">
          <a:extLst>
            <a:ext uri="{FF2B5EF4-FFF2-40B4-BE49-F238E27FC236}">
              <a16:creationId xmlns:a16="http://schemas.microsoft.com/office/drawing/2014/main" id="{FAAC3973-EC40-48A7-88F3-37EF9B824A27}"/>
            </a:ext>
          </a:extLst>
        </xdr:cNvPr>
        <xdr:cNvCxnSpPr/>
      </xdr:nvCxnSpPr>
      <xdr:spPr>
        <a:xfrm>
          <a:off x="2565400" y="1746504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420" name="楕円 419">
          <a:extLst>
            <a:ext uri="{FF2B5EF4-FFF2-40B4-BE49-F238E27FC236}">
              <a16:creationId xmlns:a16="http://schemas.microsoft.com/office/drawing/2014/main" id="{325B6B31-896B-450E-AA4A-A81AE1317CF7}"/>
            </a:ext>
          </a:extLst>
        </xdr:cNvPr>
        <xdr:cNvSpPr/>
      </xdr:nvSpPr>
      <xdr:spPr>
        <a:xfrm>
          <a:off x="1739900" y="17404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30480</xdr:rowOff>
    </xdr:to>
    <xdr:cxnSp macro="">
      <xdr:nvCxnSpPr>
        <xdr:cNvPr id="421" name="直線コネクタ 420">
          <a:extLst>
            <a:ext uri="{FF2B5EF4-FFF2-40B4-BE49-F238E27FC236}">
              <a16:creationId xmlns:a16="http://schemas.microsoft.com/office/drawing/2014/main" id="{212D1B0B-BCC6-4350-840C-EC9FF73D5985}"/>
            </a:ext>
          </a:extLst>
        </xdr:cNvPr>
        <xdr:cNvCxnSpPr/>
      </xdr:nvCxnSpPr>
      <xdr:spPr>
        <a:xfrm>
          <a:off x="1790700" y="17451978"/>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103777</xdr:rowOff>
    </xdr:from>
    <xdr:to>
      <xdr:col>6</xdr:col>
      <xdr:colOff>38100</xdr:colOff>
      <xdr:row>104</xdr:row>
      <xdr:rowOff>33927</xdr:rowOff>
    </xdr:to>
    <xdr:sp macro="" textlink="">
      <xdr:nvSpPr>
        <xdr:cNvPr id="422" name="楕円 421">
          <a:extLst>
            <a:ext uri="{FF2B5EF4-FFF2-40B4-BE49-F238E27FC236}">
              <a16:creationId xmlns:a16="http://schemas.microsoft.com/office/drawing/2014/main" id="{0E9688DF-90A5-4584-AD51-D74DC0BB98EA}"/>
            </a:ext>
          </a:extLst>
        </xdr:cNvPr>
        <xdr:cNvSpPr/>
      </xdr:nvSpPr>
      <xdr:spPr>
        <a:xfrm>
          <a:off x="965200" y="17370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154577</xdr:rowOff>
    </xdr:from>
    <xdr:to>
      <xdr:col>10</xdr:col>
      <xdr:colOff>114300</xdr:colOff>
      <xdr:row>104</xdr:row>
      <xdr:rowOff>17418</xdr:rowOff>
    </xdr:to>
    <xdr:cxnSp macro="">
      <xdr:nvCxnSpPr>
        <xdr:cNvPr id="423" name="直線コネクタ 422">
          <a:extLst>
            <a:ext uri="{FF2B5EF4-FFF2-40B4-BE49-F238E27FC236}">
              <a16:creationId xmlns:a16="http://schemas.microsoft.com/office/drawing/2014/main" id="{EFFA3731-B31F-4795-B658-E3FDA6AB2057}"/>
            </a:ext>
          </a:extLst>
        </xdr:cNvPr>
        <xdr:cNvCxnSpPr/>
      </xdr:nvCxnSpPr>
      <xdr:spPr>
        <a:xfrm>
          <a:off x="1008380" y="17421497"/>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424" name="n_1aveValue【市民会館】&#10;有形固定資産減価償却率">
          <a:extLst>
            <a:ext uri="{FF2B5EF4-FFF2-40B4-BE49-F238E27FC236}">
              <a16:creationId xmlns:a16="http://schemas.microsoft.com/office/drawing/2014/main" id="{48317B53-BD54-4EE2-9EEA-3A667614AA52}"/>
            </a:ext>
          </a:extLst>
        </xdr:cNvPr>
        <xdr:cNvSpPr txBox="1"/>
      </xdr:nvSpPr>
      <xdr:spPr>
        <a:xfrm>
          <a:off x="317056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25" name="n_2aveValue【市民会館】&#10;有形固定資産減価償却率">
          <a:extLst>
            <a:ext uri="{FF2B5EF4-FFF2-40B4-BE49-F238E27FC236}">
              <a16:creationId xmlns:a16="http://schemas.microsoft.com/office/drawing/2014/main" id="{21B24AFE-D4F0-474F-B190-C34C6153C9CC}"/>
            </a:ext>
          </a:extLst>
        </xdr:cNvPr>
        <xdr:cNvSpPr txBox="1"/>
      </xdr:nvSpPr>
      <xdr:spPr>
        <a:xfrm>
          <a:off x="2385704"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26" name="n_3aveValue【市民会館】&#10;有形固定資産減価償却率">
          <a:extLst>
            <a:ext uri="{FF2B5EF4-FFF2-40B4-BE49-F238E27FC236}">
              <a16:creationId xmlns:a16="http://schemas.microsoft.com/office/drawing/2014/main" id="{4C45ED73-6B4C-45C7-8203-F38E1EAAE438}"/>
            </a:ext>
          </a:extLst>
        </xdr:cNvPr>
        <xdr:cNvSpPr txBox="1"/>
      </xdr:nvSpPr>
      <xdr:spPr>
        <a:xfrm>
          <a:off x="161100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427" name="n_4aveValue【市民会館】&#10;有形固定資産減価償却率">
          <a:extLst>
            <a:ext uri="{FF2B5EF4-FFF2-40B4-BE49-F238E27FC236}">
              <a16:creationId xmlns:a16="http://schemas.microsoft.com/office/drawing/2014/main" id="{256F9298-9FA2-4709-8900-931FADC676C9}"/>
            </a:ext>
          </a:extLst>
        </xdr:cNvPr>
        <xdr:cNvSpPr txBox="1"/>
      </xdr:nvSpPr>
      <xdr:spPr>
        <a:xfrm>
          <a:off x="83630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119034</xdr:rowOff>
    </xdr:from>
    <xdr:ext cx="405111" cy="259045"/>
    <xdr:sp macro="" textlink="">
      <xdr:nvSpPr>
        <xdr:cNvPr id="428" name="n_1mainValue【市民会館】&#10;有形固定資産減価償却率">
          <a:extLst>
            <a:ext uri="{FF2B5EF4-FFF2-40B4-BE49-F238E27FC236}">
              <a16:creationId xmlns:a16="http://schemas.microsoft.com/office/drawing/2014/main" id="{BED63A74-FCC0-47A5-B272-9D2DC0553B9A}"/>
            </a:ext>
          </a:extLst>
        </xdr:cNvPr>
        <xdr:cNvSpPr txBox="1"/>
      </xdr:nvSpPr>
      <xdr:spPr>
        <a:xfrm>
          <a:off x="317056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429" name="n_2mainValue【市民会館】&#10;有形固定資産減価償却率">
          <a:extLst>
            <a:ext uri="{FF2B5EF4-FFF2-40B4-BE49-F238E27FC236}">
              <a16:creationId xmlns:a16="http://schemas.microsoft.com/office/drawing/2014/main" id="{0BAB882C-729D-46D1-A50A-523ACDC523FE}"/>
            </a:ext>
          </a:extLst>
        </xdr:cNvPr>
        <xdr:cNvSpPr txBox="1"/>
      </xdr:nvSpPr>
      <xdr:spPr>
        <a:xfrm>
          <a:off x="238570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84745</xdr:rowOff>
    </xdr:from>
    <xdr:ext cx="405111" cy="259045"/>
    <xdr:sp macro="" textlink="">
      <xdr:nvSpPr>
        <xdr:cNvPr id="430" name="n_3mainValue【市民会館】&#10;有形固定資産減価償却率">
          <a:extLst>
            <a:ext uri="{FF2B5EF4-FFF2-40B4-BE49-F238E27FC236}">
              <a16:creationId xmlns:a16="http://schemas.microsoft.com/office/drawing/2014/main" id="{CA7BA0AD-73D3-406D-9745-DBC1C3C058C2}"/>
            </a:ext>
          </a:extLst>
        </xdr:cNvPr>
        <xdr:cNvSpPr txBox="1"/>
      </xdr:nvSpPr>
      <xdr:spPr>
        <a:xfrm>
          <a:off x="161100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50454</xdr:rowOff>
    </xdr:from>
    <xdr:ext cx="405111" cy="259045"/>
    <xdr:sp macro="" textlink="">
      <xdr:nvSpPr>
        <xdr:cNvPr id="431" name="n_4mainValue【市民会館】&#10;有形固定資産減価償却率">
          <a:extLst>
            <a:ext uri="{FF2B5EF4-FFF2-40B4-BE49-F238E27FC236}">
              <a16:creationId xmlns:a16="http://schemas.microsoft.com/office/drawing/2014/main" id="{F34EF9C7-6F7C-4B79-9B61-33E8A7497C28}"/>
            </a:ext>
          </a:extLst>
        </xdr:cNvPr>
        <xdr:cNvSpPr txBox="1"/>
      </xdr:nvSpPr>
      <xdr:spPr>
        <a:xfrm>
          <a:off x="83630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C2718BB2-EA7F-4789-86A5-07F24159A64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3251DC0-B497-48C3-AF72-008629B08A5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6E20DAC7-61A8-41B4-B0AD-A47A8A5E1A2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CFBEE36D-6CBB-4C1C-A2E7-27C432F108F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6B1ECB5-2926-418E-BA8A-06AABBCF0D3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211EC864-5B0A-4F6D-BC50-DAE5C16E1F2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AEFB06E-E8CE-4D93-A662-6B424FFE4CF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456A166F-B2B4-4FEB-AB36-5C9B1A9911A2}"/>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B0C1F0F5-AFB4-48EE-A34E-D23B41B9A1C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FB0B1497-BF9B-47D0-82B1-EC6C9F2CABD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6AF13F5-9978-4AC8-A7DD-006CE3E280F1}"/>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F91A40A1-E851-4C55-8BC6-6497155A7F04}"/>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D218A4F6-F4F4-44F1-98E4-6C610EB5C99E}"/>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7AA86BE3-7907-4EC3-8F9F-EBA370780FE3}"/>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21E8B1C5-A35D-49DD-B281-36042886DDF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B7A90B2C-C82B-4A44-9BF1-D0CF4219BD7B}"/>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644E8221-21B5-4211-9AE7-E6F3F0E44CC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81E2743-7EAB-44B4-B02A-BD0808A6D189}"/>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9B91002F-40BE-4EC9-A1AA-DC6A2DEB2DC5}"/>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A909B10E-F515-4428-A033-B81D31CBF86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5E45CF40-73CE-4A92-87FE-57C1FD18F368}"/>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F88A0EDA-8C32-49DA-B258-DC84040CFFE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BC33B95C-5C7C-4FC6-B5F5-7720B375BF29}"/>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55" name="直線コネクタ 454">
          <a:extLst>
            <a:ext uri="{FF2B5EF4-FFF2-40B4-BE49-F238E27FC236}">
              <a16:creationId xmlns:a16="http://schemas.microsoft.com/office/drawing/2014/main" id="{6DC638BF-CB84-49F7-8838-074DEE919980}"/>
            </a:ext>
          </a:extLst>
        </xdr:cNvPr>
        <xdr:cNvCxnSpPr/>
      </xdr:nvCxnSpPr>
      <xdr:spPr>
        <a:xfrm flipV="1">
          <a:off x="9219565" y="17004411"/>
          <a:ext cx="0" cy="122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56" name="【市民会館】&#10;一人当たり面積最小値テキスト">
          <a:extLst>
            <a:ext uri="{FF2B5EF4-FFF2-40B4-BE49-F238E27FC236}">
              <a16:creationId xmlns:a16="http://schemas.microsoft.com/office/drawing/2014/main" id="{64902E1C-C191-4EFB-B19F-6DFA1110F350}"/>
            </a:ext>
          </a:extLst>
        </xdr:cNvPr>
        <xdr:cNvSpPr txBox="1"/>
      </xdr:nvSpPr>
      <xdr:spPr>
        <a:xfrm>
          <a:off x="9258300" y="182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57" name="直線コネクタ 456">
          <a:extLst>
            <a:ext uri="{FF2B5EF4-FFF2-40B4-BE49-F238E27FC236}">
              <a16:creationId xmlns:a16="http://schemas.microsoft.com/office/drawing/2014/main" id="{21056CBB-DAA5-4553-A4EB-127570E2FB91}"/>
            </a:ext>
          </a:extLst>
        </xdr:cNvPr>
        <xdr:cNvCxnSpPr/>
      </xdr:nvCxnSpPr>
      <xdr:spPr>
        <a:xfrm>
          <a:off x="9154160" y="18233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58" name="【市民会館】&#10;一人当たり面積最大値テキスト">
          <a:extLst>
            <a:ext uri="{FF2B5EF4-FFF2-40B4-BE49-F238E27FC236}">
              <a16:creationId xmlns:a16="http://schemas.microsoft.com/office/drawing/2014/main" id="{97D5C942-9760-40C1-9AC1-0444508B41C5}"/>
            </a:ext>
          </a:extLst>
        </xdr:cNvPr>
        <xdr:cNvSpPr txBox="1"/>
      </xdr:nvSpPr>
      <xdr:spPr>
        <a:xfrm>
          <a:off x="9258300"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59" name="直線コネクタ 458">
          <a:extLst>
            <a:ext uri="{FF2B5EF4-FFF2-40B4-BE49-F238E27FC236}">
              <a16:creationId xmlns:a16="http://schemas.microsoft.com/office/drawing/2014/main" id="{ACBA39CC-B00D-46A2-AC1D-63F63E6B9C2C}"/>
            </a:ext>
          </a:extLst>
        </xdr:cNvPr>
        <xdr:cNvCxnSpPr/>
      </xdr:nvCxnSpPr>
      <xdr:spPr>
        <a:xfrm>
          <a:off x="9154160" y="17004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460" name="【市民会館】&#10;一人当たり面積平均値テキスト">
          <a:extLst>
            <a:ext uri="{FF2B5EF4-FFF2-40B4-BE49-F238E27FC236}">
              <a16:creationId xmlns:a16="http://schemas.microsoft.com/office/drawing/2014/main" id="{10D288FC-EBF2-4BD7-965F-9722CB6E07EB}"/>
            </a:ext>
          </a:extLst>
        </xdr:cNvPr>
        <xdr:cNvSpPr txBox="1"/>
      </xdr:nvSpPr>
      <xdr:spPr>
        <a:xfrm>
          <a:off x="9258300" y="17888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1" name="フローチャート: 判断 460">
          <a:extLst>
            <a:ext uri="{FF2B5EF4-FFF2-40B4-BE49-F238E27FC236}">
              <a16:creationId xmlns:a16="http://schemas.microsoft.com/office/drawing/2014/main" id="{678F1526-EB88-403C-B907-D2B57BD4DDC5}"/>
            </a:ext>
          </a:extLst>
        </xdr:cNvPr>
        <xdr:cNvSpPr/>
      </xdr:nvSpPr>
      <xdr:spPr>
        <a:xfrm>
          <a:off x="9192260" y="179103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62" name="フローチャート: 判断 461">
          <a:extLst>
            <a:ext uri="{FF2B5EF4-FFF2-40B4-BE49-F238E27FC236}">
              <a16:creationId xmlns:a16="http://schemas.microsoft.com/office/drawing/2014/main" id="{5B8A905E-92DA-4A11-A690-42063B4C5F71}"/>
            </a:ext>
          </a:extLst>
        </xdr:cNvPr>
        <xdr:cNvSpPr/>
      </xdr:nvSpPr>
      <xdr:spPr>
        <a:xfrm>
          <a:off x="8445500" y="17866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63" name="フローチャート: 判断 462">
          <a:extLst>
            <a:ext uri="{FF2B5EF4-FFF2-40B4-BE49-F238E27FC236}">
              <a16:creationId xmlns:a16="http://schemas.microsoft.com/office/drawing/2014/main" id="{476C3E5C-56D5-4862-A538-4084AEE40E08}"/>
            </a:ext>
          </a:extLst>
        </xdr:cNvPr>
        <xdr:cNvSpPr/>
      </xdr:nvSpPr>
      <xdr:spPr>
        <a:xfrm>
          <a:off x="7670800" y="17851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64" name="フローチャート: 判断 463">
          <a:extLst>
            <a:ext uri="{FF2B5EF4-FFF2-40B4-BE49-F238E27FC236}">
              <a16:creationId xmlns:a16="http://schemas.microsoft.com/office/drawing/2014/main" id="{25BB7784-298A-4F5E-8639-7C5408254BD4}"/>
            </a:ext>
          </a:extLst>
        </xdr:cNvPr>
        <xdr:cNvSpPr/>
      </xdr:nvSpPr>
      <xdr:spPr>
        <a:xfrm>
          <a:off x="68732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65" name="フローチャート: 判断 464">
          <a:extLst>
            <a:ext uri="{FF2B5EF4-FFF2-40B4-BE49-F238E27FC236}">
              <a16:creationId xmlns:a16="http://schemas.microsoft.com/office/drawing/2014/main" id="{5E15263A-66CA-49F8-89F3-49E145F0A4F0}"/>
            </a:ext>
          </a:extLst>
        </xdr:cNvPr>
        <xdr:cNvSpPr/>
      </xdr:nvSpPr>
      <xdr:spPr>
        <a:xfrm>
          <a:off x="6098540" y="17908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D1EEC23-154F-48A6-B638-EC0043D388E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3B77964-9B98-4555-B6B3-B3D2C82AAC3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AF4B52D-88BE-485C-97E9-5AD5EA776C4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6B2A73F-4639-4DC7-B814-5D04D4CDB96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734BFFB-D4F7-4C3B-80EA-39753A8B428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71" name="楕円 470">
          <a:extLst>
            <a:ext uri="{FF2B5EF4-FFF2-40B4-BE49-F238E27FC236}">
              <a16:creationId xmlns:a16="http://schemas.microsoft.com/office/drawing/2014/main" id="{8A020548-0A16-47DF-88B2-E64E50076E84}"/>
            </a:ext>
          </a:extLst>
        </xdr:cNvPr>
        <xdr:cNvSpPr/>
      </xdr:nvSpPr>
      <xdr:spPr>
        <a:xfrm>
          <a:off x="919226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82566</xdr:rowOff>
    </xdr:from>
    <xdr:ext cx="469744" cy="259045"/>
    <xdr:sp macro="" textlink="">
      <xdr:nvSpPr>
        <xdr:cNvPr id="472" name="【市民会館】&#10;一人当たり面積該当値テキスト">
          <a:extLst>
            <a:ext uri="{FF2B5EF4-FFF2-40B4-BE49-F238E27FC236}">
              <a16:creationId xmlns:a16="http://schemas.microsoft.com/office/drawing/2014/main" id="{E876E899-7EF9-46C2-90B8-C2DB10031301}"/>
            </a:ext>
          </a:extLst>
        </xdr:cNvPr>
        <xdr:cNvSpPr txBox="1"/>
      </xdr:nvSpPr>
      <xdr:spPr>
        <a:xfrm>
          <a:off x="92583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61213</xdr:rowOff>
    </xdr:from>
    <xdr:to>
      <xdr:col>50</xdr:col>
      <xdr:colOff>165100</xdr:colOff>
      <xdr:row>106</xdr:row>
      <xdr:rowOff>162813</xdr:rowOff>
    </xdr:to>
    <xdr:sp macro="" textlink="">
      <xdr:nvSpPr>
        <xdr:cNvPr id="473" name="楕円 472">
          <a:extLst>
            <a:ext uri="{FF2B5EF4-FFF2-40B4-BE49-F238E27FC236}">
              <a16:creationId xmlns:a16="http://schemas.microsoft.com/office/drawing/2014/main" id="{CADF19CB-89CF-4C11-A44B-4F9B41069D3E}"/>
            </a:ext>
          </a:extLst>
        </xdr:cNvPr>
        <xdr:cNvSpPr/>
      </xdr:nvSpPr>
      <xdr:spPr>
        <a:xfrm>
          <a:off x="8445500" y="178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112013</xdr:rowOff>
    </xdr:to>
    <xdr:cxnSp macro="">
      <xdr:nvCxnSpPr>
        <xdr:cNvPr id="474" name="直線コネクタ 473">
          <a:extLst>
            <a:ext uri="{FF2B5EF4-FFF2-40B4-BE49-F238E27FC236}">
              <a16:creationId xmlns:a16="http://schemas.microsoft.com/office/drawing/2014/main" id="{DD020EC5-0D9B-4689-B8C8-CE38DC1FC1C5}"/>
            </a:ext>
          </a:extLst>
        </xdr:cNvPr>
        <xdr:cNvCxnSpPr/>
      </xdr:nvCxnSpPr>
      <xdr:spPr>
        <a:xfrm flipV="1">
          <a:off x="8496300" y="17880329"/>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86740</xdr:rowOff>
    </xdr:from>
    <xdr:to>
      <xdr:col>46</xdr:col>
      <xdr:colOff>38100</xdr:colOff>
      <xdr:row>107</xdr:row>
      <xdr:rowOff>16890</xdr:rowOff>
    </xdr:to>
    <xdr:sp macro="" textlink="">
      <xdr:nvSpPr>
        <xdr:cNvPr id="475" name="楕円 474">
          <a:extLst>
            <a:ext uri="{FF2B5EF4-FFF2-40B4-BE49-F238E27FC236}">
              <a16:creationId xmlns:a16="http://schemas.microsoft.com/office/drawing/2014/main" id="{69B4CA1F-78C8-4408-A6D2-31FD32509AD0}"/>
            </a:ext>
          </a:extLst>
        </xdr:cNvPr>
        <xdr:cNvSpPr/>
      </xdr:nvSpPr>
      <xdr:spPr>
        <a:xfrm>
          <a:off x="7670800" y="17856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112013</xdr:rowOff>
    </xdr:from>
    <xdr:to>
      <xdr:col>50</xdr:col>
      <xdr:colOff>114300</xdr:colOff>
      <xdr:row>106</xdr:row>
      <xdr:rowOff>137540</xdr:rowOff>
    </xdr:to>
    <xdr:cxnSp macro="">
      <xdr:nvCxnSpPr>
        <xdr:cNvPr id="476" name="直線コネクタ 475">
          <a:extLst>
            <a:ext uri="{FF2B5EF4-FFF2-40B4-BE49-F238E27FC236}">
              <a16:creationId xmlns:a16="http://schemas.microsoft.com/office/drawing/2014/main" id="{D71DC847-E9F5-4818-BBCC-5BF9F6E9EFD9}"/>
            </a:ext>
          </a:extLst>
        </xdr:cNvPr>
        <xdr:cNvCxnSpPr/>
      </xdr:nvCxnSpPr>
      <xdr:spPr>
        <a:xfrm flipV="1">
          <a:off x="7713980" y="17881853"/>
          <a:ext cx="78232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64643</xdr:rowOff>
    </xdr:from>
    <xdr:to>
      <xdr:col>41</xdr:col>
      <xdr:colOff>101600</xdr:colOff>
      <xdr:row>106</xdr:row>
      <xdr:rowOff>166243</xdr:rowOff>
    </xdr:to>
    <xdr:sp macro="" textlink="">
      <xdr:nvSpPr>
        <xdr:cNvPr id="477" name="楕円 476">
          <a:extLst>
            <a:ext uri="{FF2B5EF4-FFF2-40B4-BE49-F238E27FC236}">
              <a16:creationId xmlns:a16="http://schemas.microsoft.com/office/drawing/2014/main" id="{0BD2135B-A248-46E8-B756-DB636D1DAEF3}"/>
            </a:ext>
          </a:extLst>
        </xdr:cNvPr>
        <xdr:cNvSpPr/>
      </xdr:nvSpPr>
      <xdr:spPr>
        <a:xfrm>
          <a:off x="6873240" y="17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115443</xdr:rowOff>
    </xdr:from>
    <xdr:to>
      <xdr:col>45</xdr:col>
      <xdr:colOff>177800</xdr:colOff>
      <xdr:row>106</xdr:row>
      <xdr:rowOff>137540</xdr:rowOff>
    </xdr:to>
    <xdr:cxnSp macro="">
      <xdr:nvCxnSpPr>
        <xdr:cNvPr id="478" name="直線コネクタ 477">
          <a:extLst>
            <a:ext uri="{FF2B5EF4-FFF2-40B4-BE49-F238E27FC236}">
              <a16:creationId xmlns:a16="http://schemas.microsoft.com/office/drawing/2014/main" id="{3A0321B9-DE6A-4663-B41E-919382D5A6BE}"/>
            </a:ext>
          </a:extLst>
        </xdr:cNvPr>
        <xdr:cNvCxnSpPr/>
      </xdr:nvCxnSpPr>
      <xdr:spPr>
        <a:xfrm>
          <a:off x="6924040" y="17885283"/>
          <a:ext cx="78994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67311</xdr:rowOff>
    </xdr:from>
    <xdr:to>
      <xdr:col>36</xdr:col>
      <xdr:colOff>165100</xdr:colOff>
      <xdr:row>106</xdr:row>
      <xdr:rowOff>168911</xdr:rowOff>
    </xdr:to>
    <xdr:sp macro="" textlink="">
      <xdr:nvSpPr>
        <xdr:cNvPr id="479" name="楕円 478">
          <a:extLst>
            <a:ext uri="{FF2B5EF4-FFF2-40B4-BE49-F238E27FC236}">
              <a16:creationId xmlns:a16="http://schemas.microsoft.com/office/drawing/2014/main" id="{FBE6118E-596D-4003-87C5-4109979EB295}"/>
            </a:ext>
          </a:extLst>
        </xdr:cNvPr>
        <xdr:cNvSpPr/>
      </xdr:nvSpPr>
      <xdr:spPr>
        <a:xfrm>
          <a:off x="6098540" y="178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115443</xdr:rowOff>
    </xdr:from>
    <xdr:to>
      <xdr:col>41</xdr:col>
      <xdr:colOff>50800</xdr:colOff>
      <xdr:row>106</xdr:row>
      <xdr:rowOff>118111</xdr:rowOff>
    </xdr:to>
    <xdr:cxnSp macro="">
      <xdr:nvCxnSpPr>
        <xdr:cNvPr id="480" name="直線コネクタ 479">
          <a:extLst>
            <a:ext uri="{FF2B5EF4-FFF2-40B4-BE49-F238E27FC236}">
              <a16:creationId xmlns:a16="http://schemas.microsoft.com/office/drawing/2014/main" id="{964554FE-FCB5-4ABE-9A65-6B8EA5FBC614}"/>
            </a:ext>
          </a:extLst>
        </xdr:cNvPr>
        <xdr:cNvCxnSpPr/>
      </xdr:nvCxnSpPr>
      <xdr:spPr>
        <a:xfrm flipV="1">
          <a:off x="6149340" y="17885283"/>
          <a:ext cx="7747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481" name="n_1aveValue【市民会館】&#10;一人当たり面積">
          <a:extLst>
            <a:ext uri="{FF2B5EF4-FFF2-40B4-BE49-F238E27FC236}">
              <a16:creationId xmlns:a16="http://schemas.microsoft.com/office/drawing/2014/main" id="{D0FD0490-0F87-4655-A4A1-5BC5EBF967D3}"/>
            </a:ext>
          </a:extLst>
        </xdr:cNvPr>
        <xdr:cNvSpPr txBox="1"/>
      </xdr:nvSpPr>
      <xdr:spPr>
        <a:xfrm>
          <a:off x="8271587" y="179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482" name="n_2aveValue【市民会館】&#10;一人当たり面積">
          <a:extLst>
            <a:ext uri="{FF2B5EF4-FFF2-40B4-BE49-F238E27FC236}">
              <a16:creationId xmlns:a16="http://schemas.microsoft.com/office/drawing/2014/main" id="{265301BB-606E-4325-9C12-2C340A135320}"/>
            </a:ext>
          </a:extLst>
        </xdr:cNvPr>
        <xdr:cNvSpPr txBox="1"/>
      </xdr:nvSpPr>
      <xdr:spPr>
        <a:xfrm>
          <a:off x="750958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14876</xdr:rowOff>
    </xdr:from>
    <xdr:ext cx="469744" cy="259045"/>
    <xdr:sp macro="" textlink="">
      <xdr:nvSpPr>
        <xdr:cNvPr id="483" name="n_3aveValue【市民会館】&#10;一人当たり面積">
          <a:extLst>
            <a:ext uri="{FF2B5EF4-FFF2-40B4-BE49-F238E27FC236}">
              <a16:creationId xmlns:a16="http://schemas.microsoft.com/office/drawing/2014/main" id="{006C191C-1E43-4A18-A409-7F9734E3F8EE}"/>
            </a:ext>
          </a:extLst>
        </xdr:cNvPr>
        <xdr:cNvSpPr txBox="1"/>
      </xdr:nvSpPr>
      <xdr:spPr>
        <a:xfrm>
          <a:off x="6712027" y="179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484" name="n_4aveValue【市民会館】&#10;一人当たり面積">
          <a:extLst>
            <a:ext uri="{FF2B5EF4-FFF2-40B4-BE49-F238E27FC236}">
              <a16:creationId xmlns:a16="http://schemas.microsoft.com/office/drawing/2014/main" id="{90BE50F4-FF4A-49BC-B91E-29BDC06A8183}"/>
            </a:ext>
          </a:extLst>
        </xdr:cNvPr>
        <xdr:cNvSpPr txBox="1"/>
      </xdr:nvSpPr>
      <xdr:spPr>
        <a:xfrm>
          <a:off x="5937327" y="179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7890</xdr:rowOff>
    </xdr:from>
    <xdr:ext cx="469744" cy="259045"/>
    <xdr:sp macro="" textlink="">
      <xdr:nvSpPr>
        <xdr:cNvPr id="485" name="n_1mainValue【市民会館】&#10;一人当たり面積">
          <a:extLst>
            <a:ext uri="{FF2B5EF4-FFF2-40B4-BE49-F238E27FC236}">
              <a16:creationId xmlns:a16="http://schemas.microsoft.com/office/drawing/2014/main" id="{B9C0385A-7D6C-4CAC-877E-18B99ED8E5C3}"/>
            </a:ext>
          </a:extLst>
        </xdr:cNvPr>
        <xdr:cNvSpPr txBox="1"/>
      </xdr:nvSpPr>
      <xdr:spPr>
        <a:xfrm>
          <a:off x="8271587" y="176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8017</xdr:rowOff>
    </xdr:from>
    <xdr:ext cx="469744" cy="259045"/>
    <xdr:sp macro="" textlink="">
      <xdr:nvSpPr>
        <xdr:cNvPr id="486" name="n_2mainValue【市民会館】&#10;一人当たり面積">
          <a:extLst>
            <a:ext uri="{FF2B5EF4-FFF2-40B4-BE49-F238E27FC236}">
              <a16:creationId xmlns:a16="http://schemas.microsoft.com/office/drawing/2014/main" id="{8DDECE8A-F346-4F5C-BC0E-65EA2E1D6A4A}"/>
            </a:ext>
          </a:extLst>
        </xdr:cNvPr>
        <xdr:cNvSpPr txBox="1"/>
      </xdr:nvSpPr>
      <xdr:spPr>
        <a:xfrm>
          <a:off x="7509587" y="179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11320</xdr:rowOff>
    </xdr:from>
    <xdr:ext cx="469744" cy="259045"/>
    <xdr:sp macro="" textlink="">
      <xdr:nvSpPr>
        <xdr:cNvPr id="487" name="n_3mainValue【市民会館】&#10;一人当たり面積">
          <a:extLst>
            <a:ext uri="{FF2B5EF4-FFF2-40B4-BE49-F238E27FC236}">
              <a16:creationId xmlns:a16="http://schemas.microsoft.com/office/drawing/2014/main" id="{D833EE12-A0C1-4395-B122-EBBADD058C09}"/>
            </a:ext>
          </a:extLst>
        </xdr:cNvPr>
        <xdr:cNvSpPr txBox="1"/>
      </xdr:nvSpPr>
      <xdr:spPr>
        <a:xfrm>
          <a:off x="6712027" y="176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13988</xdr:rowOff>
    </xdr:from>
    <xdr:ext cx="469744" cy="259045"/>
    <xdr:sp macro="" textlink="">
      <xdr:nvSpPr>
        <xdr:cNvPr id="488" name="n_4mainValue【市民会館】&#10;一人当たり面積">
          <a:extLst>
            <a:ext uri="{FF2B5EF4-FFF2-40B4-BE49-F238E27FC236}">
              <a16:creationId xmlns:a16="http://schemas.microsoft.com/office/drawing/2014/main" id="{34B4650F-5DA2-42BE-8E56-E4DB52426C1E}"/>
            </a:ext>
          </a:extLst>
        </xdr:cNvPr>
        <xdr:cNvSpPr txBox="1"/>
      </xdr:nvSpPr>
      <xdr:spPr>
        <a:xfrm>
          <a:off x="59373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6E23D07A-FEBA-455C-9E75-DC05ACDE574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837892AC-D312-4569-94EE-66C5359237F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C2B4C00-D947-4F31-A91A-0C02F1AC488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AA742D40-BFC0-4434-8313-6E5B2E804DE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258EE27-DB35-4B04-BA0E-FC2C76DE2BD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BF2AC53A-BFC7-4E5F-9C25-53A5DAC1710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295AD28F-BC87-41F3-8FA3-A38AA0E67D9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7F69BDDC-36FA-4F9A-98B7-2FB4C73DEBD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70469EA0-AC2E-4B88-8D9A-C691025589C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326B662-341B-4154-A007-5EDE1A7D8A5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84CEAB26-B86F-455C-B4AD-472479E5D49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263E4F27-C16B-43B7-B5BF-8BEEBF24387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5A17C71-6ED7-4374-BF5E-6D87D03600AC}"/>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9B5815E6-8957-45DD-9427-0D540F83BC9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F09B43BA-390C-48EE-AB52-2D9E3100CAF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6B1A94CA-2042-4187-AD9B-47F02F467B2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30C6CC8-20C3-436D-AFF4-B238C40700F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864DA25D-D1DC-4C86-8E3E-9DBA03893E9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72B4F0B-513D-4FB5-932F-5A12BC39427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22AF468D-660C-469D-BCD5-9E6E8E9A0DB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68B8A23E-DAF6-4C62-B711-114EB42F84D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977661E0-8EE4-4E92-AF9B-C459F2D15AC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85EE6E3D-C3CE-40F2-9C87-3279D3AB9689}"/>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1E631B22-A68A-4F58-9798-4F5275B2C4E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27D21E58-2C30-47A3-B099-D2707BDB8D3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14" name="直線コネクタ 513">
          <a:extLst>
            <a:ext uri="{FF2B5EF4-FFF2-40B4-BE49-F238E27FC236}">
              <a16:creationId xmlns:a16="http://schemas.microsoft.com/office/drawing/2014/main" id="{D8327CE1-5B6C-4368-8841-88EE8FF91FA4}"/>
            </a:ext>
          </a:extLst>
        </xdr:cNvPr>
        <xdr:cNvCxnSpPr/>
      </xdr:nvCxnSpPr>
      <xdr:spPr>
        <a:xfrm flipV="1">
          <a:off x="14375764" y="554627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一般廃棄物処理施設】&#10;有形固定資産減価償却率最小値テキスト">
          <a:extLst>
            <a:ext uri="{FF2B5EF4-FFF2-40B4-BE49-F238E27FC236}">
              <a16:creationId xmlns:a16="http://schemas.microsoft.com/office/drawing/2014/main" id="{AD6BCEEA-C1FB-4721-95B5-910ACD872CF1}"/>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a:extLst>
            <a:ext uri="{FF2B5EF4-FFF2-40B4-BE49-F238E27FC236}">
              <a16:creationId xmlns:a16="http://schemas.microsoft.com/office/drawing/2014/main" id="{C6860517-A2FB-48F7-9986-75FC0AEAF75A}"/>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7539A726-5550-41C9-B8DC-FB29962D55B2}"/>
            </a:ext>
          </a:extLst>
        </xdr:cNvPr>
        <xdr:cNvSpPr txBox="1"/>
      </xdr:nvSpPr>
      <xdr:spPr>
        <a:xfrm>
          <a:off x="14414500" y="5329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18" name="直線コネクタ 517">
          <a:extLst>
            <a:ext uri="{FF2B5EF4-FFF2-40B4-BE49-F238E27FC236}">
              <a16:creationId xmlns:a16="http://schemas.microsoft.com/office/drawing/2014/main" id="{0F9025C3-89E1-4894-8BFB-2F08D966C6CE}"/>
            </a:ext>
          </a:extLst>
        </xdr:cNvPr>
        <xdr:cNvCxnSpPr/>
      </xdr:nvCxnSpPr>
      <xdr:spPr>
        <a:xfrm>
          <a:off x="14287500" y="5546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5F73E3F5-2FAA-4EA2-971A-BF9927F923DD}"/>
            </a:ext>
          </a:extLst>
        </xdr:cNvPr>
        <xdr:cNvSpPr txBox="1"/>
      </xdr:nvSpPr>
      <xdr:spPr>
        <a:xfrm>
          <a:off x="144145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0" name="フローチャート: 判断 519">
          <a:extLst>
            <a:ext uri="{FF2B5EF4-FFF2-40B4-BE49-F238E27FC236}">
              <a16:creationId xmlns:a16="http://schemas.microsoft.com/office/drawing/2014/main" id="{CE9CCDFD-D577-4EE1-BFE1-67651EEE601F}"/>
            </a:ext>
          </a:extLst>
        </xdr:cNvPr>
        <xdr:cNvSpPr/>
      </xdr:nvSpPr>
      <xdr:spPr>
        <a:xfrm>
          <a:off x="14325600" y="63957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21" name="フローチャート: 判断 520">
          <a:extLst>
            <a:ext uri="{FF2B5EF4-FFF2-40B4-BE49-F238E27FC236}">
              <a16:creationId xmlns:a16="http://schemas.microsoft.com/office/drawing/2014/main" id="{D149805F-D8B2-4798-8EC6-1CF89B92FFEE}"/>
            </a:ext>
          </a:extLst>
        </xdr:cNvPr>
        <xdr:cNvSpPr/>
      </xdr:nvSpPr>
      <xdr:spPr>
        <a:xfrm>
          <a:off x="135788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2" name="フローチャート: 判断 521">
          <a:extLst>
            <a:ext uri="{FF2B5EF4-FFF2-40B4-BE49-F238E27FC236}">
              <a16:creationId xmlns:a16="http://schemas.microsoft.com/office/drawing/2014/main" id="{FC7E3460-47C3-4F94-9F9E-59AA7F4C9AB9}"/>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3" name="フローチャート: 判断 522">
          <a:extLst>
            <a:ext uri="{FF2B5EF4-FFF2-40B4-BE49-F238E27FC236}">
              <a16:creationId xmlns:a16="http://schemas.microsoft.com/office/drawing/2014/main" id="{79B6B9E4-B60A-4D24-8067-7842EC140D73}"/>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4" name="フローチャート: 判断 523">
          <a:extLst>
            <a:ext uri="{FF2B5EF4-FFF2-40B4-BE49-F238E27FC236}">
              <a16:creationId xmlns:a16="http://schemas.microsoft.com/office/drawing/2014/main" id="{7F766698-15F0-415C-85C4-9D28E0F19540}"/>
            </a:ext>
          </a:extLst>
        </xdr:cNvPr>
        <xdr:cNvSpPr/>
      </xdr:nvSpPr>
      <xdr:spPr>
        <a:xfrm>
          <a:off x="1123188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4C5F069-B7FD-4761-98F9-4CE319A9903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D398330-7FE7-40F1-A5B5-374B9919056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C8ED83F-2510-4039-8118-71F3161C95E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C4D977C-B42B-4F5B-A432-D84DCF77C51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39C8EE3-ED1C-43B1-8A05-A22AA32D4D5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530" name="楕円 529">
          <a:extLst>
            <a:ext uri="{FF2B5EF4-FFF2-40B4-BE49-F238E27FC236}">
              <a16:creationId xmlns:a16="http://schemas.microsoft.com/office/drawing/2014/main" id="{98BDACB2-2DA8-4D67-B0D0-053EEFE13F69}"/>
            </a:ext>
          </a:extLst>
        </xdr:cNvPr>
        <xdr:cNvSpPr/>
      </xdr:nvSpPr>
      <xdr:spPr>
        <a:xfrm>
          <a:off x="14325600" y="61567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A789F6DD-9F80-4309-885D-6078FE884281}"/>
            </a:ext>
          </a:extLst>
        </xdr:cNvPr>
        <xdr:cNvSpPr txBox="1"/>
      </xdr:nvSpPr>
      <xdr:spPr>
        <a:xfrm>
          <a:off x="14414500"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32" name="楕円 531">
          <a:extLst>
            <a:ext uri="{FF2B5EF4-FFF2-40B4-BE49-F238E27FC236}">
              <a16:creationId xmlns:a16="http://schemas.microsoft.com/office/drawing/2014/main" id="{31F9D211-55CA-41BF-A052-351C8DCB5735}"/>
            </a:ext>
          </a:extLst>
        </xdr:cNvPr>
        <xdr:cNvSpPr/>
      </xdr:nvSpPr>
      <xdr:spPr>
        <a:xfrm>
          <a:off x="135788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42</xdr:row>
      <xdr:rowOff>92528</xdr:rowOff>
    </xdr:to>
    <xdr:cxnSp macro="">
      <xdr:nvCxnSpPr>
        <xdr:cNvPr id="533" name="直線コネクタ 532">
          <a:extLst>
            <a:ext uri="{FF2B5EF4-FFF2-40B4-BE49-F238E27FC236}">
              <a16:creationId xmlns:a16="http://schemas.microsoft.com/office/drawing/2014/main" id="{630433B3-D4F7-4719-BA0C-2E8DC315B8EE}"/>
            </a:ext>
          </a:extLst>
        </xdr:cNvPr>
        <xdr:cNvCxnSpPr/>
      </xdr:nvCxnSpPr>
      <xdr:spPr>
        <a:xfrm flipV="1">
          <a:off x="13629640" y="6203769"/>
          <a:ext cx="746760" cy="9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34" name="楕円 533">
          <a:extLst>
            <a:ext uri="{FF2B5EF4-FFF2-40B4-BE49-F238E27FC236}">
              <a16:creationId xmlns:a16="http://schemas.microsoft.com/office/drawing/2014/main" id="{22BC2F56-B2B2-440A-8808-7E401B225596}"/>
            </a:ext>
          </a:extLst>
        </xdr:cNvPr>
        <xdr:cNvSpPr/>
      </xdr:nvSpPr>
      <xdr:spPr>
        <a:xfrm>
          <a:off x="128041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35" name="直線コネクタ 534">
          <a:extLst>
            <a:ext uri="{FF2B5EF4-FFF2-40B4-BE49-F238E27FC236}">
              <a16:creationId xmlns:a16="http://schemas.microsoft.com/office/drawing/2014/main" id="{4732CCD1-692D-4649-85A7-192A424F2F66}"/>
            </a:ext>
          </a:extLst>
        </xdr:cNvPr>
        <xdr:cNvCxnSpPr/>
      </xdr:nvCxnSpPr>
      <xdr:spPr>
        <a:xfrm>
          <a:off x="12854940" y="71334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36" name="楕円 535">
          <a:extLst>
            <a:ext uri="{FF2B5EF4-FFF2-40B4-BE49-F238E27FC236}">
              <a16:creationId xmlns:a16="http://schemas.microsoft.com/office/drawing/2014/main" id="{823B3D02-CA7F-4B7B-9E88-EB7F4F4EFE8A}"/>
            </a:ext>
          </a:extLst>
        </xdr:cNvPr>
        <xdr:cNvSpPr/>
      </xdr:nvSpPr>
      <xdr:spPr>
        <a:xfrm>
          <a:off x="1202944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37" name="直線コネクタ 536">
          <a:extLst>
            <a:ext uri="{FF2B5EF4-FFF2-40B4-BE49-F238E27FC236}">
              <a16:creationId xmlns:a16="http://schemas.microsoft.com/office/drawing/2014/main" id="{E5990C7D-8D7E-45D0-980D-5FD151497DFC}"/>
            </a:ext>
          </a:extLst>
        </xdr:cNvPr>
        <xdr:cNvCxnSpPr/>
      </xdr:nvCxnSpPr>
      <xdr:spPr>
        <a:xfrm>
          <a:off x="12072620" y="71334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38" name="楕円 537">
          <a:extLst>
            <a:ext uri="{FF2B5EF4-FFF2-40B4-BE49-F238E27FC236}">
              <a16:creationId xmlns:a16="http://schemas.microsoft.com/office/drawing/2014/main" id="{195DD851-3275-4243-9FDB-F261FBECF175}"/>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39" name="直線コネクタ 538">
          <a:extLst>
            <a:ext uri="{FF2B5EF4-FFF2-40B4-BE49-F238E27FC236}">
              <a16:creationId xmlns:a16="http://schemas.microsoft.com/office/drawing/2014/main" id="{79003080-6491-466C-BFB9-AFD0C30EED36}"/>
            </a:ext>
          </a:extLst>
        </xdr:cNvPr>
        <xdr:cNvCxnSpPr/>
      </xdr:nvCxnSpPr>
      <xdr:spPr>
        <a:xfrm>
          <a:off x="11282680" y="71334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D684400D-4F04-491B-82F2-BBE68A074623}"/>
            </a:ext>
          </a:extLst>
        </xdr:cNvPr>
        <xdr:cNvSpPr txBox="1"/>
      </xdr:nvSpPr>
      <xdr:spPr>
        <a:xfrm>
          <a:off x="13437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ED1347E7-AE79-4449-B42A-E8FDD4057C7B}"/>
            </a:ext>
          </a:extLst>
        </xdr:cNvPr>
        <xdr:cNvSpPr txBox="1"/>
      </xdr:nvSpPr>
      <xdr:spPr>
        <a:xfrm>
          <a:off x="12675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A9F0E3D7-5C14-4329-B6C7-5D583F45DCA3}"/>
            </a:ext>
          </a:extLst>
        </xdr:cNvPr>
        <xdr:cNvSpPr txBox="1"/>
      </xdr:nvSpPr>
      <xdr:spPr>
        <a:xfrm>
          <a:off x="119005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19CDDD75-A90C-449C-9E57-88FEDB360D74}"/>
            </a:ext>
          </a:extLst>
        </xdr:cNvPr>
        <xdr:cNvSpPr txBox="1"/>
      </xdr:nvSpPr>
      <xdr:spPr>
        <a:xfrm>
          <a:off x="1110298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44" name="n_1mainValue【一般廃棄物処理施設】&#10;有形固定資産減価償却率">
          <a:extLst>
            <a:ext uri="{FF2B5EF4-FFF2-40B4-BE49-F238E27FC236}">
              <a16:creationId xmlns:a16="http://schemas.microsoft.com/office/drawing/2014/main" id="{EF08E52B-FC40-44F7-A093-0FA46E77E2A3}"/>
            </a:ext>
          </a:extLst>
        </xdr:cNvPr>
        <xdr:cNvSpPr txBox="1"/>
      </xdr:nvSpPr>
      <xdr:spPr>
        <a:xfrm>
          <a:off x="134125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45" name="n_2mainValue【一般廃棄物処理施設】&#10;有形固定資産減価償却率">
          <a:extLst>
            <a:ext uri="{FF2B5EF4-FFF2-40B4-BE49-F238E27FC236}">
              <a16:creationId xmlns:a16="http://schemas.microsoft.com/office/drawing/2014/main" id="{FA179806-30A9-4F05-B3B6-1578226DE9F9}"/>
            </a:ext>
          </a:extLst>
        </xdr:cNvPr>
        <xdr:cNvSpPr txBox="1"/>
      </xdr:nvSpPr>
      <xdr:spPr>
        <a:xfrm>
          <a:off x="126429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46" name="n_3mainValue【一般廃棄物処理施設】&#10;有形固定資産減価償却率">
          <a:extLst>
            <a:ext uri="{FF2B5EF4-FFF2-40B4-BE49-F238E27FC236}">
              <a16:creationId xmlns:a16="http://schemas.microsoft.com/office/drawing/2014/main" id="{ADE82FCC-D09D-44D4-91F5-2E3CADBE3026}"/>
            </a:ext>
          </a:extLst>
        </xdr:cNvPr>
        <xdr:cNvSpPr txBox="1"/>
      </xdr:nvSpPr>
      <xdr:spPr>
        <a:xfrm>
          <a:off x="118682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47" name="n_4mainValue【一般廃棄物処理施設】&#10;有形固定資産減価償却率">
          <a:extLst>
            <a:ext uri="{FF2B5EF4-FFF2-40B4-BE49-F238E27FC236}">
              <a16:creationId xmlns:a16="http://schemas.microsoft.com/office/drawing/2014/main" id="{938B4E3A-60FD-4848-B03B-8EFBDB384BF5}"/>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2B32317C-7D1C-41EA-BD19-AAE5CDBE601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F04C4967-B46C-455C-A1E4-D461016340C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94C86737-4C0E-4198-8F7C-C0D54116493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A4E544A7-817A-4748-B868-4075DEAD44F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809DB29E-8B9E-493B-A48D-6693CE14310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CDA069C9-D17C-43F4-B522-BEFF4C739FF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B7A2609-6200-4882-94E5-1BF0A2E1E48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F2753572-5940-4E97-BD25-91C68A64ACE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88A8C2FA-D6C7-40C3-BFB2-EFC9BEFE452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3B563153-541B-4C52-8556-A7E562D8DCF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E84B35FA-7330-4F28-99D2-400FFB259A99}"/>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6FF74E29-BAF7-4DDB-8C0C-241DDFAEBF49}"/>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79AE08FF-D32F-4CAC-ABC5-FCBE5AAEEE84}"/>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340CFE60-9143-437A-AB44-98AEC76E7E26}"/>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7026FA55-6D7F-49F9-932F-BCE3825DEDF9}"/>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9F627BB-BD3C-4E53-BCB9-5ABEEA3E17AA}"/>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DEB2DF5F-9C87-431E-8BCA-9A38C1CB6F74}"/>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E60D9B05-460B-4807-A1D9-029314D85794}"/>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C6E98A14-897A-4F5E-BB27-DC3089654F63}"/>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7" name="テキスト ボックス 566">
          <a:extLst>
            <a:ext uri="{FF2B5EF4-FFF2-40B4-BE49-F238E27FC236}">
              <a16:creationId xmlns:a16="http://schemas.microsoft.com/office/drawing/2014/main" id="{7CBD64B0-FFB9-494E-AD62-63884EB737F8}"/>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B5F837B3-8A38-4D43-8A8D-1BD5BCBAA544}"/>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9" name="テキスト ボックス 568">
          <a:extLst>
            <a:ext uri="{FF2B5EF4-FFF2-40B4-BE49-F238E27FC236}">
              <a16:creationId xmlns:a16="http://schemas.microsoft.com/office/drawing/2014/main" id="{0DAFCA05-AC19-42DC-B156-71DE89DC43DD}"/>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50530B54-5B23-433B-9A0B-7B8B7C13B77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a:extLst>
            <a:ext uri="{FF2B5EF4-FFF2-40B4-BE49-F238E27FC236}">
              <a16:creationId xmlns:a16="http://schemas.microsoft.com/office/drawing/2014/main" id="{B72A9EBE-8765-4794-8409-25E63ED74B4B}"/>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2E5FACF3-4E16-4F97-A98D-1E56A0938C8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3" name="直線コネクタ 572">
          <a:extLst>
            <a:ext uri="{FF2B5EF4-FFF2-40B4-BE49-F238E27FC236}">
              <a16:creationId xmlns:a16="http://schemas.microsoft.com/office/drawing/2014/main" id="{0F63C19D-099D-4C48-AF31-B081DBC71DD0}"/>
            </a:ext>
          </a:extLst>
        </xdr:cNvPr>
        <xdr:cNvCxnSpPr/>
      </xdr:nvCxnSpPr>
      <xdr:spPr>
        <a:xfrm flipV="1">
          <a:off x="19509104" y="5666118"/>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87611865-BE8C-4CD4-828F-F4099D414E29}"/>
            </a:ext>
          </a:extLst>
        </xdr:cNvPr>
        <xdr:cNvSpPr txBox="1"/>
      </xdr:nvSpPr>
      <xdr:spPr>
        <a:xfrm>
          <a:off x="19547840" y="71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75" name="直線コネクタ 574">
          <a:extLst>
            <a:ext uri="{FF2B5EF4-FFF2-40B4-BE49-F238E27FC236}">
              <a16:creationId xmlns:a16="http://schemas.microsoft.com/office/drawing/2014/main" id="{1A921BB5-4790-478E-A792-A5F9F1DFA8B2}"/>
            </a:ext>
          </a:extLst>
        </xdr:cNvPr>
        <xdr:cNvCxnSpPr/>
      </xdr:nvCxnSpPr>
      <xdr:spPr>
        <a:xfrm>
          <a:off x="19443700" y="713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76" name="【一般廃棄物処理施設】&#10;一人当たり有形固定資産（償却資産）額最大値テキスト">
          <a:extLst>
            <a:ext uri="{FF2B5EF4-FFF2-40B4-BE49-F238E27FC236}">
              <a16:creationId xmlns:a16="http://schemas.microsoft.com/office/drawing/2014/main" id="{7D303E84-9056-4397-A621-39A09D34979D}"/>
            </a:ext>
          </a:extLst>
        </xdr:cNvPr>
        <xdr:cNvSpPr txBox="1"/>
      </xdr:nvSpPr>
      <xdr:spPr>
        <a:xfrm>
          <a:off x="19547840" y="5445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77" name="直線コネクタ 576">
          <a:extLst>
            <a:ext uri="{FF2B5EF4-FFF2-40B4-BE49-F238E27FC236}">
              <a16:creationId xmlns:a16="http://schemas.microsoft.com/office/drawing/2014/main" id="{E17D702E-EAC7-49D4-AA01-D009641141B2}"/>
            </a:ext>
          </a:extLst>
        </xdr:cNvPr>
        <xdr:cNvCxnSpPr/>
      </xdr:nvCxnSpPr>
      <xdr:spPr>
        <a:xfrm>
          <a:off x="19443700" y="566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2C358C53-FFDA-464B-90F0-FF449DC0036C}"/>
            </a:ext>
          </a:extLst>
        </xdr:cNvPr>
        <xdr:cNvSpPr txBox="1"/>
      </xdr:nvSpPr>
      <xdr:spPr>
        <a:xfrm>
          <a:off x="19547840" y="6766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79" name="フローチャート: 判断 578">
          <a:extLst>
            <a:ext uri="{FF2B5EF4-FFF2-40B4-BE49-F238E27FC236}">
              <a16:creationId xmlns:a16="http://schemas.microsoft.com/office/drawing/2014/main" id="{A8F52BC0-5160-46D2-8D3D-43301BCBCCDD}"/>
            </a:ext>
          </a:extLst>
        </xdr:cNvPr>
        <xdr:cNvSpPr/>
      </xdr:nvSpPr>
      <xdr:spPr>
        <a:xfrm>
          <a:off x="19458940" y="69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80" name="フローチャート: 判断 579">
          <a:extLst>
            <a:ext uri="{FF2B5EF4-FFF2-40B4-BE49-F238E27FC236}">
              <a16:creationId xmlns:a16="http://schemas.microsoft.com/office/drawing/2014/main" id="{390D3ABF-AB94-411E-A50D-B8707DC2C407}"/>
            </a:ext>
          </a:extLst>
        </xdr:cNvPr>
        <xdr:cNvSpPr/>
      </xdr:nvSpPr>
      <xdr:spPr>
        <a:xfrm>
          <a:off x="18735040" y="691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81" name="フローチャート: 判断 580">
          <a:extLst>
            <a:ext uri="{FF2B5EF4-FFF2-40B4-BE49-F238E27FC236}">
              <a16:creationId xmlns:a16="http://schemas.microsoft.com/office/drawing/2014/main" id="{FE844CF9-262E-4B43-BE17-729BADD638DE}"/>
            </a:ext>
          </a:extLst>
        </xdr:cNvPr>
        <xdr:cNvSpPr/>
      </xdr:nvSpPr>
      <xdr:spPr>
        <a:xfrm>
          <a:off x="179374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82" name="フローチャート: 判断 581">
          <a:extLst>
            <a:ext uri="{FF2B5EF4-FFF2-40B4-BE49-F238E27FC236}">
              <a16:creationId xmlns:a16="http://schemas.microsoft.com/office/drawing/2014/main" id="{034B3873-724E-4A3F-A92D-CD7A5DF0B9B5}"/>
            </a:ext>
          </a:extLst>
        </xdr:cNvPr>
        <xdr:cNvSpPr/>
      </xdr:nvSpPr>
      <xdr:spPr>
        <a:xfrm>
          <a:off x="17162780" y="693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83" name="フローチャート: 判断 582">
          <a:extLst>
            <a:ext uri="{FF2B5EF4-FFF2-40B4-BE49-F238E27FC236}">
              <a16:creationId xmlns:a16="http://schemas.microsoft.com/office/drawing/2014/main" id="{FBEE062B-658F-4411-B21F-B6D785524893}"/>
            </a:ext>
          </a:extLst>
        </xdr:cNvPr>
        <xdr:cNvSpPr/>
      </xdr:nvSpPr>
      <xdr:spPr>
        <a:xfrm>
          <a:off x="16388080" y="68841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DCEC36B-BA09-4CDD-AFC2-945A8484CBD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5D82C25-279B-4BA4-972A-B83E7D8E205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BC48154-20E9-4CFB-A98C-F0B2D0FCE6F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74F1E4F-B77F-4393-AD34-4AA6C2E0AE2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F95A25C-C2B8-4A94-B476-3840128E7BA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166247</xdr:rowOff>
    </xdr:from>
    <xdr:to>
      <xdr:col>116</xdr:col>
      <xdr:colOff>114300</xdr:colOff>
      <xdr:row>42</xdr:row>
      <xdr:rowOff>96397</xdr:rowOff>
    </xdr:to>
    <xdr:sp macro="" textlink="">
      <xdr:nvSpPr>
        <xdr:cNvPr id="589" name="楕円 588">
          <a:extLst>
            <a:ext uri="{FF2B5EF4-FFF2-40B4-BE49-F238E27FC236}">
              <a16:creationId xmlns:a16="http://schemas.microsoft.com/office/drawing/2014/main" id="{09652C92-6F94-4645-A2BD-487BD06429B6}"/>
            </a:ext>
          </a:extLst>
        </xdr:cNvPr>
        <xdr:cNvSpPr/>
      </xdr:nvSpPr>
      <xdr:spPr>
        <a:xfrm>
          <a:off x="19458940" y="7039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81174</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66808FFE-0467-4E8B-AAFC-0AEFCCE05A9A}"/>
            </a:ext>
          </a:extLst>
        </xdr:cNvPr>
        <xdr:cNvSpPr txBox="1"/>
      </xdr:nvSpPr>
      <xdr:spPr>
        <a:xfrm>
          <a:off x="19547840" y="69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22137</xdr:rowOff>
    </xdr:from>
    <xdr:to>
      <xdr:col>112</xdr:col>
      <xdr:colOff>38100</xdr:colOff>
      <xdr:row>42</xdr:row>
      <xdr:rowOff>123737</xdr:rowOff>
    </xdr:to>
    <xdr:sp macro="" textlink="">
      <xdr:nvSpPr>
        <xdr:cNvPr id="591" name="楕円 590">
          <a:extLst>
            <a:ext uri="{FF2B5EF4-FFF2-40B4-BE49-F238E27FC236}">
              <a16:creationId xmlns:a16="http://schemas.microsoft.com/office/drawing/2014/main" id="{2902CB94-290C-414B-AEBB-AB47E41C2D02}"/>
            </a:ext>
          </a:extLst>
        </xdr:cNvPr>
        <xdr:cNvSpPr/>
      </xdr:nvSpPr>
      <xdr:spPr>
        <a:xfrm>
          <a:off x="18735040" y="70630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45597</xdr:rowOff>
    </xdr:from>
    <xdr:to>
      <xdr:col>116</xdr:col>
      <xdr:colOff>63500</xdr:colOff>
      <xdr:row>42</xdr:row>
      <xdr:rowOff>72937</xdr:rowOff>
    </xdr:to>
    <xdr:cxnSp macro="">
      <xdr:nvCxnSpPr>
        <xdr:cNvPr id="592" name="直線コネクタ 591">
          <a:extLst>
            <a:ext uri="{FF2B5EF4-FFF2-40B4-BE49-F238E27FC236}">
              <a16:creationId xmlns:a16="http://schemas.microsoft.com/office/drawing/2014/main" id="{D23AEEBA-2397-4FCC-9DEB-2E8A1513B451}"/>
            </a:ext>
          </a:extLst>
        </xdr:cNvPr>
        <xdr:cNvCxnSpPr/>
      </xdr:nvCxnSpPr>
      <xdr:spPr>
        <a:xfrm flipV="1">
          <a:off x="18778220" y="7086477"/>
          <a:ext cx="73152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22083</xdr:rowOff>
    </xdr:from>
    <xdr:to>
      <xdr:col>107</xdr:col>
      <xdr:colOff>101600</xdr:colOff>
      <xdr:row>42</xdr:row>
      <xdr:rowOff>123683</xdr:rowOff>
    </xdr:to>
    <xdr:sp macro="" textlink="">
      <xdr:nvSpPr>
        <xdr:cNvPr id="593" name="楕円 592">
          <a:extLst>
            <a:ext uri="{FF2B5EF4-FFF2-40B4-BE49-F238E27FC236}">
              <a16:creationId xmlns:a16="http://schemas.microsoft.com/office/drawing/2014/main" id="{E792A9AE-8DAC-4F22-8DFE-89E9C6253689}"/>
            </a:ext>
          </a:extLst>
        </xdr:cNvPr>
        <xdr:cNvSpPr/>
      </xdr:nvSpPr>
      <xdr:spPr>
        <a:xfrm>
          <a:off x="17937480" y="7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72883</xdr:rowOff>
    </xdr:from>
    <xdr:to>
      <xdr:col>111</xdr:col>
      <xdr:colOff>177800</xdr:colOff>
      <xdr:row>42</xdr:row>
      <xdr:rowOff>72937</xdr:rowOff>
    </xdr:to>
    <xdr:cxnSp macro="">
      <xdr:nvCxnSpPr>
        <xdr:cNvPr id="594" name="直線コネクタ 593">
          <a:extLst>
            <a:ext uri="{FF2B5EF4-FFF2-40B4-BE49-F238E27FC236}">
              <a16:creationId xmlns:a16="http://schemas.microsoft.com/office/drawing/2014/main" id="{840C7732-581C-4F48-8F41-34608D5BF982}"/>
            </a:ext>
          </a:extLst>
        </xdr:cNvPr>
        <xdr:cNvCxnSpPr/>
      </xdr:nvCxnSpPr>
      <xdr:spPr>
        <a:xfrm>
          <a:off x="17988280" y="7113763"/>
          <a:ext cx="78994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22318</xdr:rowOff>
    </xdr:from>
    <xdr:to>
      <xdr:col>102</xdr:col>
      <xdr:colOff>165100</xdr:colOff>
      <xdr:row>42</xdr:row>
      <xdr:rowOff>123918</xdr:rowOff>
    </xdr:to>
    <xdr:sp macro="" textlink="">
      <xdr:nvSpPr>
        <xdr:cNvPr id="595" name="楕円 594">
          <a:extLst>
            <a:ext uri="{FF2B5EF4-FFF2-40B4-BE49-F238E27FC236}">
              <a16:creationId xmlns:a16="http://schemas.microsoft.com/office/drawing/2014/main" id="{080DD1CA-1F00-4D7D-A0A0-B14BFA0151FB}"/>
            </a:ext>
          </a:extLst>
        </xdr:cNvPr>
        <xdr:cNvSpPr/>
      </xdr:nvSpPr>
      <xdr:spPr>
        <a:xfrm>
          <a:off x="17162780" y="7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72883</xdr:rowOff>
    </xdr:from>
    <xdr:to>
      <xdr:col>107</xdr:col>
      <xdr:colOff>50800</xdr:colOff>
      <xdr:row>42</xdr:row>
      <xdr:rowOff>73118</xdr:rowOff>
    </xdr:to>
    <xdr:cxnSp macro="">
      <xdr:nvCxnSpPr>
        <xdr:cNvPr id="596" name="直線コネクタ 595">
          <a:extLst>
            <a:ext uri="{FF2B5EF4-FFF2-40B4-BE49-F238E27FC236}">
              <a16:creationId xmlns:a16="http://schemas.microsoft.com/office/drawing/2014/main" id="{7B71DFED-166F-478C-A9BB-F14738F09EC7}"/>
            </a:ext>
          </a:extLst>
        </xdr:cNvPr>
        <xdr:cNvCxnSpPr/>
      </xdr:nvCxnSpPr>
      <xdr:spPr>
        <a:xfrm flipV="1">
          <a:off x="17213580" y="7113763"/>
          <a:ext cx="7747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22439</xdr:rowOff>
    </xdr:from>
    <xdr:to>
      <xdr:col>98</xdr:col>
      <xdr:colOff>38100</xdr:colOff>
      <xdr:row>42</xdr:row>
      <xdr:rowOff>124039</xdr:rowOff>
    </xdr:to>
    <xdr:sp macro="" textlink="">
      <xdr:nvSpPr>
        <xdr:cNvPr id="597" name="楕円 596">
          <a:extLst>
            <a:ext uri="{FF2B5EF4-FFF2-40B4-BE49-F238E27FC236}">
              <a16:creationId xmlns:a16="http://schemas.microsoft.com/office/drawing/2014/main" id="{6426818E-2B8C-4AF7-8497-6AD7F0D85D4B}"/>
            </a:ext>
          </a:extLst>
        </xdr:cNvPr>
        <xdr:cNvSpPr/>
      </xdr:nvSpPr>
      <xdr:spPr>
        <a:xfrm>
          <a:off x="16388080" y="70633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73118</xdr:rowOff>
    </xdr:from>
    <xdr:to>
      <xdr:col>102</xdr:col>
      <xdr:colOff>114300</xdr:colOff>
      <xdr:row>42</xdr:row>
      <xdr:rowOff>73239</xdr:rowOff>
    </xdr:to>
    <xdr:cxnSp macro="">
      <xdr:nvCxnSpPr>
        <xdr:cNvPr id="598" name="直線コネクタ 597">
          <a:extLst>
            <a:ext uri="{FF2B5EF4-FFF2-40B4-BE49-F238E27FC236}">
              <a16:creationId xmlns:a16="http://schemas.microsoft.com/office/drawing/2014/main" id="{41C9E26F-D88A-49FF-8B66-75C6666E791C}"/>
            </a:ext>
          </a:extLst>
        </xdr:cNvPr>
        <xdr:cNvCxnSpPr/>
      </xdr:nvCxnSpPr>
      <xdr:spPr>
        <a:xfrm flipV="1">
          <a:off x="16431260" y="7113998"/>
          <a:ext cx="78232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11BCDC7B-C7D5-496F-AE61-A669A347787E}"/>
            </a:ext>
          </a:extLst>
        </xdr:cNvPr>
        <xdr:cNvSpPr txBox="1"/>
      </xdr:nvSpPr>
      <xdr:spPr>
        <a:xfrm>
          <a:off x="18496495" y="66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4D27808C-63E6-4A89-8B7D-45B0614532DE}"/>
            </a:ext>
          </a:extLst>
        </xdr:cNvPr>
        <xdr:cNvSpPr txBox="1"/>
      </xdr:nvSpPr>
      <xdr:spPr>
        <a:xfrm>
          <a:off x="17734495" y="67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17E6A207-56C7-489D-BB71-4033C6195F7F}"/>
            </a:ext>
          </a:extLst>
        </xdr:cNvPr>
        <xdr:cNvSpPr txBox="1"/>
      </xdr:nvSpPr>
      <xdr:spPr>
        <a:xfrm>
          <a:off x="16936935" y="67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92857018-97F6-4E73-A71F-573BBF38FDFA}"/>
            </a:ext>
          </a:extLst>
        </xdr:cNvPr>
        <xdr:cNvSpPr txBox="1"/>
      </xdr:nvSpPr>
      <xdr:spPr>
        <a:xfrm>
          <a:off x="16162235" y="66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114864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D82691FE-0CF1-42E5-8EEC-0FA69E7B5B88}"/>
            </a:ext>
          </a:extLst>
        </xdr:cNvPr>
        <xdr:cNvSpPr txBox="1"/>
      </xdr:nvSpPr>
      <xdr:spPr>
        <a:xfrm>
          <a:off x="18528811" y="71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114810</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9DE5C59D-9961-466C-9DFF-3889D3F9BBC5}"/>
            </a:ext>
          </a:extLst>
        </xdr:cNvPr>
        <xdr:cNvSpPr txBox="1"/>
      </xdr:nvSpPr>
      <xdr:spPr>
        <a:xfrm>
          <a:off x="17766811" y="71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115045</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F763BA58-F804-4433-9835-B070B97562B1}"/>
            </a:ext>
          </a:extLst>
        </xdr:cNvPr>
        <xdr:cNvSpPr txBox="1"/>
      </xdr:nvSpPr>
      <xdr:spPr>
        <a:xfrm>
          <a:off x="16969251" y="7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115166</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C832E2AB-819F-4E4D-AD6B-08AB1FD63A2F}"/>
            </a:ext>
          </a:extLst>
        </xdr:cNvPr>
        <xdr:cNvSpPr txBox="1"/>
      </xdr:nvSpPr>
      <xdr:spPr>
        <a:xfrm>
          <a:off x="16194551" y="71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FA47DF7B-87FA-4CC9-BA2B-259F59DDF03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38BA99AB-209F-43B7-AAEB-8BE8CF73DF2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A906FC36-AFA7-446B-95AC-7CB2419BFCB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34964D2E-864D-4672-92E2-21145DC36E0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D11E5B45-F888-43AF-B338-E1BE4B88977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2E5C421A-9D48-4253-90CE-E10A5D68791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AEBAC5DF-E9F7-4CAA-B587-1313F4CBDDE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CE4712E3-45E3-4001-BFD4-CB1C8A1B4AE5}"/>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ED35BB67-367D-43A5-9911-8DE33137EB5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18025BE2-03AA-4A58-A6FF-08E3DAA7971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335B7792-A418-466A-B8FB-5072113B499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7B3FF6D1-917B-45BA-B868-8A800DA4516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E8DBAA3A-4B0E-4B79-B3CD-E48F873BA88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15F47632-C973-4C82-A924-29D2013222B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C02E296E-A4C8-4A98-AD66-9FE3503E7D3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92A370BD-5112-4212-AFA5-97DEA0A23398}"/>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596851C-EE1F-4ED9-AD3C-A775194ED28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774B5F6-2500-4050-85A0-0663DAF4600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749EF7F8-9C89-47F6-A65C-75187086D17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685DE8C8-5533-48E5-8B59-C7D5434CD0D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F17521B-AE63-407D-9426-3EE497BB13C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735BA2E-8904-4FF5-B5C0-5564A541628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3808A719-DA56-4B92-8DD0-1DCC3E90213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A295A88-7330-493F-B73A-39C1D4726E1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CEE578A2-A9F5-4C9C-A3C1-D6AF8DB5DB9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A3EA69A-2547-460E-B013-4CBF80CCC10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68EB8F7-84F2-4978-B568-77AC5D1CD88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41646C26-8C65-43A2-8593-FB2DB398483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A3692239-09E9-4AD3-BD8E-601AC06AA01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116BD0C7-4EB4-45B6-AA99-49856C7459AD}"/>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25919F07-A4B2-4644-B977-EF4A8A56439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542B66DC-E20C-4C52-9C43-D618E2F263EE}"/>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ECBC58D5-2CD0-471F-8FBE-A2702D56C8C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52B14BD1-6C05-4024-BCC9-4DF53895A2D8}"/>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7FA74FC9-7502-47CB-B05E-C7681D3E4A8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3F9BF1EE-E01A-4D3F-B006-C7F57C678B05}"/>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D988B6A-92C6-4DCC-9664-3A3EFE92CF8C}"/>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85AAD5F6-C488-4ABF-B7FB-A1BE61223B6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178EAE9D-487A-46AC-89C1-316D49C07B78}"/>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52E7A5E-B5A2-47F0-BFE9-B94FD9401DE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D2D7C952-5D36-4A8E-8626-39A9D15C2E5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A57DA71-971A-41C1-BDAE-6879DD3B7D26}"/>
            </a:ext>
          </a:extLst>
        </xdr:cNvPr>
        <xdr:cNvCxnSpPr/>
      </xdr:nvCxnSpPr>
      <xdr:spPr>
        <a:xfrm flipV="1">
          <a:off x="14375764" y="13092793"/>
          <a:ext cx="0" cy="1492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528618C5-4511-45FD-88C1-89FE4D96A96A}"/>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67C86487-EB69-4B7B-94CA-69E64D982F7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E4501688-7F38-4A45-9F73-504E25A103FB}"/>
            </a:ext>
          </a:extLst>
        </xdr:cNvPr>
        <xdr:cNvSpPr txBox="1"/>
      </xdr:nvSpPr>
      <xdr:spPr>
        <a:xfrm>
          <a:off x="14414500" y="12875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2" name="直線コネクタ 651">
          <a:extLst>
            <a:ext uri="{FF2B5EF4-FFF2-40B4-BE49-F238E27FC236}">
              <a16:creationId xmlns:a16="http://schemas.microsoft.com/office/drawing/2014/main" id="{D45EAD83-5365-40E4-9118-DE4E761BA0D2}"/>
            </a:ext>
          </a:extLst>
        </xdr:cNvPr>
        <xdr:cNvCxnSpPr/>
      </xdr:nvCxnSpPr>
      <xdr:spPr>
        <a:xfrm>
          <a:off x="14287500" y="13092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7EC6AD53-07DC-41AA-98DC-345984A4622A}"/>
            </a:ext>
          </a:extLst>
        </xdr:cNvPr>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4" name="フローチャート: 判断 653">
          <a:extLst>
            <a:ext uri="{FF2B5EF4-FFF2-40B4-BE49-F238E27FC236}">
              <a16:creationId xmlns:a16="http://schemas.microsoft.com/office/drawing/2014/main" id="{8F8BB2BC-4292-4710-9165-23B822816FF6}"/>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5" name="フローチャート: 判断 654">
          <a:extLst>
            <a:ext uri="{FF2B5EF4-FFF2-40B4-BE49-F238E27FC236}">
              <a16:creationId xmlns:a16="http://schemas.microsoft.com/office/drawing/2014/main" id="{171ACBE7-ECE4-4248-A7BD-38B71848EE71}"/>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56" name="フローチャート: 判断 655">
          <a:extLst>
            <a:ext uri="{FF2B5EF4-FFF2-40B4-BE49-F238E27FC236}">
              <a16:creationId xmlns:a16="http://schemas.microsoft.com/office/drawing/2014/main" id="{80C28783-B252-4325-87F0-D1B3DD760FF2}"/>
            </a:ext>
          </a:extLst>
        </xdr:cNvPr>
        <xdr:cNvSpPr/>
      </xdr:nvSpPr>
      <xdr:spPr>
        <a:xfrm>
          <a:off x="12804140" y="139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57" name="フローチャート: 判断 656">
          <a:extLst>
            <a:ext uri="{FF2B5EF4-FFF2-40B4-BE49-F238E27FC236}">
              <a16:creationId xmlns:a16="http://schemas.microsoft.com/office/drawing/2014/main" id="{66A1FD14-7F6F-4373-8B7D-9A8CF3800DF2}"/>
            </a:ext>
          </a:extLst>
        </xdr:cNvPr>
        <xdr:cNvSpPr/>
      </xdr:nvSpPr>
      <xdr:spPr>
        <a:xfrm>
          <a:off x="12029440" y="13864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8" name="フローチャート: 判断 657">
          <a:extLst>
            <a:ext uri="{FF2B5EF4-FFF2-40B4-BE49-F238E27FC236}">
              <a16:creationId xmlns:a16="http://schemas.microsoft.com/office/drawing/2014/main" id="{BF064293-A3CC-4CE3-885C-D13E78F997B5}"/>
            </a:ext>
          </a:extLst>
        </xdr:cNvPr>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B7BEF21-D498-44CF-9269-3FB17C6DFE2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862D54D-B33D-4620-8C73-0130020BFEC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AD756B7-2187-47C8-894C-8D6AA422F8F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389B6B1-8EBF-42A8-8616-DDF222382CA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78A293A-131C-4F1A-8100-90939944FC3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64" name="楕円 663">
          <a:extLst>
            <a:ext uri="{FF2B5EF4-FFF2-40B4-BE49-F238E27FC236}">
              <a16:creationId xmlns:a16="http://schemas.microsoft.com/office/drawing/2014/main" id="{BBC90874-AFD7-4D6E-A9F8-80B53474BE8F}"/>
            </a:ext>
          </a:extLst>
        </xdr:cNvPr>
        <xdr:cNvSpPr/>
      </xdr:nvSpPr>
      <xdr:spPr>
        <a:xfrm>
          <a:off x="14325600" y="139977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D25BD6E3-A4B6-4ACD-9C65-4EEBB1875FC9}"/>
            </a:ext>
          </a:extLst>
        </xdr:cNvPr>
        <xdr:cNvSpPr txBox="1"/>
      </xdr:nvSpPr>
      <xdr:spPr>
        <a:xfrm>
          <a:off x="14414500"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666" name="楕円 665">
          <a:extLst>
            <a:ext uri="{FF2B5EF4-FFF2-40B4-BE49-F238E27FC236}">
              <a16:creationId xmlns:a16="http://schemas.microsoft.com/office/drawing/2014/main" id="{B5091FD9-A9AE-4456-BA02-66BE998B3112}"/>
            </a:ext>
          </a:extLst>
        </xdr:cNvPr>
        <xdr:cNvSpPr/>
      </xdr:nvSpPr>
      <xdr:spPr>
        <a:xfrm>
          <a:off x="13578840" y="139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134438</xdr:rowOff>
    </xdr:to>
    <xdr:cxnSp macro="">
      <xdr:nvCxnSpPr>
        <xdr:cNvPr id="667" name="直線コネクタ 666">
          <a:extLst>
            <a:ext uri="{FF2B5EF4-FFF2-40B4-BE49-F238E27FC236}">
              <a16:creationId xmlns:a16="http://schemas.microsoft.com/office/drawing/2014/main" id="{2947FB23-374F-48F0-B7B8-591623C722F9}"/>
            </a:ext>
          </a:extLst>
        </xdr:cNvPr>
        <xdr:cNvCxnSpPr/>
      </xdr:nvCxnSpPr>
      <xdr:spPr>
        <a:xfrm>
          <a:off x="13629640" y="14011002"/>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668" name="楕円 667">
          <a:extLst>
            <a:ext uri="{FF2B5EF4-FFF2-40B4-BE49-F238E27FC236}">
              <a16:creationId xmlns:a16="http://schemas.microsoft.com/office/drawing/2014/main" id="{90BBF0C1-5AD4-432F-9AA9-FA2A4B4B59EC}"/>
            </a:ext>
          </a:extLst>
        </xdr:cNvPr>
        <xdr:cNvSpPr/>
      </xdr:nvSpPr>
      <xdr:spPr>
        <a:xfrm>
          <a:off x="1280414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62593</xdr:rowOff>
    </xdr:from>
    <xdr:to>
      <xdr:col>81</xdr:col>
      <xdr:colOff>50800</xdr:colOff>
      <xdr:row>83</xdr:row>
      <xdr:rowOff>96882</xdr:rowOff>
    </xdr:to>
    <xdr:cxnSp macro="">
      <xdr:nvCxnSpPr>
        <xdr:cNvPr id="669" name="直線コネクタ 668">
          <a:extLst>
            <a:ext uri="{FF2B5EF4-FFF2-40B4-BE49-F238E27FC236}">
              <a16:creationId xmlns:a16="http://schemas.microsoft.com/office/drawing/2014/main" id="{5D09BFAD-72E2-4869-9A59-EFFEED1840E4}"/>
            </a:ext>
          </a:extLst>
        </xdr:cNvPr>
        <xdr:cNvCxnSpPr/>
      </xdr:nvCxnSpPr>
      <xdr:spPr>
        <a:xfrm>
          <a:off x="12854940" y="13976713"/>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145687</xdr:rowOff>
    </xdr:from>
    <xdr:to>
      <xdr:col>72</xdr:col>
      <xdr:colOff>38100</xdr:colOff>
      <xdr:row>83</xdr:row>
      <xdr:rowOff>75837</xdr:rowOff>
    </xdr:to>
    <xdr:sp macro="" textlink="">
      <xdr:nvSpPr>
        <xdr:cNvPr id="670" name="楕円 669">
          <a:extLst>
            <a:ext uri="{FF2B5EF4-FFF2-40B4-BE49-F238E27FC236}">
              <a16:creationId xmlns:a16="http://schemas.microsoft.com/office/drawing/2014/main" id="{639A7022-A945-4527-8113-CE834AC126AF}"/>
            </a:ext>
          </a:extLst>
        </xdr:cNvPr>
        <xdr:cNvSpPr/>
      </xdr:nvSpPr>
      <xdr:spPr>
        <a:xfrm>
          <a:off x="12029440" y="13892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25037</xdr:rowOff>
    </xdr:from>
    <xdr:to>
      <xdr:col>76</xdr:col>
      <xdr:colOff>114300</xdr:colOff>
      <xdr:row>83</xdr:row>
      <xdr:rowOff>62593</xdr:rowOff>
    </xdr:to>
    <xdr:cxnSp macro="">
      <xdr:nvCxnSpPr>
        <xdr:cNvPr id="671" name="直線コネクタ 670">
          <a:extLst>
            <a:ext uri="{FF2B5EF4-FFF2-40B4-BE49-F238E27FC236}">
              <a16:creationId xmlns:a16="http://schemas.microsoft.com/office/drawing/2014/main" id="{62AE3A65-2312-404C-94C4-91C4ABEFDCE3}"/>
            </a:ext>
          </a:extLst>
        </xdr:cNvPr>
        <xdr:cNvCxnSpPr/>
      </xdr:nvCxnSpPr>
      <xdr:spPr>
        <a:xfrm>
          <a:off x="12072620" y="13939157"/>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672" name="楕円 671">
          <a:extLst>
            <a:ext uri="{FF2B5EF4-FFF2-40B4-BE49-F238E27FC236}">
              <a16:creationId xmlns:a16="http://schemas.microsoft.com/office/drawing/2014/main" id="{D3437BAB-C8C6-47AF-B238-69384496823D}"/>
            </a:ext>
          </a:extLst>
        </xdr:cNvPr>
        <xdr:cNvSpPr/>
      </xdr:nvSpPr>
      <xdr:spPr>
        <a:xfrm>
          <a:off x="1123188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25037</xdr:rowOff>
    </xdr:to>
    <xdr:cxnSp macro="">
      <xdr:nvCxnSpPr>
        <xdr:cNvPr id="673" name="直線コネクタ 672">
          <a:extLst>
            <a:ext uri="{FF2B5EF4-FFF2-40B4-BE49-F238E27FC236}">
              <a16:creationId xmlns:a16="http://schemas.microsoft.com/office/drawing/2014/main" id="{22809082-1EC3-4C46-B158-FFFECDA3C5E2}"/>
            </a:ext>
          </a:extLst>
        </xdr:cNvPr>
        <xdr:cNvCxnSpPr/>
      </xdr:nvCxnSpPr>
      <xdr:spPr>
        <a:xfrm>
          <a:off x="11282680" y="13910310"/>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4" name="n_1aveValue【消防施設】&#10;有形固定資産減価償却率">
          <a:extLst>
            <a:ext uri="{FF2B5EF4-FFF2-40B4-BE49-F238E27FC236}">
              <a16:creationId xmlns:a16="http://schemas.microsoft.com/office/drawing/2014/main" id="{ED0D22D3-74F3-4D4C-88EF-3C4DAFC707BD}"/>
            </a:ext>
          </a:extLst>
        </xdr:cNvPr>
        <xdr:cNvSpPr txBox="1"/>
      </xdr:nvSpPr>
      <xdr:spPr>
        <a:xfrm>
          <a:off x="134372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75" name="n_2aveValue【消防施設】&#10;有形固定資産減価償却率">
          <a:extLst>
            <a:ext uri="{FF2B5EF4-FFF2-40B4-BE49-F238E27FC236}">
              <a16:creationId xmlns:a16="http://schemas.microsoft.com/office/drawing/2014/main" id="{090D2EB3-BC0C-46AF-AF4B-E04207B1EE4D}"/>
            </a:ext>
          </a:extLst>
        </xdr:cNvPr>
        <xdr:cNvSpPr txBox="1"/>
      </xdr:nvSpPr>
      <xdr:spPr>
        <a:xfrm>
          <a:off x="12675244" y="1370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76" name="n_3aveValue【消防施設】&#10;有形固定資産減価償却率">
          <a:extLst>
            <a:ext uri="{FF2B5EF4-FFF2-40B4-BE49-F238E27FC236}">
              <a16:creationId xmlns:a16="http://schemas.microsoft.com/office/drawing/2014/main" id="{90094DFF-C769-4214-9499-AC35910E88B7}"/>
            </a:ext>
          </a:extLst>
        </xdr:cNvPr>
        <xdr:cNvSpPr txBox="1"/>
      </xdr:nvSpPr>
      <xdr:spPr>
        <a:xfrm>
          <a:off x="119005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7" name="n_4aveValue【消防施設】&#10;有形固定資産減価償却率">
          <a:extLst>
            <a:ext uri="{FF2B5EF4-FFF2-40B4-BE49-F238E27FC236}">
              <a16:creationId xmlns:a16="http://schemas.microsoft.com/office/drawing/2014/main" id="{8714405B-AD04-485B-BC57-957F6D33EEE7}"/>
            </a:ext>
          </a:extLst>
        </xdr:cNvPr>
        <xdr:cNvSpPr txBox="1"/>
      </xdr:nvSpPr>
      <xdr:spPr>
        <a:xfrm>
          <a:off x="1110298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678" name="n_1mainValue【消防施設】&#10;有形固定資産減価償却率">
          <a:extLst>
            <a:ext uri="{FF2B5EF4-FFF2-40B4-BE49-F238E27FC236}">
              <a16:creationId xmlns:a16="http://schemas.microsoft.com/office/drawing/2014/main" id="{59200A97-2CDF-42E3-BC88-FB2F9A77F15D}"/>
            </a:ext>
          </a:extLst>
        </xdr:cNvPr>
        <xdr:cNvSpPr txBox="1"/>
      </xdr:nvSpPr>
      <xdr:spPr>
        <a:xfrm>
          <a:off x="13437244" y="1405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679" name="n_2mainValue【消防施設】&#10;有形固定資産減価償却率">
          <a:extLst>
            <a:ext uri="{FF2B5EF4-FFF2-40B4-BE49-F238E27FC236}">
              <a16:creationId xmlns:a16="http://schemas.microsoft.com/office/drawing/2014/main" id="{6C2B6B95-7779-4F73-BD5F-2EB490C77B4B}"/>
            </a:ext>
          </a:extLst>
        </xdr:cNvPr>
        <xdr:cNvSpPr txBox="1"/>
      </xdr:nvSpPr>
      <xdr:spPr>
        <a:xfrm>
          <a:off x="1267524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66964</xdr:rowOff>
    </xdr:from>
    <xdr:ext cx="405111" cy="259045"/>
    <xdr:sp macro="" textlink="">
      <xdr:nvSpPr>
        <xdr:cNvPr id="680" name="n_3mainValue【消防施設】&#10;有形固定資産減価償却率">
          <a:extLst>
            <a:ext uri="{FF2B5EF4-FFF2-40B4-BE49-F238E27FC236}">
              <a16:creationId xmlns:a16="http://schemas.microsoft.com/office/drawing/2014/main" id="{66F2F5C5-90A0-4E1C-AF40-B5E684509B0E}"/>
            </a:ext>
          </a:extLst>
        </xdr:cNvPr>
        <xdr:cNvSpPr txBox="1"/>
      </xdr:nvSpPr>
      <xdr:spPr>
        <a:xfrm>
          <a:off x="11900544" y="1398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59707</xdr:rowOff>
    </xdr:from>
    <xdr:ext cx="405111" cy="259045"/>
    <xdr:sp macro="" textlink="">
      <xdr:nvSpPr>
        <xdr:cNvPr id="681" name="n_4mainValue【消防施設】&#10;有形固定資産減価償却率">
          <a:extLst>
            <a:ext uri="{FF2B5EF4-FFF2-40B4-BE49-F238E27FC236}">
              <a16:creationId xmlns:a16="http://schemas.microsoft.com/office/drawing/2014/main" id="{9CF7090B-71FC-4B78-BF8A-D59F6A04EB20}"/>
            </a:ext>
          </a:extLst>
        </xdr:cNvPr>
        <xdr:cNvSpPr txBox="1"/>
      </xdr:nvSpPr>
      <xdr:spPr>
        <a:xfrm>
          <a:off x="1110298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75BFE58D-F49B-4F5F-9F63-A0E227CE349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B542FFA0-5C6B-43ED-A5A6-E42E7A620D6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8F99FD2-53C9-4B63-98B9-75F6A31ADEF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1397CAF7-B65B-451F-9DF3-3040203F0B3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44AAA59-8B41-49A7-9398-C8E994A9677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B4ABAD0B-F69E-4264-96E2-7560FB2BA85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D14B527-E83B-4601-8EA2-5DB5445B314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3EBF2FBE-DCFB-46BC-BB6C-E076732B0F0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43439455-B66B-4F48-A98D-CCF7D4C815C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14CF1DCB-236B-447E-BB32-929A89BA43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2" name="直線コネクタ 691">
          <a:extLst>
            <a:ext uri="{FF2B5EF4-FFF2-40B4-BE49-F238E27FC236}">
              <a16:creationId xmlns:a16="http://schemas.microsoft.com/office/drawing/2014/main" id="{20336279-DE8F-41EE-8E0C-DF813218BB97}"/>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3" name="テキスト ボックス 692">
          <a:extLst>
            <a:ext uri="{FF2B5EF4-FFF2-40B4-BE49-F238E27FC236}">
              <a16:creationId xmlns:a16="http://schemas.microsoft.com/office/drawing/2014/main" id="{86F7E856-E43E-4AC3-B362-EDB574906FCF}"/>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269E13D-51D6-493B-86EB-8B95CFC38E96}"/>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F7E1FFA7-3312-4180-A72F-6504653F41C3}"/>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6" name="直線コネクタ 695">
          <a:extLst>
            <a:ext uri="{FF2B5EF4-FFF2-40B4-BE49-F238E27FC236}">
              <a16:creationId xmlns:a16="http://schemas.microsoft.com/office/drawing/2014/main" id="{66A0965E-5485-4AED-AB4B-4CF1D8F935F1}"/>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7" name="テキスト ボックス 696">
          <a:extLst>
            <a:ext uri="{FF2B5EF4-FFF2-40B4-BE49-F238E27FC236}">
              <a16:creationId xmlns:a16="http://schemas.microsoft.com/office/drawing/2014/main" id="{9924F1D2-962A-453F-91EB-ADFB08D52378}"/>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7D40DA4-F899-4CE0-B3BD-5EBF70EFD32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EFC00B5F-648B-4347-8CB7-E3BA91D8131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6849F5F5-57B5-4DAE-896C-E387E927006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1" name="直線コネクタ 700">
          <a:extLst>
            <a:ext uri="{FF2B5EF4-FFF2-40B4-BE49-F238E27FC236}">
              <a16:creationId xmlns:a16="http://schemas.microsoft.com/office/drawing/2014/main" id="{04E3CE8B-9CF4-4522-9BB2-21EBB3D3F568}"/>
            </a:ext>
          </a:extLst>
        </xdr:cNvPr>
        <xdr:cNvCxnSpPr/>
      </xdr:nvCxnSpPr>
      <xdr:spPr>
        <a:xfrm flipV="1">
          <a:off x="19509104" y="13063537"/>
          <a:ext cx="0" cy="127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2" name="【消防施設】&#10;一人当たり面積最小値テキスト">
          <a:extLst>
            <a:ext uri="{FF2B5EF4-FFF2-40B4-BE49-F238E27FC236}">
              <a16:creationId xmlns:a16="http://schemas.microsoft.com/office/drawing/2014/main" id="{DA68C946-A746-4006-9FBF-EDA8B5B849E0}"/>
            </a:ext>
          </a:extLst>
        </xdr:cNvPr>
        <xdr:cNvSpPr txBox="1"/>
      </xdr:nvSpPr>
      <xdr:spPr>
        <a:xfrm>
          <a:off x="19547840" y="143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3" name="直線コネクタ 702">
          <a:extLst>
            <a:ext uri="{FF2B5EF4-FFF2-40B4-BE49-F238E27FC236}">
              <a16:creationId xmlns:a16="http://schemas.microsoft.com/office/drawing/2014/main" id="{9A21A6FD-4308-4D29-AA69-AEDCF799B70C}"/>
            </a:ext>
          </a:extLst>
        </xdr:cNvPr>
        <xdr:cNvCxnSpPr/>
      </xdr:nvCxnSpPr>
      <xdr:spPr>
        <a:xfrm>
          <a:off x="19443700" y="1434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4" name="【消防施設】&#10;一人当たり面積最大値テキスト">
          <a:extLst>
            <a:ext uri="{FF2B5EF4-FFF2-40B4-BE49-F238E27FC236}">
              <a16:creationId xmlns:a16="http://schemas.microsoft.com/office/drawing/2014/main" id="{15B2BEBC-6454-431E-9AF9-373990B902C4}"/>
            </a:ext>
          </a:extLst>
        </xdr:cNvPr>
        <xdr:cNvSpPr txBox="1"/>
      </xdr:nvSpPr>
      <xdr:spPr>
        <a:xfrm>
          <a:off x="19547840" y="128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5" name="直線コネクタ 704">
          <a:extLst>
            <a:ext uri="{FF2B5EF4-FFF2-40B4-BE49-F238E27FC236}">
              <a16:creationId xmlns:a16="http://schemas.microsoft.com/office/drawing/2014/main" id="{5A4BD85E-61A4-48FF-8C3F-B45CA910FA16}"/>
            </a:ext>
          </a:extLst>
        </xdr:cNvPr>
        <xdr:cNvCxnSpPr/>
      </xdr:nvCxnSpPr>
      <xdr:spPr>
        <a:xfrm>
          <a:off x="1944370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06" name="【消防施設】&#10;一人当たり面積平均値テキスト">
          <a:extLst>
            <a:ext uri="{FF2B5EF4-FFF2-40B4-BE49-F238E27FC236}">
              <a16:creationId xmlns:a16="http://schemas.microsoft.com/office/drawing/2014/main" id="{F4516742-DF38-48B5-AA07-CAC9136D5EFC}"/>
            </a:ext>
          </a:extLst>
        </xdr:cNvPr>
        <xdr:cNvSpPr txBox="1"/>
      </xdr:nvSpPr>
      <xdr:spPr>
        <a:xfrm>
          <a:off x="19547840" y="14098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07" name="フローチャート: 判断 706">
          <a:extLst>
            <a:ext uri="{FF2B5EF4-FFF2-40B4-BE49-F238E27FC236}">
              <a16:creationId xmlns:a16="http://schemas.microsoft.com/office/drawing/2014/main" id="{411C958F-9A89-41D0-8AFC-7A94B8F53770}"/>
            </a:ext>
          </a:extLst>
        </xdr:cNvPr>
        <xdr:cNvSpPr/>
      </xdr:nvSpPr>
      <xdr:spPr>
        <a:xfrm>
          <a:off x="19458940" y="141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08" name="フローチャート: 判断 707">
          <a:extLst>
            <a:ext uri="{FF2B5EF4-FFF2-40B4-BE49-F238E27FC236}">
              <a16:creationId xmlns:a16="http://schemas.microsoft.com/office/drawing/2014/main" id="{DC660F45-2E0B-4D8F-B6D6-4FC1612A7E8F}"/>
            </a:ext>
          </a:extLst>
        </xdr:cNvPr>
        <xdr:cNvSpPr/>
      </xdr:nvSpPr>
      <xdr:spPr>
        <a:xfrm>
          <a:off x="18735040" y="14126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09" name="フローチャート: 判断 708">
          <a:extLst>
            <a:ext uri="{FF2B5EF4-FFF2-40B4-BE49-F238E27FC236}">
              <a16:creationId xmlns:a16="http://schemas.microsoft.com/office/drawing/2014/main" id="{36C9D8C5-D191-44D9-AA83-B60614999EB7}"/>
            </a:ext>
          </a:extLst>
        </xdr:cNvPr>
        <xdr:cNvSpPr/>
      </xdr:nvSpPr>
      <xdr:spPr>
        <a:xfrm>
          <a:off x="17937480" y="14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0" name="フローチャート: 判断 709">
          <a:extLst>
            <a:ext uri="{FF2B5EF4-FFF2-40B4-BE49-F238E27FC236}">
              <a16:creationId xmlns:a16="http://schemas.microsoft.com/office/drawing/2014/main" id="{211F9F2B-839B-468D-B355-154881D843A9}"/>
            </a:ext>
          </a:extLst>
        </xdr:cNvPr>
        <xdr:cNvSpPr/>
      </xdr:nvSpPr>
      <xdr:spPr>
        <a:xfrm>
          <a:off x="17162780" y="14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1" name="フローチャート: 判断 710">
          <a:extLst>
            <a:ext uri="{FF2B5EF4-FFF2-40B4-BE49-F238E27FC236}">
              <a16:creationId xmlns:a16="http://schemas.microsoft.com/office/drawing/2014/main" id="{1BAEC316-38C0-49B5-9A9A-4FC28D753661}"/>
            </a:ext>
          </a:extLst>
        </xdr:cNvPr>
        <xdr:cNvSpPr/>
      </xdr:nvSpPr>
      <xdr:spPr>
        <a:xfrm>
          <a:off x="16388080" y="14083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7C409F8-305C-46DF-8C2C-2A98887A46F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B05C592-14CC-491A-BC11-35189068816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181B7DA-889C-42A2-BA2F-500DF1E1C1C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C54788F-C62F-4609-8CC7-97CF14FCAB4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4CAB284-2B4E-4042-B767-74D70C34419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22733</xdr:rowOff>
    </xdr:from>
    <xdr:to>
      <xdr:col>116</xdr:col>
      <xdr:colOff>114300</xdr:colOff>
      <xdr:row>84</xdr:row>
      <xdr:rowOff>124333</xdr:rowOff>
    </xdr:to>
    <xdr:sp macro="" textlink="">
      <xdr:nvSpPr>
        <xdr:cNvPr id="717" name="楕円 716">
          <a:extLst>
            <a:ext uri="{FF2B5EF4-FFF2-40B4-BE49-F238E27FC236}">
              <a16:creationId xmlns:a16="http://schemas.microsoft.com/office/drawing/2014/main" id="{F464BE5D-7127-428B-B825-68A1D44D062C}"/>
            </a:ext>
          </a:extLst>
        </xdr:cNvPr>
        <xdr:cNvSpPr/>
      </xdr:nvSpPr>
      <xdr:spPr>
        <a:xfrm>
          <a:off x="19458940" y="141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45610</xdr:rowOff>
    </xdr:from>
    <xdr:ext cx="469744" cy="259045"/>
    <xdr:sp macro="" textlink="">
      <xdr:nvSpPr>
        <xdr:cNvPr id="718" name="【消防施設】&#10;一人当たり面積該当値テキスト">
          <a:extLst>
            <a:ext uri="{FF2B5EF4-FFF2-40B4-BE49-F238E27FC236}">
              <a16:creationId xmlns:a16="http://schemas.microsoft.com/office/drawing/2014/main" id="{F52E3BDF-5346-4E43-ACE8-F93DC048D399}"/>
            </a:ext>
          </a:extLst>
        </xdr:cNvPr>
        <xdr:cNvSpPr txBox="1"/>
      </xdr:nvSpPr>
      <xdr:spPr>
        <a:xfrm>
          <a:off x="19547840" y="1395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31877</xdr:rowOff>
    </xdr:from>
    <xdr:to>
      <xdr:col>112</xdr:col>
      <xdr:colOff>38100</xdr:colOff>
      <xdr:row>84</xdr:row>
      <xdr:rowOff>133477</xdr:rowOff>
    </xdr:to>
    <xdr:sp macro="" textlink="">
      <xdr:nvSpPr>
        <xdr:cNvPr id="719" name="楕円 718">
          <a:extLst>
            <a:ext uri="{FF2B5EF4-FFF2-40B4-BE49-F238E27FC236}">
              <a16:creationId xmlns:a16="http://schemas.microsoft.com/office/drawing/2014/main" id="{C85C1C09-BCF7-46D8-BE4C-DAF5347A3880}"/>
            </a:ext>
          </a:extLst>
        </xdr:cNvPr>
        <xdr:cNvSpPr/>
      </xdr:nvSpPr>
      <xdr:spPr>
        <a:xfrm>
          <a:off x="18735040" y="141136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73533</xdr:rowOff>
    </xdr:from>
    <xdr:to>
      <xdr:col>116</xdr:col>
      <xdr:colOff>63500</xdr:colOff>
      <xdr:row>84</xdr:row>
      <xdr:rowOff>82677</xdr:rowOff>
    </xdr:to>
    <xdr:cxnSp macro="">
      <xdr:nvCxnSpPr>
        <xdr:cNvPr id="720" name="直線コネクタ 719">
          <a:extLst>
            <a:ext uri="{FF2B5EF4-FFF2-40B4-BE49-F238E27FC236}">
              <a16:creationId xmlns:a16="http://schemas.microsoft.com/office/drawing/2014/main" id="{752AC973-DA57-44A7-B8E1-B3BA4431CCD9}"/>
            </a:ext>
          </a:extLst>
        </xdr:cNvPr>
        <xdr:cNvCxnSpPr/>
      </xdr:nvCxnSpPr>
      <xdr:spPr>
        <a:xfrm flipV="1">
          <a:off x="18778220" y="14155293"/>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31305</xdr:rowOff>
    </xdr:from>
    <xdr:to>
      <xdr:col>107</xdr:col>
      <xdr:colOff>101600</xdr:colOff>
      <xdr:row>84</xdr:row>
      <xdr:rowOff>132905</xdr:rowOff>
    </xdr:to>
    <xdr:sp macro="" textlink="">
      <xdr:nvSpPr>
        <xdr:cNvPr id="721" name="楕円 720">
          <a:extLst>
            <a:ext uri="{FF2B5EF4-FFF2-40B4-BE49-F238E27FC236}">
              <a16:creationId xmlns:a16="http://schemas.microsoft.com/office/drawing/2014/main" id="{5B37445D-FCA0-410C-855D-025D2B37B710}"/>
            </a:ext>
          </a:extLst>
        </xdr:cNvPr>
        <xdr:cNvSpPr/>
      </xdr:nvSpPr>
      <xdr:spPr>
        <a:xfrm>
          <a:off x="17937480" y="141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82105</xdr:rowOff>
    </xdr:from>
    <xdr:to>
      <xdr:col>111</xdr:col>
      <xdr:colOff>177800</xdr:colOff>
      <xdr:row>84</xdr:row>
      <xdr:rowOff>82677</xdr:rowOff>
    </xdr:to>
    <xdr:cxnSp macro="">
      <xdr:nvCxnSpPr>
        <xdr:cNvPr id="722" name="直線コネクタ 721">
          <a:extLst>
            <a:ext uri="{FF2B5EF4-FFF2-40B4-BE49-F238E27FC236}">
              <a16:creationId xmlns:a16="http://schemas.microsoft.com/office/drawing/2014/main" id="{B43546F7-2234-49EE-9FD9-7D55A1248C1A}"/>
            </a:ext>
          </a:extLst>
        </xdr:cNvPr>
        <xdr:cNvCxnSpPr/>
      </xdr:nvCxnSpPr>
      <xdr:spPr>
        <a:xfrm>
          <a:off x="17988280" y="14163865"/>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83883</xdr:rowOff>
    </xdr:from>
    <xdr:to>
      <xdr:col>102</xdr:col>
      <xdr:colOff>165100</xdr:colOff>
      <xdr:row>85</xdr:row>
      <xdr:rowOff>14033</xdr:rowOff>
    </xdr:to>
    <xdr:sp macro="" textlink="">
      <xdr:nvSpPr>
        <xdr:cNvPr id="723" name="楕円 722">
          <a:extLst>
            <a:ext uri="{FF2B5EF4-FFF2-40B4-BE49-F238E27FC236}">
              <a16:creationId xmlns:a16="http://schemas.microsoft.com/office/drawing/2014/main" id="{0D524E75-FC8F-44A5-8486-07BE2EC887CF}"/>
            </a:ext>
          </a:extLst>
        </xdr:cNvPr>
        <xdr:cNvSpPr/>
      </xdr:nvSpPr>
      <xdr:spPr>
        <a:xfrm>
          <a:off x="17162780" y="14165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82105</xdr:rowOff>
    </xdr:from>
    <xdr:to>
      <xdr:col>107</xdr:col>
      <xdr:colOff>50800</xdr:colOff>
      <xdr:row>84</xdr:row>
      <xdr:rowOff>134683</xdr:rowOff>
    </xdr:to>
    <xdr:cxnSp macro="">
      <xdr:nvCxnSpPr>
        <xdr:cNvPr id="724" name="直線コネクタ 723">
          <a:extLst>
            <a:ext uri="{FF2B5EF4-FFF2-40B4-BE49-F238E27FC236}">
              <a16:creationId xmlns:a16="http://schemas.microsoft.com/office/drawing/2014/main" id="{18A350BF-0472-43F3-85D3-D47DA90F0213}"/>
            </a:ext>
          </a:extLst>
        </xdr:cNvPr>
        <xdr:cNvCxnSpPr/>
      </xdr:nvCxnSpPr>
      <xdr:spPr>
        <a:xfrm flipV="1">
          <a:off x="17213580" y="14163865"/>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84455</xdr:rowOff>
    </xdr:from>
    <xdr:to>
      <xdr:col>98</xdr:col>
      <xdr:colOff>38100</xdr:colOff>
      <xdr:row>85</xdr:row>
      <xdr:rowOff>14605</xdr:rowOff>
    </xdr:to>
    <xdr:sp macro="" textlink="">
      <xdr:nvSpPr>
        <xdr:cNvPr id="725" name="楕円 724">
          <a:extLst>
            <a:ext uri="{FF2B5EF4-FFF2-40B4-BE49-F238E27FC236}">
              <a16:creationId xmlns:a16="http://schemas.microsoft.com/office/drawing/2014/main" id="{588476BA-A6AB-4BE8-A12A-3E07D1746748}"/>
            </a:ext>
          </a:extLst>
        </xdr:cNvPr>
        <xdr:cNvSpPr/>
      </xdr:nvSpPr>
      <xdr:spPr>
        <a:xfrm>
          <a:off x="16388080" y="141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134683</xdr:rowOff>
    </xdr:from>
    <xdr:to>
      <xdr:col>102</xdr:col>
      <xdr:colOff>114300</xdr:colOff>
      <xdr:row>84</xdr:row>
      <xdr:rowOff>135255</xdr:rowOff>
    </xdr:to>
    <xdr:cxnSp macro="">
      <xdr:nvCxnSpPr>
        <xdr:cNvPr id="726" name="直線コネクタ 725">
          <a:extLst>
            <a:ext uri="{FF2B5EF4-FFF2-40B4-BE49-F238E27FC236}">
              <a16:creationId xmlns:a16="http://schemas.microsoft.com/office/drawing/2014/main" id="{1D0433D4-186B-4277-AB1B-003300945047}"/>
            </a:ext>
          </a:extLst>
        </xdr:cNvPr>
        <xdr:cNvCxnSpPr/>
      </xdr:nvCxnSpPr>
      <xdr:spPr>
        <a:xfrm flipV="1">
          <a:off x="16431260" y="14216443"/>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27" name="n_1aveValue【消防施設】&#10;一人当たり面積">
          <a:extLst>
            <a:ext uri="{FF2B5EF4-FFF2-40B4-BE49-F238E27FC236}">
              <a16:creationId xmlns:a16="http://schemas.microsoft.com/office/drawing/2014/main" id="{1EE84320-6C8B-453C-8E77-670449AA8DB9}"/>
            </a:ext>
          </a:extLst>
        </xdr:cNvPr>
        <xdr:cNvSpPr txBox="1"/>
      </xdr:nvSpPr>
      <xdr:spPr>
        <a:xfrm>
          <a:off x="18561127" y="142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28" name="n_2aveValue【消防施設】&#10;一人当たり面積">
          <a:extLst>
            <a:ext uri="{FF2B5EF4-FFF2-40B4-BE49-F238E27FC236}">
              <a16:creationId xmlns:a16="http://schemas.microsoft.com/office/drawing/2014/main" id="{8F23102D-6818-4F2F-B2BB-B29811017A7A}"/>
            </a:ext>
          </a:extLst>
        </xdr:cNvPr>
        <xdr:cNvSpPr txBox="1"/>
      </xdr:nvSpPr>
      <xdr:spPr>
        <a:xfrm>
          <a:off x="17776267" y="1421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29" name="n_3aveValue【消防施設】&#10;一人当たり面積">
          <a:extLst>
            <a:ext uri="{FF2B5EF4-FFF2-40B4-BE49-F238E27FC236}">
              <a16:creationId xmlns:a16="http://schemas.microsoft.com/office/drawing/2014/main" id="{C8AF6433-BA83-4C97-8B15-503BCDA60FE4}"/>
            </a:ext>
          </a:extLst>
        </xdr:cNvPr>
        <xdr:cNvSpPr txBox="1"/>
      </xdr:nvSpPr>
      <xdr:spPr>
        <a:xfrm>
          <a:off x="17001567" y="138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30" name="n_4aveValue【消防施設】&#10;一人当たり面積">
          <a:extLst>
            <a:ext uri="{FF2B5EF4-FFF2-40B4-BE49-F238E27FC236}">
              <a16:creationId xmlns:a16="http://schemas.microsoft.com/office/drawing/2014/main" id="{2854257A-7570-4218-8D27-CE2B3E9B541E}"/>
            </a:ext>
          </a:extLst>
        </xdr:cNvPr>
        <xdr:cNvSpPr txBox="1"/>
      </xdr:nvSpPr>
      <xdr:spPr>
        <a:xfrm>
          <a:off x="16226867" y="1386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150004</xdr:rowOff>
    </xdr:from>
    <xdr:ext cx="469744" cy="259045"/>
    <xdr:sp macro="" textlink="">
      <xdr:nvSpPr>
        <xdr:cNvPr id="731" name="n_1mainValue【消防施設】&#10;一人当たり面積">
          <a:extLst>
            <a:ext uri="{FF2B5EF4-FFF2-40B4-BE49-F238E27FC236}">
              <a16:creationId xmlns:a16="http://schemas.microsoft.com/office/drawing/2014/main" id="{15927557-F164-4181-88F6-16807E45F610}"/>
            </a:ext>
          </a:extLst>
        </xdr:cNvPr>
        <xdr:cNvSpPr txBox="1"/>
      </xdr:nvSpPr>
      <xdr:spPr>
        <a:xfrm>
          <a:off x="18561127" y="138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149432</xdr:rowOff>
    </xdr:from>
    <xdr:ext cx="469744" cy="259045"/>
    <xdr:sp macro="" textlink="">
      <xdr:nvSpPr>
        <xdr:cNvPr id="732" name="n_2mainValue【消防施設】&#10;一人当たり面積">
          <a:extLst>
            <a:ext uri="{FF2B5EF4-FFF2-40B4-BE49-F238E27FC236}">
              <a16:creationId xmlns:a16="http://schemas.microsoft.com/office/drawing/2014/main" id="{0F22DCE3-8EFA-4EC4-935E-B60918B20AED}"/>
            </a:ext>
          </a:extLst>
        </xdr:cNvPr>
        <xdr:cNvSpPr txBox="1"/>
      </xdr:nvSpPr>
      <xdr:spPr>
        <a:xfrm>
          <a:off x="17776267" y="1389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5160</xdr:rowOff>
    </xdr:from>
    <xdr:ext cx="469744" cy="259045"/>
    <xdr:sp macro="" textlink="">
      <xdr:nvSpPr>
        <xdr:cNvPr id="733" name="n_3mainValue【消防施設】&#10;一人当たり面積">
          <a:extLst>
            <a:ext uri="{FF2B5EF4-FFF2-40B4-BE49-F238E27FC236}">
              <a16:creationId xmlns:a16="http://schemas.microsoft.com/office/drawing/2014/main" id="{278E160F-A396-422A-BFD7-BE92095EDE26}"/>
            </a:ext>
          </a:extLst>
        </xdr:cNvPr>
        <xdr:cNvSpPr txBox="1"/>
      </xdr:nvSpPr>
      <xdr:spPr>
        <a:xfrm>
          <a:off x="17001567" y="1425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5732</xdr:rowOff>
    </xdr:from>
    <xdr:ext cx="469744" cy="259045"/>
    <xdr:sp macro="" textlink="">
      <xdr:nvSpPr>
        <xdr:cNvPr id="734" name="n_4mainValue【消防施設】&#10;一人当たり面積">
          <a:extLst>
            <a:ext uri="{FF2B5EF4-FFF2-40B4-BE49-F238E27FC236}">
              <a16:creationId xmlns:a16="http://schemas.microsoft.com/office/drawing/2014/main" id="{65250E24-711D-457E-94AB-CA618BC9506B}"/>
            </a:ext>
          </a:extLst>
        </xdr:cNvPr>
        <xdr:cNvSpPr txBox="1"/>
      </xdr:nvSpPr>
      <xdr:spPr>
        <a:xfrm>
          <a:off x="1622686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172E0509-12DD-4302-93F6-A115CF5F20D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F643B343-D8DB-4C10-AB20-C3F9D9B1413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70118B29-A680-44AA-A363-321E2637B1C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CE3377F5-7B2A-485E-8380-30CD0E14D45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8B8E1EA3-9D1A-4937-8F5B-E0E58FF6D67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3B43B6DB-286C-4723-878F-661AA19952B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EEB2C32D-6233-4EF3-AB87-6EB8BB633CF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2C054640-04C2-47B5-9619-C130C99C2A4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86A78B06-9458-443E-AD8B-73B140507BD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531CE0B4-7488-4228-9F4E-8114D82B216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FA54A17-13B0-4D38-BD6B-616446A0B15F}"/>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4A73434A-B9EF-4D24-9BC9-F811101CCD3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8A8E2034-4ED0-4F54-AA8C-F6E1CE25C8D1}"/>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42B3A59B-0B2C-4143-83A8-9731A4CC824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7364D156-5D2C-480A-AA43-64D59ED7D41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772B5464-B5F3-4664-B350-12F8AC67BF5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65B65498-DEDC-4B70-87B4-A103EADB1D8B}"/>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D2AF4B5-6522-4AE3-AB92-D9266663797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BEB7DF42-9D6B-41B9-BDD6-1863E9FF558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59B2A0A3-30A0-4238-A03F-53B41CE7BA8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5" name="テキスト ボックス 754">
          <a:extLst>
            <a:ext uri="{FF2B5EF4-FFF2-40B4-BE49-F238E27FC236}">
              <a16:creationId xmlns:a16="http://schemas.microsoft.com/office/drawing/2014/main" id="{D8562D46-A50E-4112-9E02-3BDB18D79E4F}"/>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A66C4FBE-C7A1-4A94-A4FE-0174DF32B11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EBEA85F4-B37F-4CE5-BF22-69ED98F7804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8" name="直線コネクタ 757">
          <a:extLst>
            <a:ext uri="{FF2B5EF4-FFF2-40B4-BE49-F238E27FC236}">
              <a16:creationId xmlns:a16="http://schemas.microsoft.com/office/drawing/2014/main" id="{D438F3A5-FEF4-4C82-B1F8-80459BA17C4B}"/>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9" name="【庁舎】&#10;有形固定資産減価償却率最小値テキスト">
          <a:extLst>
            <a:ext uri="{FF2B5EF4-FFF2-40B4-BE49-F238E27FC236}">
              <a16:creationId xmlns:a16="http://schemas.microsoft.com/office/drawing/2014/main" id="{F99AB684-F585-40E5-AD9F-1650EAA77687}"/>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0" name="直線コネクタ 759">
          <a:extLst>
            <a:ext uri="{FF2B5EF4-FFF2-40B4-BE49-F238E27FC236}">
              <a16:creationId xmlns:a16="http://schemas.microsoft.com/office/drawing/2014/main" id="{4AE8AFCD-7E84-4427-A0C8-CC3E9061C0E1}"/>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1" name="【庁舎】&#10;有形固定資産減価償却率最大値テキスト">
          <a:extLst>
            <a:ext uri="{FF2B5EF4-FFF2-40B4-BE49-F238E27FC236}">
              <a16:creationId xmlns:a16="http://schemas.microsoft.com/office/drawing/2014/main" id="{5CE4E9A5-4B90-4382-B7CB-C7DA51077631}"/>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2" name="直線コネクタ 761">
          <a:extLst>
            <a:ext uri="{FF2B5EF4-FFF2-40B4-BE49-F238E27FC236}">
              <a16:creationId xmlns:a16="http://schemas.microsoft.com/office/drawing/2014/main" id="{1F2E70D9-8D24-4C6B-B251-09B4F9F0D284}"/>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3" name="【庁舎】&#10;有形固定資産減価償却率平均値テキスト">
          <a:extLst>
            <a:ext uri="{FF2B5EF4-FFF2-40B4-BE49-F238E27FC236}">
              <a16:creationId xmlns:a16="http://schemas.microsoft.com/office/drawing/2014/main" id="{D845525A-0EC2-44BA-AA2F-CE116888FFEF}"/>
            </a:ext>
          </a:extLst>
        </xdr:cNvPr>
        <xdr:cNvSpPr txBox="1"/>
      </xdr:nvSpPr>
      <xdr:spPr>
        <a:xfrm>
          <a:off x="1441450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4" name="フローチャート: 判断 763">
          <a:extLst>
            <a:ext uri="{FF2B5EF4-FFF2-40B4-BE49-F238E27FC236}">
              <a16:creationId xmlns:a16="http://schemas.microsoft.com/office/drawing/2014/main" id="{2B2C56D4-5E31-4B69-9265-AFCC3A8F7783}"/>
            </a:ext>
          </a:extLst>
        </xdr:cNvPr>
        <xdr:cNvSpPr/>
      </xdr:nvSpPr>
      <xdr:spPr>
        <a:xfrm>
          <a:off x="14325600" y="176530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5" name="フローチャート: 判断 764">
          <a:extLst>
            <a:ext uri="{FF2B5EF4-FFF2-40B4-BE49-F238E27FC236}">
              <a16:creationId xmlns:a16="http://schemas.microsoft.com/office/drawing/2014/main" id="{C1BD91D1-AB2F-4D3F-A308-13AEF7144BE0}"/>
            </a:ext>
          </a:extLst>
        </xdr:cNvPr>
        <xdr:cNvSpPr/>
      </xdr:nvSpPr>
      <xdr:spPr>
        <a:xfrm>
          <a:off x="135788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66" name="フローチャート: 判断 765">
          <a:extLst>
            <a:ext uri="{FF2B5EF4-FFF2-40B4-BE49-F238E27FC236}">
              <a16:creationId xmlns:a16="http://schemas.microsoft.com/office/drawing/2014/main" id="{A27BE480-E504-4C0E-B006-69C5FF554BDF}"/>
            </a:ext>
          </a:extLst>
        </xdr:cNvPr>
        <xdr:cNvSpPr/>
      </xdr:nvSpPr>
      <xdr:spPr>
        <a:xfrm>
          <a:off x="128041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67" name="フローチャート: 判断 766">
          <a:extLst>
            <a:ext uri="{FF2B5EF4-FFF2-40B4-BE49-F238E27FC236}">
              <a16:creationId xmlns:a16="http://schemas.microsoft.com/office/drawing/2014/main" id="{7C4C3AA9-36F9-4315-AB1D-AEDAB6746153}"/>
            </a:ext>
          </a:extLst>
        </xdr:cNvPr>
        <xdr:cNvSpPr/>
      </xdr:nvSpPr>
      <xdr:spPr>
        <a:xfrm>
          <a:off x="12029440" y="17473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8" name="フローチャート: 判断 767">
          <a:extLst>
            <a:ext uri="{FF2B5EF4-FFF2-40B4-BE49-F238E27FC236}">
              <a16:creationId xmlns:a16="http://schemas.microsoft.com/office/drawing/2014/main" id="{FA6A04DC-EBE5-4276-8045-F3994E86B818}"/>
            </a:ext>
          </a:extLst>
        </xdr:cNvPr>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B80B97A-C82B-4619-9C33-91B1758FDF2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17B7E85-C58B-473E-A925-979EF474713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8707AE2-5465-4B70-86F6-66B90148396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8B153CC-522D-41C5-A45F-746BC461629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8AD3333-43FB-4BF9-A77B-F13BEA4771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96520</xdr:rowOff>
    </xdr:from>
    <xdr:to>
      <xdr:col>85</xdr:col>
      <xdr:colOff>177800</xdr:colOff>
      <xdr:row>104</xdr:row>
      <xdr:rowOff>26670</xdr:rowOff>
    </xdr:to>
    <xdr:sp macro="" textlink="">
      <xdr:nvSpPr>
        <xdr:cNvPr id="774" name="楕円 773">
          <a:extLst>
            <a:ext uri="{FF2B5EF4-FFF2-40B4-BE49-F238E27FC236}">
              <a16:creationId xmlns:a16="http://schemas.microsoft.com/office/drawing/2014/main" id="{E144975A-5D76-4C01-9E9C-26F722144204}"/>
            </a:ext>
          </a:extLst>
        </xdr:cNvPr>
        <xdr:cNvSpPr/>
      </xdr:nvSpPr>
      <xdr:spPr>
        <a:xfrm>
          <a:off x="14325600" y="17363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119397</xdr:rowOff>
    </xdr:from>
    <xdr:ext cx="405111" cy="259045"/>
    <xdr:sp macro="" textlink="">
      <xdr:nvSpPr>
        <xdr:cNvPr id="775" name="【庁舎】&#10;有形固定資産減価償却率該当値テキスト">
          <a:extLst>
            <a:ext uri="{FF2B5EF4-FFF2-40B4-BE49-F238E27FC236}">
              <a16:creationId xmlns:a16="http://schemas.microsoft.com/office/drawing/2014/main" id="{1DA81B41-6411-4E31-882D-87ADDDB7FE39}"/>
            </a:ext>
          </a:extLst>
        </xdr:cNvPr>
        <xdr:cNvSpPr txBox="1"/>
      </xdr:nvSpPr>
      <xdr:spPr>
        <a:xfrm>
          <a:off x="14414500"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72389</xdr:rowOff>
    </xdr:from>
    <xdr:to>
      <xdr:col>81</xdr:col>
      <xdr:colOff>101600</xdr:colOff>
      <xdr:row>104</xdr:row>
      <xdr:rowOff>2539</xdr:rowOff>
    </xdr:to>
    <xdr:sp macro="" textlink="">
      <xdr:nvSpPr>
        <xdr:cNvPr id="776" name="楕円 775">
          <a:extLst>
            <a:ext uri="{FF2B5EF4-FFF2-40B4-BE49-F238E27FC236}">
              <a16:creationId xmlns:a16="http://schemas.microsoft.com/office/drawing/2014/main" id="{166CCCA6-7876-4767-BE70-5ECDCDD2610D}"/>
            </a:ext>
          </a:extLst>
        </xdr:cNvPr>
        <xdr:cNvSpPr/>
      </xdr:nvSpPr>
      <xdr:spPr>
        <a:xfrm>
          <a:off x="13578840" y="17339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123189</xdr:rowOff>
    </xdr:from>
    <xdr:to>
      <xdr:col>85</xdr:col>
      <xdr:colOff>127000</xdr:colOff>
      <xdr:row>103</xdr:row>
      <xdr:rowOff>147320</xdr:rowOff>
    </xdr:to>
    <xdr:cxnSp macro="">
      <xdr:nvCxnSpPr>
        <xdr:cNvPr id="777" name="直線コネクタ 776">
          <a:extLst>
            <a:ext uri="{FF2B5EF4-FFF2-40B4-BE49-F238E27FC236}">
              <a16:creationId xmlns:a16="http://schemas.microsoft.com/office/drawing/2014/main" id="{5CA7B348-4F73-4311-AAA3-B0A0B740A01B}"/>
            </a:ext>
          </a:extLst>
        </xdr:cNvPr>
        <xdr:cNvCxnSpPr/>
      </xdr:nvCxnSpPr>
      <xdr:spPr>
        <a:xfrm>
          <a:off x="13629640" y="17390109"/>
          <a:ext cx="7467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66039</xdr:rowOff>
    </xdr:from>
    <xdr:to>
      <xdr:col>76</xdr:col>
      <xdr:colOff>165100</xdr:colOff>
      <xdr:row>105</xdr:row>
      <xdr:rowOff>167639</xdr:rowOff>
    </xdr:to>
    <xdr:sp macro="" textlink="">
      <xdr:nvSpPr>
        <xdr:cNvPr id="778" name="楕円 777">
          <a:extLst>
            <a:ext uri="{FF2B5EF4-FFF2-40B4-BE49-F238E27FC236}">
              <a16:creationId xmlns:a16="http://schemas.microsoft.com/office/drawing/2014/main" id="{21643AD7-D6B5-410F-9635-FAD5332E2038}"/>
            </a:ext>
          </a:extLst>
        </xdr:cNvPr>
        <xdr:cNvSpPr/>
      </xdr:nvSpPr>
      <xdr:spPr>
        <a:xfrm>
          <a:off x="1280414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123189</xdr:rowOff>
    </xdr:from>
    <xdr:to>
      <xdr:col>81</xdr:col>
      <xdr:colOff>50800</xdr:colOff>
      <xdr:row>105</xdr:row>
      <xdr:rowOff>116839</xdr:rowOff>
    </xdr:to>
    <xdr:cxnSp macro="">
      <xdr:nvCxnSpPr>
        <xdr:cNvPr id="779" name="直線コネクタ 778">
          <a:extLst>
            <a:ext uri="{FF2B5EF4-FFF2-40B4-BE49-F238E27FC236}">
              <a16:creationId xmlns:a16="http://schemas.microsoft.com/office/drawing/2014/main" id="{45C54F91-E6C4-4B64-B280-9B4AA46CC490}"/>
            </a:ext>
          </a:extLst>
        </xdr:cNvPr>
        <xdr:cNvCxnSpPr/>
      </xdr:nvCxnSpPr>
      <xdr:spPr>
        <a:xfrm flipV="1">
          <a:off x="12854940" y="17390109"/>
          <a:ext cx="774700" cy="3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43180</xdr:rowOff>
    </xdr:from>
    <xdr:to>
      <xdr:col>72</xdr:col>
      <xdr:colOff>38100</xdr:colOff>
      <xdr:row>105</xdr:row>
      <xdr:rowOff>144780</xdr:rowOff>
    </xdr:to>
    <xdr:sp macro="" textlink="">
      <xdr:nvSpPr>
        <xdr:cNvPr id="780" name="楕円 779">
          <a:extLst>
            <a:ext uri="{FF2B5EF4-FFF2-40B4-BE49-F238E27FC236}">
              <a16:creationId xmlns:a16="http://schemas.microsoft.com/office/drawing/2014/main" id="{6DE83495-984D-4341-B749-89F508A8FE54}"/>
            </a:ext>
          </a:extLst>
        </xdr:cNvPr>
        <xdr:cNvSpPr/>
      </xdr:nvSpPr>
      <xdr:spPr>
        <a:xfrm>
          <a:off x="12029440" y="17645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93980</xdr:rowOff>
    </xdr:from>
    <xdr:to>
      <xdr:col>76</xdr:col>
      <xdr:colOff>114300</xdr:colOff>
      <xdr:row>105</xdr:row>
      <xdr:rowOff>116839</xdr:rowOff>
    </xdr:to>
    <xdr:cxnSp macro="">
      <xdr:nvCxnSpPr>
        <xdr:cNvPr id="781" name="直線コネクタ 780">
          <a:extLst>
            <a:ext uri="{FF2B5EF4-FFF2-40B4-BE49-F238E27FC236}">
              <a16:creationId xmlns:a16="http://schemas.microsoft.com/office/drawing/2014/main" id="{71FB65FD-6BC8-4F77-981C-19E0C70006D2}"/>
            </a:ext>
          </a:extLst>
        </xdr:cNvPr>
        <xdr:cNvCxnSpPr/>
      </xdr:nvCxnSpPr>
      <xdr:spPr>
        <a:xfrm>
          <a:off x="12072620" y="17696180"/>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43180</xdr:rowOff>
    </xdr:from>
    <xdr:to>
      <xdr:col>67</xdr:col>
      <xdr:colOff>101600</xdr:colOff>
      <xdr:row>105</xdr:row>
      <xdr:rowOff>144780</xdr:rowOff>
    </xdr:to>
    <xdr:sp macro="" textlink="">
      <xdr:nvSpPr>
        <xdr:cNvPr id="782" name="楕円 781">
          <a:extLst>
            <a:ext uri="{FF2B5EF4-FFF2-40B4-BE49-F238E27FC236}">
              <a16:creationId xmlns:a16="http://schemas.microsoft.com/office/drawing/2014/main" id="{3CA627E0-85CF-49E9-A6E7-5D0417A1E6FB}"/>
            </a:ext>
          </a:extLst>
        </xdr:cNvPr>
        <xdr:cNvSpPr/>
      </xdr:nvSpPr>
      <xdr:spPr>
        <a:xfrm>
          <a:off x="1123188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93980</xdr:rowOff>
    </xdr:from>
    <xdr:to>
      <xdr:col>71</xdr:col>
      <xdr:colOff>177800</xdr:colOff>
      <xdr:row>105</xdr:row>
      <xdr:rowOff>93980</xdr:rowOff>
    </xdr:to>
    <xdr:cxnSp macro="">
      <xdr:nvCxnSpPr>
        <xdr:cNvPr id="783" name="直線コネクタ 782">
          <a:extLst>
            <a:ext uri="{FF2B5EF4-FFF2-40B4-BE49-F238E27FC236}">
              <a16:creationId xmlns:a16="http://schemas.microsoft.com/office/drawing/2014/main" id="{CADF651F-13B1-48F5-B3AF-7AA1305B04F7}"/>
            </a:ext>
          </a:extLst>
        </xdr:cNvPr>
        <xdr:cNvCxnSpPr/>
      </xdr:nvCxnSpPr>
      <xdr:spPr>
        <a:xfrm>
          <a:off x="11282680" y="176961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84" name="n_1aveValue【庁舎】&#10;有形固定資産減価償却率">
          <a:extLst>
            <a:ext uri="{FF2B5EF4-FFF2-40B4-BE49-F238E27FC236}">
              <a16:creationId xmlns:a16="http://schemas.microsoft.com/office/drawing/2014/main" id="{39CCD62A-8983-48C3-AD81-0E4366FD3F7F}"/>
            </a:ext>
          </a:extLst>
        </xdr:cNvPr>
        <xdr:cNvSpPr txBox="1"/>
      </xdr:nvSpPr>
      <xdr:spPr>
        <a:xfrm>
          <a:off x="13437244"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85" name="n_2aveValue【庁舎】&#10;有形固定資産減価償却率">
          <a:extLst>
            <a:ext uri="{FF2B5EF4-FFF2-40B4-BE49-F238E27FC236}">
              <a16:creationId xmlns:a16="http://schemas.microsoft.com/office/drawing/2014/main" id="{B7E5D57A-175A-4F3D-AE2E-91857129C56F}"/>
            </a:ext>
          </a:extLst>
        </xdr:cNvPr>
        <xdr:cNvSpPr txBox="1"/>
      </xdr:nvSpPr>
      <xdr:spPr>
        <a:xfrm>
          <a:off x="126752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86" name="n_3aveValue【庁舎】&#10;有形固定資産減価償却率">
          <a:extLst>
            <a:ext uri="{FF2B5EF4-FFF2-40B4-BE49-F238E27FC236}">
              <a16:creationId xmlns:a16="http://schemas.microsoft.com/office/drawing/2014/main" id="{AA6448F1-F39F-460D-A985-7014B15F2CE0}"/>
            </a:ext>
          </a:extLst>
        </xdr:cNvPr>
        <xdr:cNvSpPr txBox="1"/>
      </xdr:nvSpPr>
      <xdr:spPr>
        <a:xfrm>
          <a:off x="119005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87" name="n_4aveValue【庁舎】&#10;有形固定資産減価償却率">
          <a:extLst>
            <a:ext uri="{FF2B5EF4-FFF2-40B4-BE49-F238E27FC236}">
              <a16:creationId xmlns:a16="http://schemas.microsoft.com/office/drawing/2014/main" id="{1E7AB29B-E7A3-4856-B614-028CC7C331FD}"/>
            </a:ext>
          </a:extLst>
        </xdr:cNvPr>
        <xdr:cNvSpPr txBox="1"/>
      </xdr:nvSpPr>
      <xdr:spPr>
        <a:xfrm>
          <a:off x="1110298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19066</xdr:rowOff>
    </xdr:from>
    <xdr:ext cx="405111" cy="259045"/>
    <xdr:sp macro="" textlink="">
      <xdr:nvSpPr>
        <xdr:cNvPr id="788" name="n_1mainValue【庁舎】&#10;有形固定資産減価償却率">
          <a:extLst>
            <a:ext uri="{FF2B5EF4-FFF2-40B4-BE49-F238E27FC236}">
              <a16:creationId xmlns:a16="http://schemas.microsoft.com/office/drawing/2014/main" id="{DA437FA2-5383-4E2D-B4FB-A8C745B07DAF}"/>
            </a:ext>
          </a:extLst>
        </xdr:cNvPr>
        <xdr:cNvSpPr txBox="1"/>
      </xdr:nvSpPr>
      <xdr:spPr>
        <a:xfrm>
          <a:off x="13437244" y="1711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158766</xdr:rowOff>
    </xdr:from>
    <xdr:ext cx="405111" cy="259045"/>
    <xdr:sp macro="" textlink="">
      <xdr:nvSpPr>
        <xdr:cNvPr id="789" name="n_2mainValue【庁舎】&#10;有形固定資産減価償却率">
          <a:extLst>
            <a:ext uri="{FF2B5EF4-FFF2-40B4-BE49-F238E27FC236}">
              <a16:creationId xmlns:a16="http://schemas.microsoft.com/office/drawing/2014/main" id="{4EF8A8BF-9B73-4526-9638-0ABDA692A53D}"/>
            </a:ext>
          </a:extLst>
        </xdr:cNvPr>
        <xdr:cNvSpPr txBox="1"/>
      </xdr:nvSpPr>
      <xdr:spPr>
        <a:xfrm>
          <a:off x="126752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135907</xdr:rowOff>
    </xdr:from>
    <xdr:ext cx="405111" cy="259045"/>
    <xdr:sp macro="" textlink="">
      <xdr:nvSpPr>
        <xdr:cNvPr id="790" name="n_3mainValue【庁舎】&#10;有形固定資産減価償却率">
          <a:extLst>
            <a:ext uri="{FF2B5EF4-FFF2-40B4-BE49-F238E27FC236}">
              <a16:creationId xmlns:a16="http://schemas.microsoft.com/office/drawing/2014/main" id="{258BBCF9-AC68-4AE7-9E81-162BDBDCC872}"/>
            </a:ext>
          </a:extLst>
        </xdr:cNvPr>
        <xdr:cNvSpPr txBox="1"/>
      </xdr:nvSpPr>
      <xdr:spPr>
        <a:xfrm>
          <a:off x="119005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135907</xdr:rowOff>
    </xdr:from>
    <xdr:ext cx="405111" cy="259045"/>
    <xdr:sp macro="" textlink="">
      <xdr:nvSpPr>
        <xdr:cNvPr id="791" name="n_4mainValue【庁舎】&#10;有形固定資産減価償却率">
          <a:extLst>
            <a:ext uri="{FF2B5EF4-FFF2-40B4-BE49-F238E27FC236}">
              <a16:creationId xmlns:a16="http://schemas.microsoft.com/office/drawing/2014/main" id="{208E9C1E-7A1E-432F-97DD-3102E07D3F9D}"/>
            </a:ext>
          </a:extLst>
        </xdr:cNvPr>
        <xdr:cNvSpPr txBox="1"/>
      </xdr:nvSpPr>
      <xdr:spPr>
        <a:xfrm>
          <a:off x="1110298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1130EEF8-3907-4B70-8726-62F22362A4C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B0B3228B-5CD0-4155-84D6-54CC97B30F1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F507777B-1FC5-4658-A068-458B4FB1D4E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CEE14015-BC4A-41CE-B406-872288CFE7D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28125F27-468C-404E-B3C4-99D41DB6D00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DA3B478A-E106-4F59-B284-F95F438C2B4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2682BB5C-A157-4087-9986-7C4D5844460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E710EA0E-8DFD-412A-AA48-BBBE23C0D86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8866FAF6-4F73-423B-B04C-F4F050F3A52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C9119046-46A8-42DC-91B7-075EC87D3F0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0F09D5B0-6302-46A4-8111-31772379D05F}"/>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3FB3D2DA-D6F1-4DA7-ADDC-5803FFA05646}"/>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615F0389-76B9-4F9D-A0CC-A0A4986CF6F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500A7BDD-0C2F-44EC-9494-1184CA833AF4}"/>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B46AA790-736B-4982-89B2-E5F5F7C8FD63}"/>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B50C445B-C15E-4701-95A9-E056810FB7D6}"/>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DCF327B0-2D8D-4304-B126-94330EA98F3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CFA16DAA-25E1-479D-872C-031D445E94D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52AAD050-27D5-458A-8942-F2619E59538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DFEC0961-5378-43FD-A0B4-75E5C803F3FF}"/>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99DEDD65-1782-4516-9A86-51BB587274D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397D5C2F-62FE-4528-93CA-13DD746126E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66248642-AEEF-4A96-AA51-2CAAEA80E58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5" name="直線コネクタ 814">
          <a:extLst>
            <a:ext uri="{FF2B5EF4-FFF2-40B4-BE49-F238E27FC236}">
              <a16:creationId xmlns:a16="http://schemas.microsoft.com/office/drawing/2014/main" id="{2A6E540F-63EF-426E-B19E-A4E2EDC89157}"/>
            </a:ext>
          </a:extLst>
        </xdr:cNvPr>
        <xdr:cNvCxnSpPr/>
      </xdr:nvCxnSpPr>
      <xdr:spPr>
        <a:xfrm flipV="1">
          <a:off x="19509104" y="168992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16" name="【庁舎】&#10;一人当たり面積最小値テキスト">
          <a:extLst>
            <a:ext uri="{FF2B5EF4-FFF2-40B4-BE49-F238E27FC236}">
              <a16:creationId xmlns:a16="http://schemas.microsoft.com/office/drawing/2014/main" id="{1599FCB5-9BF7-4943-BFE3-8DBF2F9C405B}"/>
            </a:ext>
          </a:extLst>
        </xdr:cNvPr>
        <xdr:cNvSpPr txBox="1"/>
      </xdr:nvSpPr>
      <xdr:spPr>
        <a:xfrm>
          <a:off x="19547840"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17" name="直線コネクタ 816">
          <a:extLst>
            <a:ext uri="{FF2B5EF4-FFF2-40B4-BE49-F238E27FC236}">
              <a16:creationId xmlns:a16="http://schemas.microsoft.com/office/drawing/2014/main" id="{0F721914-A546-4EAB-84C9-60829AF623B4}"/>
            </a:ext>
          </a:extLst>
        </xdr:cNvPr>
        <xdr:cNvCxnSpPr/>
      </xdr:nvCxnSpPr>
      <xdr:spPr>
        <a:xfrm>
          <a:off x="19443700" y="18161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18" name="【庁舎】&#10;一人当たり面積最大値テキスト">
          <a:extLst>
            <a:ext uri="{FF2B5EF4-FFF2-40B4-BE49-F238E27FC236}">
              <a16:creationId xmlns:a16="http://schemas.microsoft.com/office/drawing/2014/main" id="{2760A83B-2CBC-4702-A553-5F9ECB6C16DE}"/>
            </a:ext>
          </a:extLst>
        </xdr:cNvPr>
        <xdr:cNvSpPr txBox="1"/>
      </xdr:nvSpPr>
      <xdr:spPr>
        <a:xfrm>
          <a:off x="19547840" y="16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19" name="直線コネクタ 818">
          <a:extLst>
            <a:ext uri="{FF2B5EF4-FFF2-40B4-BE49-F238E27FC236}">
              <a16:creationId xmlns:a16="http://schemas.microsoft.com/office/drawing/2014/main" id="{A1F29A7B-D132-451A-81AF-CB7DE2B4C49C}"/>
            </a:ext>
          </a:extLst>
        </xdr:cNvPr>
        <xdr:cNvCxnSpPr/>
      </xdr:nvCxnSpPr>
      <xdr:spPr>
        <a:xfrm>
          <a:off x="19443700" y="1689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20" name="【庁舎】&#10;一人当たり面積平均値テキスト">
          <a:extLst>
            <a:ext uri="{FF2B5EF4-FFF2-40B4-BE49-F238E27FC236}">
              <a16:creationId xmlns:a16="http://schemas.microsoft.com/office/drawing/2014/main" id="{81011BFD-863D-40AF-A72E-74795CC327B7}"/>
            </a:ext>
          </a:extLst>
        </xdr:cNvPr>
        <xdr:cNvSpPr txBox="1"/>
      </xdr:nvSpPr>
      <xdr:spPr>
        <a:xfrm>
          <a:off x="19547840" y="1784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1" name="フローチャート: 判断 820">
          <a:extLst>
            <a:ext uri="{FF2B5EF4-FFF2-40B4-BE49-F238E27FC236}">
              <a16:creationId xmlns:a16="http://schemas.microsoft.com/office/drawing/2014/main" id="{8CAD9CA8-1B6A-49BB-B4A1-F375CCFD3CC9}"/>
            </a:ext>
          </a:extLst>
        </xdr:cNvPr>
        <xdr:cNvSpPr/>
      </xdr:nvSpPr>
      <xdr:spPr>
        <a:xfrm>
          <a:off x="19458940" y="17864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2" name="フローチャート: 判断 821">
          <a:extLst>
            <a:ext uri="{FF2B5EF4-FFF2-40B4-BE49-F238E27FC236}">
              <a16:creationId xmlns:a16="http://schemas.microsoft.com/office/drawing/2014/main" id="{382913B1-0C8B-4547-BC14-01A651CB4D18}"/>
            </a:ext>
          </a:extLst>
        </xdr:cNvPr>
        <xdr:cNvSpPr/>
      </xdr:nvSpPr>
      <xdr:spPr>
        <a:xfrm>
          <a:off x="18735040" y="1787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3" name="フローチャート: 判断 822">
          <a:extLst>
            <a:ext uri="{FF2B5EF4-FFF2-40B4-BE49-F238E27FC236}">
              <a16:creationId xmlns:a16="http://schemas.microsoft.com/office/drawing/2014/main" id="{8CC58DE2-541B-44C1-9309-87FAF8C8E0B3}"/>
            </a:ext>
          </a:extLst>
        </xdr:cNvPr>
        <xdr:cNvSpPr/>
      </xdr:nvSpPr>
      <xdr:spPr>
        <a:xfrm>
          <a:off x="179374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4" name="フローチャート: 判断 823">
          <a:extLst>
            <a:ext uri="{FF2B5EF4-FFF2-40B4-BE49-F238E27FC236}">
              <a16:creationId xmlns:a16="http://schemas.microsoft.com/office/drawing/2014/main" id="{C318A2FF-5CD9-45E6-B331-14F13186CC9B}"/>
            </a:ext>
          </a:extLst>
        </xdr:cNvPr>
        <xdr:cNvSpPr/>
      </xdr:nvSpPr>
      <xdr:spPr>
        <a:xfrm>
          <a:off x="171627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5" name="フローチャート: 判断 824">
          <a:extLst>
            <a:ext uri="{FF2B5EF4-FFF2-40B4-BE49-F238E27FC236}">
              <a16:creationId xmlns:a16="http://schemas.microsoft.com/office/drawing/2014/main" id="{2C5B0B98-924A-4A2A-AB98-83CB342841E2}"/>
            </a:ext>
          </a:extLst>
        </xdr:cNvPr>
        <xdr:cNvSpPr/>
      </xdr:nvSpPr>
      <xdr:spPr>
        <a:xfrm>
          <a:off x="1638808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77AD2DD-B221-426F-B4E4-F9BCD89C88D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CB08F5A-1F90-4036-AE95-C8642FA9A5B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BFCF821-6F95-4B24-86E9-22069C88E6E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65861B0-3860-4375-8DA5-ABDD4B8DD0C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033A8F4-89E4-4F84-95DE-7DA81C78F0D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21971</xdr:rowOff>
    </xdr:from>
    <xdr:to>
      <xdr:col>116</xdr:col>
      <xdr:colOff>114300</xdr:colOff>
      <xdr:row>106</xdr:row>
      <xdr:rowOff>123571</xdr:rowOff>
    </xdr:to>
    <xdr:sp macro="" textlink="">
      <xdr:nvSpPr>
        <xdr:cNvPr id="831" name="楕円 830">
          <a:extLst>
            <a:ext uri="{FF2B5EF4-FFF2-40B4-BE49-F238E27FC236}">
              <a16:creationId xmlns:a16="http://schemas.microsoft.com/office/drawing/2014/main" id="{A0DE0097-8A73-4012-A099-7E4AC61ED7F9}"/>
            </a:ext>
          </a:extLst>
        </xdr:cNvPr>
        <xdr:cNvSpPr/>
      </xdr:nvSpPr>
      <xdr:spPr>
        <a:xfrm>
          <a:off x="19458940" y="177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44848</xdr:rowOff>
    </xdr:from>
    <xdr:ext cx="469744" cy="259045"/>
    <xdr:sp macro="" textlink="">
      <xdr:nvSpPr>
        <xdr:cNvPr id="832" name="【庁舎】&#10;一人当たり面積該当値テキスト">
          <a:extLst>
            <a:ext uri="{FF2B5EF4-FFF2-40B4-BE49-F238E27FC236}">
              <a16:creationId xmlns:a16="http://schemas.microsoft.com/office/drawing/2014/main" id="{3694D553-1DA2-4615-8947-4D669EBF8DB5}"/>
            </a:ext>
          </a:extLst>
        </xdr:cNvPr>
        <xdr:cNvSpPr txBox="1"/>
      </xdr:nvSpPr>
      <xdr:spPr>
        <a:xfrm>
          <a:off x="19547840" y="1764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23876</xdr:rowOff>
    </xdr:from>
    <xdr:to>
      <xdr:col>112</xdr:col>
      <xdr:colOff>38100</xdr:colOff>
      <xdr:row>106</xdr:row>
      <xdr:rowOff>125476</xdr:rowOff>
    </xdr:to>
    <xdr:sp macro="" textlink="">
      <xdr:nvSpPr>
        <xdr:cNvPr id="833" name="楕円 832">
          <a:extLst>
            <a:ext uri="{FF2B5EF4-FFF2-40B4-BE49-F238E27FC236}">
              <a16:creationId xmlns:a16="http://schemas.microsoft.com/office/drawing/2014/main" id="{2219A457-2B82-48B9-B06B-744F9D322AE5}"/>
            </a:ext>
          </a:extLst>
        </xdr:cNvPr>
        <xdr:cNvSpPr/>
      </xdr:nvSpPr>
      <xdr:spPr>
        <a:xfrm>
          <a:off x="18735040" y="17793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72771</xdr:rowOff>
    </xdr:from>
    <xdr:to>
      <xdr:col>116</xdr:col>
      <xdr:colOff>63500</xdr:colOff>
      <xdr:row>106</xdr:row>
      <xdr:rowOff>74676</xdr:rowOff>
    </xdr:to>
    <xdr:cxnSp macro="">
      <xdr:nvCxnSpPr>
        <xdr:cNvPr id="834" name="直線コネクタ 833">
          <a:extLst>
            <a:ext uri="{FF2B5EF4-FFF2-40B4-BE49-F238E27FC236}">
              <a16:creationId xmlns:a16="http://schemas.microsoft.com/office/drawing/2014/main" id="{9CE45E4C-A2F9-4E10-ADF9-2BF13257E57D}"/>
            </a:ext>
          </a:extLst>
        </xdr:cNvPr>
        <xdr:cNvCxnSpPr/>
      </xdr:nvCxnSpPr>
      <xdr:spPr>
        <a:xfrm flipV="1">
          <a:off x="18778220" y="17842611"/>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139319</xdr:rowOff>
    </xdr:from>
    <xdr:to>
      <xdr:col>107</xdr:col>
      <xdr:colOff>101600</xdr:colOff>
      <xdr:row>108</xdr:row>
      <xdr:rowOff>69469</xdr:rowOff>
    </xdr:to>
    <xdr:sp macro="" textlink="">
      <xdr:nvSpPr>
        <xdr:cNvPr id="835" name="楕円 834">
          <a:extLst>
            <a:ext uri="{FF2B5EF4-FFF2-40B4-BE49-F238E27FC236}">
              <a16:creationId xmlns:a16="http://schemas.microsoft.com/office/drawing/2014/main" id="{34D38F20-83A6-45A3-8FAD-98AA0F9A7B42}"/>
            </a:ext>
          </a:extLst>
        </xdr:cNvPr>
        <xdr:cNvSpPr/>
      </xdr:nvSpPr>
      <xdr:spPr>
        <a:xfrm>
          <a:off x="17937480" y="1807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74676</xdr:rowOff>
    </xdr:from>
    <xdr:to>
      <xdr:col>111</xdr:col>
      <xdr:colOff>177800</xdr:colOff>
      <xdr:row>108</xdr:row>
      <xdr:rowOff>18669</xdr:rowOff>
    </xdr:to>
    <xdr:cxnSp macro="">
      <xdr:nvCxnSpPr>
        <xdr:cNvPr id="836" name="直線コネクタ 835">
          <a:extLst>
            <a:ext uri="{FF2B5EF4-FFF2-40B4-BE49-F238E27FC236}">
              <a16:creationId xmlns:a16="http://schemas.microsoft.com/office/drawing/2014/main" id="{A29F763A-E1D5-4518-9360-27AAA46EC4C2}"/>
            </a:ext>
          </a:extLst>
        </xdr:cNvPr>
        <xdr:cNvCxnSpPr/>
      </xdr:nvCxnSpPr>
      <xdr:spPr>
        <a:xfrm flipV="1">
          <a:off x="17988280" y="17844516"/>
          <a:ext cx="78994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140843</xdr:rowOff>
    </xdr:from>
    <xdr:to>
      <xdr:col>102</xdr:col>
      <xdr:colOff>165100</xdr:colOff>
      <xdr:row>108</xdr:row>
      <xdr:rowOff>70993</xdr:rowOff>
    </xdr:to>
    <xdr:sp macro="" textlink="">
      <xdr:nvSpPr>
        <xdr:cNvPr id="837" name="楕円 836">
          <a:extLst>
            <a:ext uri="{FF2B5EF4-FFF2-40B4-BE49-F238E27FC236}">
              <a16:creationId xmlns:a16="http://schemas.microsoft.com/office/drawing/2014/main" id="{9D3BB3F3-DB46-43C6-915A-6A4DC22EA81F}"/>
            </a:ext>
          </a:extLst>
        </xdr:cNvPr>
        <xdr:cNvSpPr/>
      </xdr:nvSpPr>
      <xdr:spPr>
        <a:xfrm>
          <a:off x="17162780" y="18078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18669</xdr:rowOff>
    </xdr:from>
    <xdr:to>
      <xdr:col>107</xdr:col>
      <xdr:colOff>50800</xdr:colOff>
      <xdr:row>108</xdr:row>
      <xdr:rowOff>20193</xdr:rowOff>
    </xdr:to>
    <xdr:cxnSp macro="">
      <xdr:nvCxnSpPr>
        <xdr:cNvPr id="838" name="直線コネクタ 837">
          <a:extLst>
            <a:ext uri="{FF2B5EF4-FFF2-40B4-BE49-F238E27FC236}">
              <a16:creationId xmlns:a16="http://schemas.microsoft.com/office/drawing/2014/main" id="{977D3D4C-AEC9-4C22-9FFC-7B82AA0723B0}"/>
            </a:ext>
          </a:extLst>
        </xdr:cNvPr>
        <xdr:cNvCxnSpPr/>
      </xdr:nvCxnSpPr>
      <xdr:spPr>
        <a:xfrm flipV="1">
          <a:off x="17213580" y="18123789"/>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141987</xdr:rowOff>
    </xdr:from>
    <xdr:to>
      <xdr:col>98</xdr:col>
      <xdr:colOff>38100</xdr:colOff>
      <xdr:row>108</xdr:row>
      <xdr:rowOff>72137</xdr:rowOff>
    </xdr:to>
    <xdr:sp macro="" textlink="">
      <xdr:nvSpPr>
        <xdr:cNvPr id="839" name="楕円 838">
          <a:extLst>
            <a:ext uri="{FF2B5EF4-FFF2-40B4-BE49-F238E27FC236}">
              <a16:creationId xmlns:a16="http://schemas.microsoft.com/office/drawing/2014/main" id="{25F4790D-CE1B-442F-8A3D-CC98870ECEA6}"/>
            </a:ext>
          </a:extLst>
        </xdr:cNvPr>
        <xdr:cNvSpPr/>
      </xdr:nvSpPr>
      <xdr:spPr>
        <a:xfrm>
          <a:off x="16388080" y="180794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20193</xdr:rowOff>
    </xdr:from>
    <xdr:to>
      <xdr:col>102</xdr:col>
      <xdr:colOff>114300</xdr:colOff>
      <xdr:row>108</xdr:row>
      <xdr:rowOff>21337</xdr:rowOff>
    </xdr:to>
    <xdr:cxnSp macro="">
      <xdr:nvCxnSpPr>
        <xdr:cNvPr id="840" name="直線コネクタ 839">
          <a:extLst>
            <a:ext uri="{FF2B5EF4-FFF2-40B4-BE49-F238E27FC236}">
              <a16:creationId xmlns:a16="http://schemas.microsoft.com/office/drawing/2014/main" id="{740FCAC4-75E3-4968-A989-58F8CD840E46}"/>
            </a:ext>
          </a:extLst>
        </xdr:cNvPr>
        <xdr:cNvCxnSpPr/>
      </xdr:nvCxnSpPr>
      <xdr:spPr>
        <a:xfrm flipV="1">
          <a:off x="16431260" y="18125313"/>
          <a:ext cx="78232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41" name="n_1aveValue【庁舎】&#10;一人当たり面積">
          <a:extLst>
            <a:ext uri="{FF2B5EF4-FFF2-40B4-BE49-F238E27FC236}">
              <a16:creationId xmlns:a16="http://schemas.microsoft.com/office/drawing/2014/main" id="{A75B8DAD-907D-4FBA-B339-D97D415AD67B}"/>
            </a:ext>
          </a:extLst>
        </xdr:cNvPr>
        <xdr:cNvSpPr txBox="1"/>
      </xdr:nvSpPr>
      <xdr:spPr>
        <a:xfrm>
          <a:off x="1856112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42" name="n_2aveValue【庁舎】&#10;一人当たり面積">
          <a:extLst>
            <a:ext uri="{FF2B5EF4-FFF2-40B4-BE49-F238E27FC236}">
              <a16:creationId xmlns:a16="http://schemas.microsoft.com/office/drawing/2014/main" id="{53CDF0B4-A029-48D0-AC44-73147C47E507}"/>
            </a:ext>
          </a:extLst>
        </xdr:cNvPr>
        <xdr:cNvSpPr txBox="1"/>
      </xdr:nvSpPr>
      <xdr:spPr>
        <a:xfrm>
          <a:off x="177762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43" name="n_3aveValue【庁舎】&#10;一人当たり面積">
          <a:extLst>
            <a:ext uri="{FF2B5EF4-FFF2-40B4-BE49-F238E27FC236}">
              <a16:creationId xmlns:a16="http://schemas.microsoft.com/office/drawing/2014/main" id="{E20400E4-B686-4896-9D35-E5E3F4FCE8CB}"/>
            </a:ext>
          </a:extLst>
        </xdr:cNvPr>
        <xdr:cNvSpPr txBox="1"/>
      </xdr:nvSpPr>
      <xdr:spPr>
        <a:xfrm>
          <a:off x="170015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44" name="n_4aveValue【庁舎】&#10;一人当たり面積">
          <a:extLst>
            <a:ext uri="{FF2B5EF4-FFF2-40B4-BE49-F238E27FC236}">
              <a16:creationId xmlns:a16="http://schemas.microsoft.com/office/drawing/2014/main" id="{376311D1-281C-430B-8126-99E1A68B3512}"/>
            </a:ext>
          </a:extLst>
        </xdr:cNvPr>
        <xdr:cNvSpPr txBox="1"/>
      </xdr:nvSpPr>
      <xdr:spPr>
        <a:xfrm>
          <a:off x="162268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142003</xdr:rowOff>
    </xdr:from>
    <xdr:ext cx="469744" cy="259045"/>
    <xdr:sp macro="" textlink="">
      <xdr:nvSpPr>
        <xdr:cNvPr id="845" name="n_1mainValue【庁舎】&#10;一人当たり面積">
          <a:extLst>
            <a:ext uri="{FF2B5EF4-FFF2-40B4-BE49-F238E27FC236}">
              <a16:creationId xmlns:a16="http://schemas.microsoft.com/office/drawing/2014/main" id="{A417EE30-DAE4-4C5C-BF13-CAA83C2804B9}"/>
            </a:ext>
          </a:extLst>
        </xdr:cNvPr>
        <xdr:cNvSpPr txBox="1"/>
      </xdr:nvSpPr>
      <xdr:spPr>
        <a:xfrm>
          <a:off x="18561127" y="1757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60596</xdr:rowOff>
    </xdr:from>
    <xdr:ext cx="469744" cy="259045"/>
    <xdr:sp macro="" textlink="">
      <xdr:nvSpPr>
        <xdr:cNvPr id="846" name="n_2mainValue【庁舎】&#10;一人当たり面積">
          <a:extLst>
            <a:ext uri="{FF2B5EF4-FFF2-40B4-BE49-F238E27FC236}">
              <a16:creationId xmlns:a16="http://schemas.microsoft.com/office/drawing/2014/main" id="{FC126EDA-1057-4319-BC90-47CB84978B13}"/>
            </a:ext>
          </a:extLst>
        </xdr:cNvPr>
        <xdr:cNvSpPr txBox="1"/>
      </xdr:nvSpPr>
      <xdr:spPr>
        <a:xfrm>
          <a:off x="17776267"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62120</xdr:rowOff>
    </xdr:from>
    <xdr:ext cx="469744" cy="259045"/>
    <xdr:sp macro="" textlink="">
      <xdr:nvSpPr>
        <xdr:cNvPr id="847" name="n_3mainValue【庁舎】&#10;一人当たり面積">
          <a:extLst>
            <a:ext uri="{FF2B5EF4-FFF2-40B4-BE49-F238E27FC236}">
              <a16:creationId xmlns:a16="http://schemas.microsoft.com/office/drawing/2014/main" id="{DC28AF7B-CB7F-469E-9F5A-CEE6E8C09B21}"/>
            </a:ext>
          </a:extLst>
        </xdr:cNvPr>
        <xdr:cNvSpPr txBox="1"/>
      </xdr:nvSpPr>
      <xdr:spPr>
        <a:xfrm>
          <a:off x="17001567" y="181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63264</xdr:rowOff>
    </xdr:from>
    <xdr:ext cx="469744" cy="259045"/>
    <xdr:sp macro="" textlink="">
      <xdr:nvSpPr>
        <xdr:cNvPr id="848" name="n_4mainValue【庁舎】&#10;一人当たり面積">
          <a:extLst>
            <a:ext uri="{FF2B5EF4-FFF2-40B4-BE49-F238E27FC236}">
              <a16:creationId xmlns:a16="http://schemas.microsoft.com/office/drawing/2014/main" id="{2E0AEB5C-CD16-4449-A620-F80AFC7FBE44}"/>
            </a:ext>
          </a:extLst>
        </xdr:cNvPr>
        <xdr:cNvSpPr txBox="1"/>
      </xdr:nvSpPr>
      <xdr:spPr>
        <a:xfrm>
          <a:off x="16226867" y="181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3BCEF129-2F94-45AC-A1E1-DC2433BCE74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8C32A216-EA3A-4511-AC84-8F260763A85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C31117A7-A103-40A7-B0A1-0B6A57E7741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有形固定資産減価償却率が類似団体より大きく上回っている体育館・プールについては、村内にプールはなく体育館は１つで、その１つの体育館が老朽化しているが平成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年度に耐震化と改修工事を行っており、適正な時期に更新を行う。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年度まで大きく上回っていた一般廃棄物処理施設については、令和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年度に竣工し数値が大きく改善した。</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財政力指数は</a:t>
          </a:r>
          <a:r>
            <a:rPr kumimoji="1" lang="en-US" altLang="ja-JP" sz="1200">
              <a:latin typeface="ＭＳ Ｐゴシック" panose="020B0600070205080204" pitchFamily="50" charset="-128"/>
              <a:ea typeface="ＭＳ Ｐゴシック" panose="020B0600070205080204" pitchFamily="50" charset="-128"/>
            </a:rPr>
            <a:t>0.26</a:t>
          </a:r>
          <a:r>
            <a:rPr kumimoji="1" lang="ja-JP" altLang="en-US" sz="1200">
              <a:latin typeface="ＭＳ Ｐゴシック" panose="020B0600070205080204" pitchFamily="50" charset="-128"/>
              <a:ea typeface="ＭＳ Ｐゴシック" panose="020B0600070205080204" pitchFamily="50" charset="-128"/>
            </a:rPr>
            <a:t>で、良い状況とは言えないが、類似団体平均を若干上回る形で例年推移している。本村の税収は、多くを農業所得が占めており、野菜の売り上げにより大きく変動し、不安定な状況といえる。このため、村の財政の多くを地方交付税等に依存する財政構造となっている。今後も歳入状況が大きく好転することは望めない状況であることから、歳出削減と自主財源の確保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常収支比率は、前年度より</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ポイント上がり、</a:t>
          </a:r>
          <a:r>
            <a:rPr kumimoji="1" lang="en-US" altLang="ja-JP" sz="1200">
              <a:latin typeface="ＭＳ Ｐゴシック" panose="020B0600070205080204" pitchFamily="50" charset="-128"/>
              <a:ea typeface="ＭＳ Ｐゴシック" panose="020B0600070205080204" pitchFamily="50" charset="-128"/>
            </a:rPr>
            <a:t>78.2</a:t>
          </a:r>
          <a:r>
            <a:rPr kumimoji="1" lang="ja-JP" altLang="en-US" sz="1200">
              <a:latin typeface="ＭＳ Ｐゴシック" panose="020B0600070205080204" pitchFamily="50" charset="-128"/>
              <a:ea typeface="ＭＳ Ｐゴシック" panose="020B0600070205080204" pitchFamily="50" charset="-128"/>
            </a:rPr>
            <a:t>％となったが、類似団体平均値からは低い値で推移してきている。それは類似団体に比べて人件費を抑えられている等によるものだが、今後は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125367</xdr:rowOff>
    </xdr:from>
    <xdr:to>
      <xdr:col>23</xdr:col>
      <xdr:colOff>133350</xdr:colOff>
      <xdr:row>61</xdr:row>
      <xdr:rowOff>102144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412367"/>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125367</xdr:rowOff>
    </xdr:from>
    <xdr:to>
      <xdr:col>19</xdr:col>
      <xdr:colOff>133350</xdr:colOff>
      <xdr:row>61</xdr:row>
      <xdr:rowOff>19413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41236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46083</xdr:rowOff>
    </xdr:from>
    <xdr:to>
      <xdr:col>15</xdr:col>
      <xdr:colOff>82550</xdr:colOff>
      <xdr:row>61</xdr:row>
      <xdr:rowOff>19413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330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46083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3055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67871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74567</xdr:rowOff>
    </xdr:from>
    <xdr:to>
      <xdr:col>19</xdr:col>
      <xdr:colOff>184150</xdr:colOff>
      <xdr:row>61</xdr:row>
      <xdr:rowOff>4717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80390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166733</xdr:rowOff>
    </xdr:from>
    <xdr:to>
      <xdr:col>11</xdr:col>
      <xdr:colOff>82550</xdr:colOff>
      <xdr:row>60</xdr:row>
      <xdr:rowOff>96883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107060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79483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合計は、類似団体の平均を大きく下回っている。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人口千人当たり職員数が少なく定員管理を行っているのと、給与でもラスパイレス指数が類似団体を下回っているためであり、今後も効率の良い行政運営に努める。物件費については、賃金が類似団体より低く、こちらも効率の良い事務を行っている。全体的にさらに事業や内容の見直しをして、人口規模も考慮に入れた適正な経費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61371</xdr:rowOff>
    </xdr:from>
    <xdr:to>
      <xdr:col>23</xdr:col>
      <xdr:colOff>133350</xdr:colOff>
      <xdr:row>80</xdr:row>
      <xdr:rowOff>73740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7371"/>
          <a:ext cx="8382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55507</xdr:rowOff>
    </xdr:from>
    <xdr:to>
      <xdr:col>19</xdr:col>
      <xdr:colOff>133350</xdr:colOff>
      <xdr:row>80</xdr:row>
      <xdr:rowOff>61371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71507"/>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33773</xdr:rowOff>
    </xdr:from>
    <xdr:to>
      <xdr:col>15</xdr:col>
      <xdr:colOff>82550</xdr:colOff>
      <xdr:row>80</xdr:row>
      <xdr:rowOff>55507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49773"/>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33773</xdr:rowOff>
    </xdr:from>
    <xdr:to>
      <xdr:col>11</xdr:col>
      <xdr:colOff>31750</xdr:colOff>
      <xdr:row>80</xdr:row>
      <xdr:rowOff>61139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49773"/>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22940</xdr:rowOff>
    </xdr:from>
    <xdr:to>
      <xdr:col>23</xdr:col>
      <xdr:colOff>184150</xdr:colOff>
      <xdr:row>80</xdr:row>
      <xdr:rowOff>124540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115667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6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10571</xdr:rowOff>
    </xdr:from>
    <xdr:to>
      <xdr:col>19</xdr:col>
      <xdr:colOff>184150</xdr:colOff>
      <xdr:row>80</xdr:row>
      <xdr:rowOff>112171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122348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9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4707</xdr:rowOff>
    </xdr:from>
    <xdr:to>
      <xdr:col>15</xdr:col>
      <xdr:colOff>133350</xdr:colOff>
      <xdr:row>80</xdr:row>
      <xdr:rowOff>106307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116484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8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154423</xdr:rowOff>
    </xdr:from>
    <xdr:to>
      <xdr:col>11</xdr:col>
      <xdr:colOff>82550</xdr:colOff>
      <xdr:row>80</xdr:row>
      <xdr:rowOff>84573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94750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6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10339</xdr:rowOff>
    </xdr:from>
    <xdr:to>
      <xdr:col>7</xdr:col>
      <xdr:colOff>31750</xdr:colOff>
      <xdr:row>80</xdr:row>
      <xdr:rowOff>111939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122116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ラスパイレス指数は、類似団体より低くなっている。職員数も小規模な本村のような体制では、偶発的は要因で指数が大きく変動する場合もあるため、県内や全国の自治体の動向も踏まえながら、給与の適正化に務め、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196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71438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71438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5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86</xdr:row>
      <xdr:rowOff>11113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72090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千人当たり職員数は、類似団体平均と比較しても少ない状況であるが、人口の減少を鑑みると、人口千人当たり職員数は確実に増加していくと考えられるため、業務の効率化等を図り、現在の水準の維持に努める。</a:t>
          </a:r>
        </a:p>
        <a:p>
          <a:r>
            <a:rPr kumimoji="1" lang="ja-JP" altLang="en-US" sz="1200">
              <a:latin typeface="ＭＳ Ｐゴシック" panose="020B0600070205080204" pitchFamily="50" charset="-128"/>
              <a:ea typeface="ＭＳ Ｐゴシック" panose="020B0600070205080204" pitchFamily="50" charset="-128"/>
            </a:rPr>
            <a:t>　一方で、保健師・看護師の職員確保は採用を募集しても、応募が少なかったり、応募がないのが現状である。保健師・看護師等については、職員定数にとらわれない採用や一般事務との兼業等の対策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155461</xdr:rowOff>
    </xdr:from>
    <xdr:to>
      <xdr:col>81</xdr:col>
      <xdr:colOff>44450</xdr:colOff>
      <xdr:row>61</xdr:row>
      <xdr:rowOff>10071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42461"/>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155461</xdr:rowOff>
    </xdr:from>
    <xdr:to>
      <xdr:col>77</xdr:col>
      <xdr:colOff>44450</xdr:colOff>
      <xdr:row>60</xdr:row>
      <xdr:rowOff>162699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4246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60</xdr:row>
      <xdr:rowOff>162699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908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152082</xdr:rowOff>
    </xdr:from>
    <xdr:to>
      <xdr:col>68</xdr:col>
      <xdr:colOff>152400</xdr:colOff>
      <xdr:row>60</xdr:row>
      <xdr:rowOff>155702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390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130721</xdr:rowOff>
    </xdr:from>
    <xdr:to>
      <xdr:col>81</xdr:col>
      <xdr:colOff>95250</xdr:colOff>
      <xdr:row>61</xdr:row>
      <xdr:rowOff>60871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147248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104661</xdr:rowOff>
    </xdr:from>
    <xdr:to>
      <xdr:col>77</xdr:col>
      <xdr:colOff>95250</xdr:colOff>
      <xdr:row>61</xdr:row>
      <xdr:rowOff>34811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44988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111899</xdr:rowOff>
    </xdr:from>
    <xdr:to>
      <xdr:col>73</xdr:col>
      <xdr:colOff>44450</xdr:colOff>
      <xdr:row>61</xdr:row>
      <xdr:rowOff>42049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52226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104902</xdr:rowOff>
    </xdr:from>
    <xdr:to>
      <xdr:col>64</xdr:col>
      <xdr:colOff>152400</xdr:colOff>
      <xdr:row>61</xdr:row>
      <xdr:rowOff>35052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45229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実質公債費比率は</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で、類似団体平均を大きく下回っているが、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83820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8890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105410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69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現段階の試算では、将来負担比率が決まっている経費よりも、村が保有する基金と将来見込まれる歳入の方が多くなるため、将来負担比率は数値として現れない状況である。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人件費については、類似団体の平均から大きく下回る数値となっている。今後も定員管理や給与水準の適正化を維持しつつ、引き続き健全な数値を維持するよう務める。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06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物件費は類似団体を上回っている。需用費と委託料が大きな割合を占めており、今までも事務事業等の見直しを行ってきたが、今後さらに徹底したコスト削減に務める必要がある。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753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4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02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数値で推移している。児童福祉費の増加が要因として挙げられる。民生費は今後も増加していくものと考えられるが、村が担うべきサービスの範囲や水準が適正なものであるかを検討して、財政的な指標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原因は、特別会計への繰出金である。特に、水道・下水道事業など公営企業会計への繰出しが大きいため、今後各種料金の見直し等を検討して、経営の健全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20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2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xdr:rowOff>
    </xdr:from>
    <xdr:to>
      <xdr:col>74</xdr:col>
      <xdr:colOff>31750</xdr:colOff>
      <xdr:row>56</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9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類似団体平均値を大きく下回って推移している。各団体への補助金は見直し等を検討してきたが、今後も公益性、有効性、必要性を十分に検証した上で適正化を図っていく必要がある。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の実施に取り組んできた成果もあり、公債費の比率は他団体と比較しても低い水準を保っている。しかし、近年複数の大型建設事業を実施してきていることから、今後は増加傾向が見込まれるため、起債残高や各年度の起債償還額などの推移を見極めながら、将来を見据えた全体的な起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42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0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人当たり決算額は、類似団体平均を下回った。今後も国の補助制度等を活用して、一般財源からの持ち出しを少なくしていけるかが課題である。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91077</xdr:rowOff>
    </xdr:from>
    <xdr:to>
      <xdr:col>82</xdr:col>
      <xdr:colOff>107950</xdr:colOff>
      <xdr:row>75</xdr:row>
      <xdr:rowOff>30662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77837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74749</xdr:rowOff>
    </xdr:from>
    <xdr:to>
      <xdr:col>78</xdr:col>
      <xdr:colOff>69850</xdr:colOff>
      <xdr:row>74</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7620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48623</xdr:rowOff>
    </xdr:from>
    <xdr:to>
      <xdr:col>73</xdr:col>
      <xdr:colOff>180975</xdr:colOff>
      <xdr:row>74</xdr:row>
      <xdr:rowOff>74749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735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74</xdr:row>
      <xdr:rowOff>48623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651015"/>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151312</xdr:rowOff>
    </xdr:from>
    <xdr:to>
      <xdr:col>82</xdr:col>
      <xdr:colOff>158750</xdr:colOff>
      <xdr:row>75</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167839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40277</xdr:rowOff>
    </xdr:from>
    <xdr:to>
      <xdr:col>78</xdr:col>
      <xdr:colOff>120650</xdr:colOff>
      <xdr:row>74</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152054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4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23949</xdr:rowOff>
    </xdr:from>
    <xdr:to>
      <xdr:col>74</xdr:col>
      <xdr:colOff>31750</xdr:colOff>
      <xdr:row>74</xdr:row>
      <xdr:rowOff>125549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135726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169273</xdr:rowOff>
    </xdr:from>
    <xdr:to>
      <xdr:col>69</xdr:col>
      <xdr:colOff>142875</xdr:colOff>
      <xdr:row>74</xdr:row>
      <xdr:rowOff>99423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109600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76266</xdr:rowOff>
    </xdr:from>
    <xdr:to>
      <xdr:col>29</xdr:col>
      <xdr:colOff>127000</xdr:colOff>
      <xdr:row>18</xdr:row>
      <xdr:rowOff>91136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09991"/>
          <a:ext cx="647700" cy="1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76266</xdr:rowOff>
    </xdr:from>
    <xdr:to>
      <xdr:col>26</xdr:col>
      <xdr:colOff>50800</xdr:colOff>
      <xdr:row>18</xdr:row>
      <xdr:rowOff>86410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9991"/>
          <a:ext cx="698500" cy="1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86410</xdr:rowOff>
    </xdr:from>
    <xdr:to>
      <xdr:col>22</xdr:col>
      <xdr:colOff>114300</xdr:colOff>
      <xdr:row>18</xdr:row>
      <xdr:rowOff>92590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0135"/>
          <a:ext cx="698500" cy="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92590</xdr:rowOff>
    </xdr:from>
    <xdr:to>
      <xdr:col>18</xdr:col>
      <xdr:colOff>177800</xdr:colOff>
      <xdr:row>18</xdr:row>
      <xdr:rowOff>109341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6315"/>
          <a:ext cx="6985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40336</xdr:rowOff>
    </xdr:from>
    <xdr:to>
      <xdr:col>29</xdr:col>
      <xdr:colOff>177800</xdr:colOff>
      <xdr:row>18</xdr:row>
      <xdr:rowOff>141936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120363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25466</xdr:rowOff>
    </xdr:from>
    <xdr:to>
      <xdr:col>26</xdr:col>
      <xdr:colOff>101600</xdr:colOff>
      <xdr:row>18</xdr:row>
      <xdr:rowOff>127066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111843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35610</xdr:rowOff>
    </xdr:from>
    <xdr:to>
      <xdr:col>22</xdr:col>
      <xdr:colOff>165100</xdr:colOff>
      <xdr:row>18</xdr:row>
      <xdr:rowOff>137210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121987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41790</xdr:rowOff>
    </xdr:from>
    <xdr:to>
      <xdr:col>19</xdr:col>
      <xdr:colOff>38100</xdr:colOff>
      <xdr:row>18</xdr:row>
      <xdr:rowOff>143390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128167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58541</xdr:rowOff>
    </xdr:from>
    <xdr:to>
      <xdr:col>15</xdr:col>
      <xdr:colOff>101600</xdr:colOff>
      <xdr:row>18</xdr:row>
      <xdr:rowOff>160141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27628</xdr:rowOff>
    </xdr:from>
    <xdr:to>
      <xdr:col>29</xdr:col>
      <xdr:colOff>127000</xdr:colOff>
      <xdr:row>37</xdr:row>
      <xdr:rowOff>63343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52328"/>
          <a:ext cx="647700" cy="3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63343</xdr:rowOff>
    </xdr:from>
    <xdr:to>
      <xdr:col>26</xdr:col>
      <xdr:colOff>50800</xdr:colOff>
      <xdr:row>37</xdr:row>
      <xdr:rowOff>68448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88043"/>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68448</xdr:rowOff>
    </xdr:from>
    <xdr:to>
      <xdr:col>22</xdr:col>
      <xdr:colOff>114300</xdr:colOff>
      <xdr:row>37</xdr:row>
      <xdr:rowOff>75382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93148"/>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147003</xdr:rowOff>
    </xdr:from>
    <xdr:to>
      <xdr:col>18</xdr:col>
      <xdr:colOff>177800</xdr:colOff>
      <xdr:row>37</xdr:row>
      <xdr:rowOff>75382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00253"/>
          <a:ext cx="698500" cy="99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148278</xdr:rowOff>
    </xdr:from>
    <xdr:to>
      <xdr:col>29</xdr:col>
      <xdr:colOff>177800</xdr:colOff>
      <xdr:row>37</xdr:row>
      <xdr:rowOff>78428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0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120355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12543</xdr:rowOff>
    </xdr:from>
    <xdr:to>
      <xdr:col>26</xdr:col>
      <xdr:colOff>101600</xdr:colOff>
      <xdr:row>37</xdr:row>
      <xdr:rowOff>114143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3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98920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17648</xdr:rowOff>
    </xdr:from>
    <xdr:to>
      <xdr:col>22</xdr:col>
      <xdr:colOff>165100</xdr:colOff>
      <xdr:row>37</xdr:row>
      <xdr:rowOff>119248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104025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24582</xdr:rowOff>
    </xdr:from>
    <xdr:to>
      <xdr:col>19</xdr:col>
      <xdr:colOff>38100</xdr:colOff>
      <xdr:row>37</xdr:row>
      <xdr:rowOff>126182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110959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3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96203</xdr:rowOff>
    </xdr:from>
    <xdr:to>
      <xdr:col>15</xdr:col>
      <xdr:colOff>101600</xdr:colOff>
      <xdr:row>37</xdr:row>
      <xdr:rowOff>26353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4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3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82923</xdr:rowOff>
    </xdr:from>
    <xdr:to>
      <xdr:col>24</xdr:col>
      <xdr:colOff>63500</xdr:colOff>
      <xdr:row>37</xdr:row>
      <xdr:rowOff>119761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6573"/>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119761</xdr:rowOff>
    </xdr:from>
    <xdr:to>
      <xdr:col>19</xdr:col>
      <xdr:colOff>177800</xdr:colOff>
      <xdr:row>37</xdr:row>
      <xdr:rowOff>126637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341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126637</xdr:rowOff>
    </xdr:from>
    <xdr:to>
      <xdr:col>15</xdr:col>
      <xdr:colOff>50800</xdr:colOff>
      <xdr:row>37</xdr:row>
      <xdr:rowOff>128943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0287"/>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128943</xdr:rowOff>
    </xdr:from>
    <xdr:to>
      <xdr:col>10</xdr:col>
      <xdr:colOff>114300</xdr:colOff>
      <xdr:row>37</xdr:row>
      <xdr:rowOff>140887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2593"/>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32123</xdr:rowOff>
    </xdr:from>
    <xdr:to>
      <xdr:col>24</xdr:col>
      <xdr:colOff>114300</xdr:colOff>
      <xdr:row>37</xdr:row>
      <xdr:rowOff>133723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118500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68961</xdr:rowOff>
    </xdr:from>
    <xdr:to>
      <xdr:col>20</xdr:col>
      <xdr:colOff>38100</xdr:colOff>
      <xdr:row>37</xdr:row>
      <xdr:rowOff>170560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2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161687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75837</xdr:rowOff>
    </xdr:from>
    <xdr:to>
      <xdr:col>15</xdr:col>
      <xdr:colOff>101600</xdr:colOff>
      <xdr:row>38</xdr:row>
      <xdr:rowOff>5987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168564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78143</xdr:rowOff>
    </xdr:from>
    <xdr:to>
      <xdr:col>10</xdr:col>
      <xdr:colOff>165100</xdr:colOff>
      <xdr:row>38</xdr:row>
      <xdr:rowOff>8293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170870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90087</xdr:rowOff>
    </xdr:from>
    <xdr:to>
      <xdr:col>6</xdr:col>
      <xdr:colOff>38100</xdr:colOff>
      <xdr:row>38</xdr:row>
      <xdr:rowOff>20237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11364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27443</xdr:rowOff>
    </xdr:from>
    <xdr:to>
      <xdr:col>24</xdr:col>
      <xdr:colOff>63500</xdr:colOff>
      <xdr:row>57</xdr:row>
      <xdr:rowOff>41680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00093"/>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27443</xdr:rowOff>
    </xdr:from>
    <xdr:to>
      <xdr:col>19</xdr:col>
      <xdr:colOff>177800</xdr:colOff>
      <xdr:row>57</xdr:row>
      <xdr:rowOff>33475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00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33475</xdr:rowOff>
    </xdr:from>
    <xdr:to>
      <xdr:col>15</xdr:col>
      <xdr:colOff>50800</xdr:colOff>
      <xdr:row>57</xdr:row>
      <xdr:rowOff>60303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6125"/>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2650</xdr:rowOff>
    </xdr:from>
    <xdr:to>
      <xdr:col>10</xdr:col>
      <xdr:colOff>114300</xdr:colOff>
      <xdr:row>57</xdr:row>
      <xdr:rowOff>60303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75300"/>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162330</xdr:rowOff>
    </xdr:from>
    <xdr:to>
      <xdr:col>24</xdr:col>
      <xdr:colOff>114300</xdr:colOff>
      <xdr:row>57</xdr:row>
      <xdr:rowOff>92480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140757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148093</xdr:rowOff>
    </xdr:from>
    <xdr:to>
      <xdr:col>20</xdr:col>
      <xdr:colOff>38100</xdr:colOff>
      <xdr:row>57</xdr:row>
      <xdr:rowOff>78243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69370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4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154125</xdr:rowOff>
    </xdr:from>
    <xdr:to>
      <xdr:col>15</xdr:col>
      <xdr:colOff>101600</xdr:colOff>
      <xdr:row>57</xdr:row>
      <xdr:rowOff>84275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75402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4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9503</xdr:rowOff>
    </xdr:from>
    <xdr:to>
      <xdr:col>10</xdr:col>
      <xdr:colOff>165100</xdr:colOff>
      <xdr:row>57</xdr:row>
      <xdr:rowOff>111103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102230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7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123300</xdr:rowOff>
    </xdr:from>
    <xdr:to>
      <xdr:col>6</xdr:col>
      <xdr:colOff>38100</xdr:colOff>
      <xdr:row>57</xdr:row>
      <xdr:rowOff>53450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44577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1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12153</xdr:rowOff>
    </xdr:from>
    <xdr:to>
      <xdr:col>24</xdr:col>
      <xdr:colOff>63500</xdr:colOff>
      <xdr:row>79</xdr:row>
      <xdr:rowOff>12195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6703"/>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9863</xdr:rowOff>
    </xdr:from>
    <xdr:to>
      <xdr:col>19</xdr:col>
      <xdr:colOff>177800</xdr:colOff>
      <xdr:row>79</xdr:row>
      <xdr:rowOff>12153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4413"/>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9863</xdr:rowOff>
    </xdr:from>
    <xdr:to>
      <xdr:col>15</xdr:col>
      <xdr:colOff>50800</xdr:colOff>
      <xdr:row>79</xdr:row>
      <xdr:rowOff>16625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4413"/>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16625</xdr:rowOff>
    </xdr:from>
    <xdr:to>
      <xdr:col>10</xdr:col>
      <xdr:colOff>114300</xdr:colOff>
      <xdr:row>79</xdr:row>
      <xdr:rowOff>17467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1175"/>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132845</xdr:rowOff>
    </xdr:from>
    <xdr:to>
      <xdr:col>24</xdr:col>
      <xdr:colOff>114300</xdr:colOff>
      <xdr:row>79</xdr:row>
      <xdr:rowOff>62995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47772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132803</xdr:rowOff>
    </xdr:from>
    <xdr:to>
      <xdr:col>20</xdr:col>
      <xdr:colOff>38100</xdr:colOff>
      <xdr:row>79</xdr:row>
      <xdr:rowOff>62953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54080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130513</xdr:rowOff>
    </xdr:from>
    <xdr:to>
      <xdr:col>15</xdr:col>
      <xdr:colOff>101600</xdr:colOff>
      <xdr:row>79</xdr:row>
      <xdr:rowOff>60663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51790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137275</xdr:rowOff>
    </xdr:from>
    <xdr:to>
      <xdr:col>10</xdr:col>
      <xdr:colOff>165100</xdr:colOff>
      <xdr:row>79</xdr:row>
      <xdr:rowOff>67425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58552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138117</xdr:rowOff>
    </xdr:from>
    <xdr:to>
      <xdr:col>6</xdr:col>
      <xdr:colOff>38100</xdr:colOff>
      <xdr:row>79</xdr:row>
      <xdr:rowOff>68267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59394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53246</xdr:rowOff>
    </xdr:from>
    <xdr:to>
      <xdr:col>24</xdr:col>
      <xdr:colOff>63500</xdr:colOff>
      <xdr:row>97</xdr:row>
      <xdr:rowOff>3608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12446"/>
          <a:ext cx="838200" cy="1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53246</xdr:rowOff>
    </xdr:from>
    <xdr:to>
      <xdr:col>19</xdr:col>
      <xdr:colOff>177800</xdr:colOff>
      <xdr:row>96</xdr:row>
      <xdr:rowOff>85381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12446"/>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66897</xdr:rowOff>
    </xdr:from>
    <xdr:to>
      <xdr:col>15</xdr:col>
      <xdr:colOff>50800</xdr:colOff>
      <xdr:row>96</xdr:row>
      <xdr:rowOff>85381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26097"/>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66897</xdr:rowOff>
    </xdr:from>
    <xdr:to>
      <xdr:col>10</xdr:col>
      <xdr:colOff>114300</xdr:colOff>
      <xdr:row>96</xdr:row>
      <xdr:rowOff>78271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26097"/>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124258</xdr:rowOff>
    </xdr:from>
    <xdr:to>
      <xdr:col>24</xdr:col>
      <xdr:colOff>114300</xdr:colOff>
      <xdr:row>97</xdr:row>
      <xdr:rowOff>54408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102685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2446</xdr:rowOff>
    </xdr:from>
    <xdr:to>
      <xdr:col>20</xdr:col>
      <xdr:colOff>38100</xdr:colOff>
      <xdr:row>96</xdr:row>
      <xdr:rowOff>104046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95173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34581</xdr:rowOff>
    </xdr:from>
    <xdr:to>
      <xdr:col>15</xdr:col>
      <xdr:colOff>101600</xdr:colOff>
      <xdr:row>96</xdr:row>
      <xdr:rowOff>136181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127308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16097</xdr:rowOff>
    </xdr:from>
    <xdr:to>
      <xdr:col>10</xdr:col>
      <xdr:colOff>165100</xdr:colOff>
      <xdr:row>96</xdr:row>
      <xdr:rowOff>117697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108824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6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27471</xdr:rowOff>
    </xdr:from>
    <xdr:to>
      <xdr:col>6</xdr:col>
      <xdr:colOff>38100</xdr:colOff>
      <xdr:row>96</xdr:row>
      <xdr:rowOff>129071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120198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93854</xdr:rowOff>
    </xdr:from>
    <xdr:to>
      <xdr:col>55</xdr:col>
      <xdr:colOff>0</xdr:colOff>
      <xdr:row>37</xdr:row>
      <xdr:rowOff>166457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6054"/>
          <a:ext cx="838200" cy="2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166457</xdr:rowOff>
    </xdr:from>
    <xdr:to>
      <xdr:col>50</xdr:col>
      <xdr:colOff>114300</xdr:colOff>
      <xdr:row>38</xdr:row>
      <xdr:rowOff>13717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0107"/>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13717</xdr:rowOff>
    </xdr:from>
    <xdr:to>
      <xdr:col>45</xdr:col>
      <xdr:colOff>177800</xdr:colOff>
      <xdr:row>38</xdr:row>
      <xdr:rowOff>67950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8817"/>
          <a:ext cx="8890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67150</xdr:rowOff>
    </xdr:from>
    <xdr:to>
      <xdr:col>41</xdr:col>
      <xdr:colOff>50800</xdr:colOff>
      <xdr:row>38</xdr:row>
      <xdr:rowOff>67950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225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43054</xdr:rowOff>
    </xdr:from>
    <xdr:to>
      <xdr:col>55</xdr:col>
      <xdr:colOff>50800</xdr:colOff>
      <xdr:row>36</xdr:row>
      <xdr:rowOff>144654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129431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115658</xdr:rowOff>
    </xdr:from>
    <xdr:to>
      <xdr:col>50</xdr:col>
      <xdr:colOff>165100</xdr:colOff>
      <xdr:row>38</xdr:row>
      <xdr:rowOff>45808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36934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134367</xdr:rowOff>
    </xdr:from>
    <xdr:to>
      <xdr:col>46</xdr:col>
      <xdr:colOff>38100</xdr:colOff>
      <xdr:row>38</xdr:row>
      <xdr:rowOff>64517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55644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17150</xdr:rowOff>
    </xdr:from>
    <xdr:to>
      <xdr:col>41</xdr:col>
      <xdr:colOff>101600</xdr:colOff>
      <xdr:row>38</xdr:row>
      <xdr:rowOff>118750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109877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16350</xdr:rowOff>
    </xdr:from>
    <xdr:to>
      <xdr:col>36</xdr:col>
      <xdr:colOff>165100</xdr:colOff>
      <xdr:row>38</xdr:row>
      <xdr:rowOff>117950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109077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39336</xdr:rowOff>
    </xdr:from>
    <xdr:to>
      <xdr:col>55</xdr:col>
      <xdr:colOff>0</xdr:colOff>
      <xdr:row>58</xdr:row>
      <xdr:rowOff>151567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83436"/>
          <a:ext cx="838200" cy="1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122700</xdr:rowOff>
    </xdr:from>
    <xdr:to>
      <xdr:col>50</xdr:col>
      <xdr:colOff>114300</xdr:colOff>
      <xdr:row>58</xdr:row>
      <xdr:rowOff>151567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66800"/>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122700</xdr:rowOff>
    </xdr:from>
    <xdr:to>
      <xdr:col>45</xdr:col>
      <xdr:colOff>177800</xdr:colOff>
      <xdr:row>58</xdr:row>
      <xdr:rowOff>159107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66800"/>
          <a:ext cx="889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159107</xdr:rowOff>
    </xdr:from>
    <xdr:to>
      <xdr:col>41</xdr:col>
      <xdr:colOff>50800</xdr:colOff>
      <xdr:row>59</xdr:row>
      <xdr:rowOff>395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03207"/>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159986</xdr:rowOff>
    </xdr:from>
    <xdr:to>
      <xdr:col>55</xdr:col>
      <xdr:colOff>50800</xdr:colOff>
      <xdr:row>58</xdr:row>
      <xdr:rowOff>90136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100767</xdr:rowOff>
    </xdr:from>
    <xdr:to>
      <xdr:col>50</xdr:col>
      <xdr:colOff>165100</xdr:colOff>
      <xdr:row>59</xdr:row>
      <xdr:rowOff>30917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22044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71900</xdr:rowOff>
    </xdr:from>
    <xdr:to>
      <xdr:col>46</xdr:col>
      <xdr:colOff>38100</xdr:colOff>
      <xdr:row>59</xdr:row>
      <xdr:rowOff>2050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164627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108307</xdr:rowOff>
    </xdr:from>
    <xdr:to>
      <xdr:col>41</xdr:col>
      <xdr:colOff>101600</xdr:colOff>
      <xdr:row>59</xdr:row>
      <xdr:rowOff>38457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29584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121045</xdr:rowOff>
    </xdr:from>
    <xdr:to>
      <xdr:col>36</xdr:col>
      <xdr:colOff>165100</xdr:colOff>
      <xdr:row>59</xdr:row>
      <xdr:rowOff>51195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42322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5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17838</xdr:rowOff>
    </xdr:from>
    <xdr:to>
      <xdr:col>55</xdr:col>
      <xdr:colOff>0</xdr:colOff>
      <xdr:row>78</xdr:row>
      <xdr:rowOff>148317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90938"/>
          <a:ext cx="838200" cy="1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116219</xdr:rowOff>
    </xdr:from>
    <xdr:to>
      <xdr:col>50</xdr:col>
      <xdr:colOff>114300</xdr:colOff>
      <xdr:row>78</xdr:row>
      <xdr:rowOff>148317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89319"/>
          <a:ext cx="889000" cy="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116219</xdr:rowOff>
    </xdr:from>
    <xdr:to>
      <xdr:col>45</xdr:col>
      <xdr:colOff>177800</xdr:colOff>
      <xdr:row>79</xdr:row>
      <xdr:rowOff>25068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9319"/>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25068</xdr:rowOff>
    </xdr:from>
    <xdr:to>
      <xdr:col>41</xdr:col>
      <xdr:colOff>50800</xdr:colOff>
      <xdr:row>79</xdr:row>
      <xdr:rowOff>43604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9618"/>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138488</xdr:rowOff>
    </xdr:from>
    <xdr:to>
      <xdr:col>55</xdr:col>
      <xdr:colOff>50800</xdr:colOff>
      <xdr:row>78</xdr:row>
      <xdr:rowOff>68638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161365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9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97517</xdr:rowOff>
    </xdr:from>
    <xdr:to>
      <xdr:col>50</xdr:col>
      <xdr:colOff>165100</xdr:colOff>
      <xdr:row>79</xdr:row>
      <xdr:rowOff>27667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44194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65419</xdr:rowOff>
    </xdr:from>
    <xdr:to>
      <xdr:col>46</xdr:col>
      <xdr:colOff>38100</xdr:colOff>
      <xdr:row>78</xdr:row>
      <xdr:rowOff>167019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12096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2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145718</xdr:rowOff>
    </xdr:from>
    <xdr:to>
      <xdr:col>41</xdr:col>
      <xdr:colOff>101600</xdr:colOff>
      <xdr:row>79</xdr:row>
      <xdr:rowOff>75868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66995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164254</xdr:rowOff>
    </xdr:from>
    <xdr:to>
      <xdr:col>36</xdr:col>
      <xdr:colOff>165100</xdr:colOff>
      <xdr:row>79</xdr:row>
      <xdr:rowOff>94404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85531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59626</xdr:rowOff>
    </xdr:from>
    <xdr:to>
      <xdr:col>55</xdr:col>
      <xdr:colOff>0</xdr:colOff>
      <xdr:row>98</xdr:row>
      <xdr:rowOff>111466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1726"/>
          <a:ext cx="838200" cy="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105037</xdr:rowOff>
    </xdr:from>
    <xdr:to>
      <xdr:col>50</xdr:col>
      <xdr:colOff>114300</xdr:colOff>
      <xdr:row>98</xdr:row>
      <xdr:rowOff>111466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7137"/>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100048</xdr:rowOff>
    </xdr:from>
    <xdr:to>
      <xdr:col>45</xdr:col>
      <xdr:colOff>177800</xdr:colOff>
      <xdr:row>98</xdr:row>
      <xdr:rowOff>105037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2148"/>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99605</xdr:rowOff>
    </xdr:from>
    <xdr:to>
      <xdr:col>41</xdr:col>
      <xdr:colOff>50800</xdr:colOff>
      <xdr:row>98</xdr:row>
      <xdr:rowOff>100048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01705"/>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8826</xdr:rowOff>
    </xdr:from>
    <xdr:to>
      <xdr:col>55</xdr:col>
      <xdr:colOff>50800</xdr:colOff>
      <xdr:row>98</xdr:row>
      <xdr:rowOff>110426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60666</xdr:rowOff>
    </xdr:from>
    <xdr:to>
      <xdr:col>50</xdr:col>
      <xdr:colOff>165100</xdr:colOff>
      <xdr:row>98</xdr:row>
      <xdr:rowOff>162266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153393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54237</xdr:rowOff>
    </xdr:from>
    <xdr:to>
      <xdr:col>46</xdr:col>
      <xdr:colOff>38100</xdr:colOff>
      <xdr:row>98</xdr:row>
      <xdr:rowOff>155837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49248</xdr:rowOff>
    </xdr:from>
    <xdr:to>
      <xdr:col>41</xdr:col>
      <xdr:colOff>101600</xdr:colOff>
      <xdr:row>98</xdr:row>
      <xdr:rowOff>150848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48805</xdr:rowOff>
    </xdr:from>
    <xdr:to>
      <xdr:col>36</xdr:col>
      <xdr:colOff>165100</xdr:colOff>
      <xdr:row>98</xdr:row>
      <xdr:rowOff>150405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141532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22708</xdr:rowOff>
    </xdr:from>
    <xdr:to>
      <xdr:col>85</xdr:col>
      <xdr:colOff>127000</xdr:colOff>
      <xdr:row>38</xdr:row>
      <xdr:rowOff>138671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37808"/>
          <a:ext cx="8382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138671</xdr:rowOff>
    </xdr:from>
    <xdr:to>
      <xdr:col>81</xdr:col>
      <xdr:colOff>50800</xdr:colOff>
      <xdr:row>39</xdr:row>
      <xdr:rowOff>38364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3771"/>
          <a:ext cx="889000" cy="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38364</xdr:rowOff>
    </xdr:from>
    <xdr:to>
      <xdr:col>76</xdr:col>
      <xdr:colOff>114300</xdr:colOff>
      <xdr:row>39</xdr:row>
      <xdr:rowOff>39478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4914"/>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38741</xdr:rowOff>
    </xdr:from>
    <xdr:to>
      <xdr:col>71</xdr:col>
      <xdr:colOff>177800</xdr:colOff>
      <xdr:row>39</xdr:row>
      <xdr:rowOff>39478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5291"/>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143358</xdr:rowOff>
    </xdr:from>
    <xdr:to>
      <xdr:col>85</xdr:col>
      <xdr:colOff>177800</xdr:colOff>
      <xdr:row>38</xdr:row>
      <xdr:rowOff>73509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87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166235</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3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87871</xdr:rowOff>
    </xdr:from>
    <xdr:to>
      <xdr:col>81</xdr:col>
      <xdr:colOff>101600</xdr:colOff>
      <xdr:row>39</xdr:row>
      <xdr:rowOff>18021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34548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159014</xdr:rowOff>
    </xdr:from>
    <xdr:to>
      <xdr:col>76</xdr:col>
      <xdr:colOff>165100</xdr:colOff>
      <xdr:row>39</xdr:row>
      <xdr:rowOff>89164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80291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160128</xdr:rowOff>
    </xdr:from>
    <xdr:to>
      <xdr:col>72</xdr:col>
      <xdr:colOff>38100</xdr:colOff>
      <xdr:row>39</xdr:row>
      <xdr:rowOff>90278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81405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159391</xdr:rowOff>
    </xdr:from>
    <xdr:to>
      <xdr:col>67</xdr:col>
      <xdr:colOff>101600</xdr:colOff>
      <xdr:row>39</xdr:row>
      <xdr:rowOff>89541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80668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80530</xdr:rowOff>
    </xdr:from>
    <xdr:to>
      <xdr:col>85</xdr:col>
      <xdr:colOff>127000</xdr:colOff>
      <xdr:row>78</xdr:row>
      <xdr:rowOff>89278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53630"/>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65432</xdr:rowOff>
    </xdr:from>
    <xdr:to>
      <xdr:col>81</xdr:col>
      <xdr:colOff>50800</xdr:colOff>
      <xdr:row>78</xdr:row>
      <xdr:rowOff>89278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38532"/>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42149</xdr:rowOff>
    </xdr:from>
    <xdr:to>
      <xdr:col>76</xdr:col>
      <xdr:colOff>114300</xdr:colOff>
      <xdr:row>78</xdr:row>
      <xdr:rowOff>65432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15249"/>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42149</xdr:rowOff>
    </xdr:from>
    <xdr:to>
      <xdr:col>71</xdr:col>
      <xdr:colOff>177800</xdr:colOff>
      <xdr:row>78</xdr:row>
      <xdr:rowOff>79392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5249"/>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29730</xdr:rowOff>
    </xdr:from>
    <xdr:to>
      <xdr:col>85</xdr:col>
      <xdr:colOff>177800</xdr:colOff>
      <xdr:row>78</xdr:row>
      <xdr:rowOff>131330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8157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38478</xdr:rowOff>
    </xdr:from>
    <xdr:to>
      <xdr:col>81</xdr:col>
      <xdr:colOff>101600</xdr:colOff>
      <xdr:row>78</xdr:row>
      <xdr:rowOff>140078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131205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14632</xdr:rowOff>
    </xdr:from>
    <xdr:to>
      <xdr:col>76</xdr:col>
      <xdr:colOff>165100</xdr:colOff>
      <xdr:row>78</xdr:row>
      <xdr:rowOff>116232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107359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162799</xdr:rowOff>
    </xdr:from>
    <xdr:to>
      <xdr:col>72</xdr:col>
      <xdr:colOff>38100</xdr:colOff>
      <xdr:row>78</xdr:row>
      <xdr:rowOff>92949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84076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5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28592</xdr:rowOff>
    </xdr:from>
    <xdr:to>
      <xdr:col>67</xdr:col>
      <xdr:colOff>101600</xdr:colOff>
      <xdr:row>78</xdr:row>
      <xdr:rowOff>130192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121319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165275</xdr:rowOff>
    </xdr:from>
    <xdr:to>
      <xdr:col>85</xdr:col>
      <xdr:colOff>127000</xdr:colOff>
      <xdr:row>99</xdr:row>
      <xdr:rowOff>11680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67375"/>
          <a:ext cx="8382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11680</xdr:rowOff>
    </xdr:from>
    <xdr:to>
      <xdr:col>81</xdr:col>
      <xdr:colOff>50800</xdr:colOff>
      <xdr:row>99</xdr:row>
      <xdr:rowOff>12926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5230"/>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10900</xdr:rowOff>
    </xdr:from>
    <xdr:to>
      <xdr:col>76</xdr:col>
      <xdr:colOff>114300</xdr:colOff>
      <xdr:row>99</xdr:row>
      <xdr:rowOff>12926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4450"/>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134373</xdr:rowOff>
    </xdr:from>
    <xdr:to>
      <xdr:col>71</xdr:col>
      <xdr:colOff>177800</xdr:colOff>
      <xdr:row>99</xdr:row>
      <xdr:rowOff>10900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6473"/>
          <a:ext cx="889000" cy="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114475</xdr:rowOff>
    </xdr:from>
    <xdr:to>
      <xdr:col>85</xdr:col>
      <xdr:colOff>177800</xdr:colOff>
      <xdr:row>99</xdr:row>
      <xdr:rowOff>44625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132330</xdr:rowOff>
    </xdr:from>
    <xdr:to>
      <xdr:col>81</xdr:col>
      <xdr:colOff>101600</xdr:colOff>
      <xdr:row>99</xdr:row>
      <xdr:rowOff>62480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53607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133576</xdr:rowOff>
    </xdr:from>
    <xdr:to>
      <xdr:col>76</xdr:col>
      <xdr:colOff>165100</xdr:colOff>
      <xdr:row>99</xdr:row>
      <xdr:rowOff>63726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54853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131550</xdr:rowOff>
    </xdr:from>
    <xdr:to>
      <xdr:col>72</xdr:col>
      <xdr:colOff>38100</xdr:colOff>
      <xdr:row>99</xdr:row>
      <xdr:rowOff>61700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83573</xdr:rowOff>
    </xdr:from>
    <xdr:to>
      <xdr:col>67</xdr:col>
      <xdr:colOff>101600</xdr:colOff>
      <xdr:row>99</xdr:row>
      <xdr:rowOff>13723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30250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132087</xdr:rowOff>
    </xdr:from>
    <xdr:to>
      <xdr:col>116</xdr:col>
      <xdr:colOff>63500</xdr:colOff>
      <xdr:row>58</xdr:row>
      <xdr:rowOff>133354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6187"/>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131278</xdr:rowOff>
    </xdr:from>
    <xdr:to>
      <xdr:col>111</xdr:col>
      <xdr:colOff>177800</xdr:colOff>
      <xdr:row>58</xdr:row>
      <xdr:rowOff>132087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5378"/>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131059</xdr:rowOff>
    </xdr:from>
    <xdr:to>
      <xdr:col>107</xdr:col>
      <xdr:colOff>50800</xdr:colOff>
      <xdr:row>58</xdr:row>
      <xdr:rowOff>131278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5159"/>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131059</xdr:rowOff>
    </xdr:from>
    <xdr:to>
      <xdr:col>102</xdr:col>
      <xdr:colOff>114300</xdr:colOff>
      <xdr:row>58</xdr:row>
      <xdr:rowOff>132751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515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82554</xdr:rowOff>
    </xdr:from>
    <xdr:to>
      <xdr:col>116</xdr:col>
      <xdr:colOff>114300</xdr:colOff>
      <xdr:row>59</xdr:row>
      <xdr:rowOff>12704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81287</xdr:rowOff>
    </xdr:from>
    <xdr:to>
      <xdr:col>112</xdr:col>
      <xdr:colOff>38100</xdr:colOff>
      <xdr:row>59</xdr:row>
      <xdr:rowOff>11437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80478</xdr:rowOff>
    </xdr:from>
    <xdr:to>
      <xdr:col>107</xdr:col>
      <xdr:colOff>101600</xdr:colOff>
      <xdr:row>59</xdr:row>
      <xdr:rowOff>10628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1755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80259</xdr:rowOff>
    </xdr:from>
    <xdr:to>
      <xdr:col>102</xdr:col>
      <xdr:colOff>165100</xdr:colOff>
      <xdr:row>59</xdr:row>
      <xdr:rowOff>10409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81951</xdr:rowOff>
    </xdr:from>
    <xdr:to>
      <xdr:col>98</xdr:col>
      <xdr:colOff>38100</xdr:colOff>
      <xdr:row>59</xdr:row>
      <xdr:rowOff>12101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24040</xdr:rowOff>
    </xdr:from>
    <xdr:to>
      <xdr:col>116</xdr:col>
      <xdr:colOff>63500</xdr:colOff>
      <xdr:row>76</xdr:row>
      <xdr:rowOff>27465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54240"/>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24040</xdr:rowOff>
    </xdr:from>
    <xdr:to>
      <xdr:col>111</xdr:col>
      <xdr:colOff>177800</xdr:colOff>
      <xdr:row>76</xdr:row>
      <xdr:rowOff>52553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54240"/>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52553</xdr:rowOff>
    </xdr:from>
    <xdr:to>
      <xdr:col>107</xdr:col>
      <xdr:colOff>50800</xdr:colOff>
      <xdr:row>76</xdr:row>
      <xdr:rowOff>60392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82753"/>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52436</xdr:rowOff>
    </xdr:from>
    <xdr:to>
      <xdr:col>102</xdr:col>
      <xdr:colOff>114300</xdr:colOff>
      <xdr:row>76</xdr:row>
      <xdr:rowOff>60392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8263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148115</xdr:rowOff>
    </xdr:from>
    <xdr:to>
      <xdr:col>116</xdr:col>
      <xdr:colOff>114300</xdr:colOff>
      <xdr:row>76</xdr:row>
      <xdr:rowOff>78265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170992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144690</xdr:rowOff>
    </xdr:from>
    <xdr:to>
      <xdr:col>112</xdr:col>
      <xdr:colOff>38100</xdr:colOff>
      <xdr:row>76</xdr:row>
      <xdr:rowOff>74839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03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91367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7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1753</xdr:rowOff>
    </xdr:from>
    <xdr:to>
      <xdr:col>107</xdr:col>
      <xdr:colOff>101600</xdr:colOff>
      <xdr:row>76</xdr:row>
      <xdr:rowOff>103353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119881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9592</xdr:rowOff>
    </xdr:from>
    <xdr:to>
      <xdr:col>102</xdr:col>
      <xdr:colOff>165100</xdr:colOff>
      <xdr:row>76</xdr:row>
      <xdr:rowOff>111192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127718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1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1636</xdr:rowOff>
    </xdr:from>
    <xdr:to>
      <xdr:col>98</xdr:col>
      <xdr:colOff>38100</xdr:colOff>
      <xdr:row>76</xdr:row>
      <xdr:rowOff>103236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119763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をほぼ下回っているが、繰出金については、類似団体を常に上回っており、簡易水道、下水道会計への繰出しが大きい。当村の主な産業である農業への影響も大きいため、上下水道料金の値上げは容易にはできないが、管路や施設の更新を見据えながら料金の検討を行っていく。今後も類似団体を上回る繰出しが続くと思われる。</a:t>
          </a:r>
        </a:p>
        <a:p>
          <a:r>
            <a:rPr kumimoji="1" lang="ja-JP" altLang="en-US" sz="1300">
              <a:latin typeface="ＭＳ Ｐゴシック" panose="020B0600070205080204" pitchFamily="50" charset="-128"/>
              <a:ea typeface="ＭＳ Ｐゴシック" panose="020B0600070205080204" pitchFamily="50" charset="-128"/>
            </a:rPr>
            <a:t>普通建設事業費（新規整備）については、千曲川左岸道路建設事業のため、増加しており、今後も千曲川左岸道路及び大深山産業道路建設事業を実施していくため、令和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年度まで新規整備分は増加する。普通建設事業費の増加が見込まれるため、大幅な財政支出に備えて積み立てた道路整備基金を使用しながら年度間の負担差が大きくな内容に財政運営していく。</a:t>
          </a:r>
        </a:p>
        <a:p>
          <a:r>
            <a:rPr kumimoji="1" lang="ja-JP" altLang="en-US" sz="1300">
              <a:latin typeface="ＭＳ Ｐゴシック" panose="020B0600070205080204" pitchFamily="50" charset="-128"/>
              <a:ea typeface="ＭＳ Ｐゴシック" panose="020B0600070205080204" pitchFamily="50" charset="-128"/>
            </a:rPr>
            <a:t>災害普及費は令和元年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号災害により、類似団体を大きく上回っている。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30049</xdr:rowOff>
    </xdr:from>
    <xdr:to>
      <xdr:col>24</xdr:col>
      <xdr:colOff>63500</xdr:colOff>
      <xdr:row>38</xdr:row>
      <xdr:rowOff>35725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5149"/>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159760</xdr:rowOff>
    </xdr:from>
    <xdr:to>
      <xdr:col>19</xdr:col>
      <xdr:colOff>177800</xdr:colOff>
      <xdr:row>38</xdr:row>
      <xdr:rowOff>30049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3410"/>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159760</xdr:rowOff>
    </xdr:from>
    <xdr:to>
      <xdr:col>15</xdr:col>
      <xdr:colOff>50800</xdr:colOff>
      <xdr:row>37</xdr:row>
      <xdr:rowOff>164656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341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164656</xdr:rowOff>
    </xdr:from>
    <xdr:to>
      <xdr:col>10</xdr:col>
      <xdr:colOff>114300</xdr:colOff>
      <xdr:row>37</xdr:row>
      <xdr:rowOff>165170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8306"/>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156375</xdr:rowOff>
    </xdr:from>
    <xdr:to>
      <xdr:col>24</xdr:col>
      <xdr:colOff>114300</xdr:colOff>
      <xdr:row>38</xdr:row>
      <xdr:rowOff>86525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71302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150698</xdr:rowOff>
    </xdr:from>
    <xdr:to>
      <xdr:col>20</xdr:col>
      <xdr:colOff>38100</xdr:colOff>
      <xdr:row>38</xdr:row>
      <xdr:rowOff>80848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71976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108960</xdr:rowOff>
    </xdr:from>
    <xdr:to>
      <xdr:col>15</xdr:col>
      <xdr:colOff>101600</xdr:colOff>
      <xdr:row>38</xdr:row>
      <xdr:rowOff>39109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30237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113855</xdr:rowOff>
    </xdr:from>
    <xdr:to>
      <xdr:col>10</xdr:col>
      <xdr:colOff>165100</xdr:colOff>
      <xdr:row>38</xdr:row>
      <xdr:rowOff>44005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35133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114370</xdr:rowOff>
    </xdr:from>
    <xdr:to>
      <xdr:col>6</xdr:col>
      <xdr:colOff>38100</xdr:colOff>
      <xdr:row>38</xdr:row>
      <xdr:rowOff>44520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35647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5729</xdr:rowOff>
    </xdr:from>
    <xdr:to>
      <xdr:col>24</xdr:col>
      <xdr:colOff>63500</xdr:colOff>
      <xdr:row>58</xdr:row>
      <xdr:rowOff>74466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9829"/>
          <a:ext cx="838200" cy="6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68917</xdr:rowOff>
    </xdr:from>
    <xdr:to>
      <xdr:col>19</xdr:col>
      <xdr:colOff>177800</xdr:colOff>
      <xdr:row>58</xdr:row>
      <xdr:rowOff>74466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13017"/>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68917</xdr:rowOff>
    </xdr:from>
    <xdr:to>
      <xdr:col>15</xdr:col>
      <xdr:colOff>50800</xdr:colOff>
      <xdr:row>58</xdr:row>
      <xdr:rowOff>84603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3017"/>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22828</xdr:rowOff>
    </xdr:from>
    <xdr:to>
      <xdr:col>10</xdr:col>
      <xdr:colOff>114300</xdr:colOff>
      <xdr:row>58</xdr:row>
      <xdr:rowOff>84603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6928"/>
          <a:ext cx="889000" cy="6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126379</xdr:rowOff>
    </xdr:from>
    <xdr:to>
      <xdr:col>24</xdr:col>
      <xdr:colOff>114300</xdr:colOff>
      <xdr:row>58</xdr:row>
      <xdr:rowOff>56529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23666</xdr:rowOff>
    </xdr:from>
    <xdr:to>
      <xdr:col>20</xdr:col>
      <xdr:colOff>38100</xdr:colOff>
      <xdr:row>58</xdr:row>
      <xdr:rowOff>125266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116393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18117</xdr:rowOff>
    </xdr:from>
    <xdr:to>
      <xdr:col>15</xdr:col>
      <xdr:colOff>101600</xdr:colOff>
      <xdr:row>58</xdr:row>
      <xdr:rowOff>119717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110844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33803</xdr:rowOff>
    </xdr:from>
    <xdr:to>
      <xdr:col>10</xdr:col>
      <xdr:colOff>165100</xdr:colOff>
      <xdr:row>58</xdr:row>
      <xdr:rowOff>135403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126530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143478</xdr:rowOff>
    </xdr:from>
    <xdr:to>
      <xdr:col>6</xdr:col>
      <xdr:colOff>38100</xdr:colOff>
      <xdr:row>58</xdr:row>
      <xdr:rowOff>73628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0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71610</xdr:rowOff>
    </xdr:from>
    <xdr:to>
      <xdr:col>24</xdr:col>
      <xdr:colOff>63500</xdr:colOff>
      <xdr:row>77</xdr:row>
      <xdr:rowOff>77778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3260"/>
          <a:ext cx="838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77778</xdr:rowOff>
    </xdr:from>
    <xdr:to>
      <xdr:col>19</xdr:col>
      <xdr:colOff>177800</xdr:colOff>
      <xdr:row>77</xdr:row>
      <xdr:rowOff>93613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79428"/>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78046</xdr:rowOff>
    </xdr:from>
    <xdr:to>
      <xdr:col>15</xdr:col>
      <xdr:colOff>50800</xdr:colOff>
      <xdr:row>77</xdr:row>
      <xdr:rowOff>93613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79696"/>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78046</xdr:rowOff>
    </xdr:from>
    <xdr:to>
      <xdr:col>10</xdr:col>
      <xdr:colOff>114300</xdr:colOff>
      <xdr:row>77</xdr:row>
      <xdr:rowOff>110220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9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20810</xdr:rowOff>
    </xdr:from>
    <xdr:to>
      <xdr:col>24</xdr:col>
      <xdr:colOff>114300</xdr:colOff>
      <xdr:row>77</xdr:row>
      <xdr:rowOff>122410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107187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26978</xdr:rowOff>
    </xdr:from>
    <xdr:to>
      <xdr:col>20</xdr:col>
      <xdr:colOff>38100</xdr:colOff>
      <xdr:row>77</xdr:row>
      <xdr:rowOff>128578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119705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42813</xdr:rowOff>
    </xdr:from>
    <xdr:to>
      <xdr:col>15</xdr:col>
      <xdr:colOff>101600</xdr:colOff>
      <xdr:row>77</xdr:row>
      <xdr:rowOff>144413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135540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3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27246</xdr:rowOff>
    </xdr:from>
    <xdr:to>
      <xdr:col>10</xdr:col>
      <xdr:colOff>165100</xdr:colOff>
      <xdr:row>77</xdr:row>
      <xdr:rowOff>128846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2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59420</xdr:rowOff>
    </xdr:from>
    <xdr:to>
      <xdr:col>6</xdr:col>
      <xdr:colOff>38100</xdr:colOff>
      <xdr:row>77</xdr:row>
      <xdr:rowOff>161020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152147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95839</xdr:rowOff>
    </xdr:from>
    <xdr:to>
      <xdr:col>24</xdr:col>
      <xdr:colOff>63500</xdr:colOff>
      <xdr:row>97</xdr:row>
      <xdr:rowOff>151617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26489"/>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151617</xdr:rowOff>
    </xdr:from>
    <xdr:to>
      <xdr:col>19</xdr:col>
      <xdr:colOff>177800</xdr:colOff>
      <xdr:row>97</xdr:row>
      <xdr:rowOff>166878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82267"/>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166878</xdr:rowOff>
    </xdr:from>
    <xdr:to>
      <xdr:col>15</xdr:col>
      <xdr:colOff>50800</xdr:colOff>
      <xdr:row>98</xdr:row>
      <xdr:rowOff>7138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97528"/>
          <a:ext cx="8890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153130</xdr:rowOff>
    </xdr:from>
    <xdr:to>
      <xdr:col>10</xdr:col>
      <xdr:colOff>114300</xdr:colOff>
      <xdr:row>98</xdr:row>
      <xdr:rowOff>7138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83780"/>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45039</xdr:rowOff>
    </xdr:from>
    <xdr:to>
      <xdr:col>24</xdr:col>
      <xdr:colOff>114300</xdr:colOff>
      <xdr:row>97</xdr:row>
      <xdr:rowOff>146639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23466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100817</xdr:rowOff>
    </xdr:from>
    <xdr:to>
      <xdr:col>20</xdr:col>
      <xdr:colOff>38100</xdr:colOff>
      <xdr:row>98</xdr:row>
      <xdr:rowOff>30967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22094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116078</xdr:rowOff>
    </xdr:from>
    <xdr:to>
      <xdr:col>15</xdr:col>
      <xdr:colOff>101600</xdr:colOff>
      <xdr:row>98</xdr:row>
      <xdr:rowOff>46228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37355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127788</xdr:rowOff>
    </xdr:from>
    <xdr:to>
      <xdr:col>10</xdr:col>
      <xdr:colOff>165100</xdr:colOff>
      <xdr:row>98</xdr:row>
      <xdr:rowOff>57938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49065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102330</xdr:rowOff>
    </xdr:from>
    <xdr:to>
      <xdr:col>6</xdr:col>
      <xdr:colOff>38100</xdr:colOff>
      <xdr:row>98</xdr:row>
      <xdr:rowOff>32480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23607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43593</xdr:rowOff>
    </xdr:from>
    <xdr:to>
      <xdr:col>55</xdr:col>
      <xdr:colOff>0</xdr:colOff>
      <xdr:row>39</xdr:row>
      <xdr:rowOff>43593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43593</xdr:rowOff>
    </xdr:from>
    <xdr:to>
      <xdr:col>50</xdr:col>
      <xdr:colOff>114300</xdr:colOff>
      <xdr:row>39</xdr:row>
      <xdr:rowOff>43593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43593</xdr:rowOff>
    </xdr:from>
    <xdr:to>
      <xdr:col>45</xdr:col>
      <xdr:colOff>177800</xdr:colOff>
      <xdr:row>39</xdr:row>
      <xdr:rowOff>43612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301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43612</xdr:rowOff>
    </xdr:from>
    <xdr:to>
      <xdr:col>41</xdr:col>
      <xdr:colOff>50800</xdr:colOff>
      <xdr:row>39</xdr:row>
      <xdr:rowOff>43631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16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164243</xdr:rowOff>
    </xdr:from>
    <xdr:to>
      <xdr:col>55</xdr:col>
      <xdr:colOff>50800</xdr:colOff>
      <xdr:row>39</xdr:row>
      <xdr:rowOff>94393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164243</xdr:rowOff>
    </xdr:from>
    <xdr:to>
      <xdr:col>50</xdr:col>
      <xdr:colOff>165100</xdr:colOff>
      <xdr:row>39</xdr:row>
      <xdr:rowOff>94393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85520</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164243</xdr:rowOff>
    </xdr:from>
    <xdr:to>
      <xdr:col>46</xdr:col>
      <xdr:colOff>38100</xdr:colOff>
      <xdr:row>39</xdr:row>
      <xdr:rowOff>94393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85520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164262</xdr:rowOff>
    </xdr:from>
    <xdr:to>
      <xdr:col>41</xdr:col>
      <xdr:colOff>101600</xdr:colOff>
      <xdr:row>39</xdr:row>
      <xdr:rowOff>94412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85539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164281</xdr:rowOff>
    </xdr:from>
    <xdr:to>
      <xdr:col>36</xdr:col>
      <xdr:colOff>165100</xdr:colOff>
      <xdr:row>39</xdr:row>
      <xdr:rowOff>94431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85558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71377</xdr:rowOff>
    </xdr:from>
    <xdr:to>
      <xdr:col>55</xdr:col>
      <xdr:colOff>0</xdr:colOff>
      <xdr:row>58</xdr:row>
      <xdr:rowOff>76450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15477"/>
          <a:ext cx="8382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71377</xdr:rowOff>
    </xdr:from>
    <xdr:to>
      <xdr:col>50</xdr:col>
      <xdr:colOff>114300</xdr:colOff>
      <xdr:row>58</xdr:row>
      <xdr:rowOff>71871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547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71871</xdr:rowOff>
    </xdr:from>
    <xdr:to>
      <xdr:col>45</xdr:col>
      <xdr:colOff>177800</xdr:colOff>
      <xdr:row>58</xdr:row>
      <xdr:rowOff>84958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5971"/>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84958</xdr:rowOff>
    </xdr:from>
    <xdr:to>
      <xdr:col>41</xdr:col>
      <xdr:colOff>50800</xdr:colOff>
      <xdr:row>58</xdr:row>
      <xdr:rowOff>90084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9058"/>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25650</xdr:rowOff>
    </xdr:from>
    <xdr:to>
      <xdr:col>55</xdr:col>
      <xdr:colOff>50800</xdr:colOff>
      <xdr:row>58</xdr:row>
      <xdr:rowOff>127250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20577</xdr:rowOff>
    </xdr:from>
    <xdr:to>
      <xdr:col>50</xdr:col>
      <xdr:colOff>165100</xdr:colOff>
      <xdr:row>58</xdr:row>
      <xdr:rowOff>122177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113304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21071</xdr:rowOff>
    </xdr:from>
    <xdr:to>
      <xdr:col>46</xdr:col>
      <xdr:colOff>38100</xdr:colOff>
      <xdr:row>58</xdr:row>
      <xdr:rowOff>122671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113798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5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34158</xdr:rowOff>
    </xdr:from>
    <xdr:to>
      <xdr:col>41</xdr:col>
      <xdr:colOff>101600</xdr:colOff>
      <xdr:row>58</xdr:row>
      <xdr:rowOff>135758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126885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39284</xdr:rowOff>
    </xdr:from>
    <xdr:to>
      <xdr:col>36</xdr:col>
      <xdr:colOff>165100</xdr:colOff>
      <xdr:row>58</xdr:row>
      <xdr:rowOff>140884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132011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149546</xdr:rowOff>
    </xdr:from>
    <xdr:to>
      <xdr:col>55</xdr:col>
      <xdr:colOff>0</xdr:colOff>
      <xdr:row>79</xdr:row>
      <xdr:rowOff>42633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2646"/>
          <a:ext cx="838200" cy="6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42633</xdr:rowOff>
    </xdr:from>
    <xdr:to>
      <xdr:col>50</xdr:col>
      <xdr:colOff>114300</xdr:colOff>
      <xdr:row>79</xdr:row>
      <xdr:rowOff>47420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7183"/>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33891</xdr:rowOff>
    </xdr:from>
    <xdr:to>
      <xdr:col>45</xdr:col>
      <xdr:colOff>177800</xdr:colOff>
      <xdr:row>79</xdr:row>
      <xdr:rowOff>47420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78441"/>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33891</xdr:rowOff>
    </xdr:from>
    <xdr:to>
      <xdr:col>41</xdr:col>
      <xdr:colOff>50800</xdr:colOff>
      <xdr:row>79</xdr:row>
      <xdr:rowOff>55040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8441"/>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98746</xdr:rowOff>
    </xdr:from>
    <xdr:to>
      <xdr:col>55</xdr:col>
      <xdr:colOff>50800</xdr:colOff>
      <xdr:row>79</xdr:row>
      <xdr:rowOff>28896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163283</xdr:rowOff>
    </xdr:from>
    <xdr:to>
      <xdr:col>50</xdr:col>
      <xdr:colOff>165100</xdr:colOff>
      <xdr:row>79</xdr:row>
      <xdr:rowOff>93433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84560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168070</xdr:rowOff>
    </xdr:from>
    <xdr:to>
      <xdr:col>46</xdr:col>
      <xdr:colOff>38100</xdr:colOff>
      <xdr:row>79</xdr:row>
      <xdr:rowOff>98220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89347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154541</xdr:rowOff>
    </xdr:from>
    <xdr:to>
      <xdr:col>41</xdr:col>
      <xdr:colOff>101600</xdr:colOff>
      <xdr:row>79</xdr:row>
      <xdr:rowOff>84691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75818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4240</xdr:rowOff>
    </xdr:from>
    <xdr:to>
      <xdr:col>36</xdr:col>
      <xdr:colOff>165100</xdr:colOff>
      <xdr:row>79</xdr:row>
      <xdr:rowOff>105840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96967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4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61330</xdr:rowOff>
    </xdr:from>
    <xdr:to>
      <xdr:col>55</xdr:col>
      <xdr:colOff>0</xdr:colOff>
      <xdr:row>98</xdr:row>
      <xdr:rowOff>104460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91980"/>
          <a:ext cx="838200" cy="2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48129</xdr:rowOff>
    </xdr:from>
    <xdr:to>
      <xdr:col>50</xdr:col>
      <xdr:colOff>114300</xdr:colOff>
      <xdr:row>98</xdr:row>
      <xdr:rowOff>104460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50229"/>
          <a:ext cx="889000" cy="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48129</xdr:rowOff>
    </xdr:from>
    <xdr:to>
      <xdr:col>45</xdr:col>
      <xdr:colOff>177800</xdr:colOff>
      <xdr:row>98</xdr:row>
      <xdr:rowOff>107731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50229"/>
          <a:ext cx="889000" cy="5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107731</xdr:rowOff>
    </xdr:from>
    <xdr:to>
      <xdr:col>41</xdr:col>
      <xdr:colOff>50800</xdr:colOff>
      <xdr:row>98</xdr:row>
      <xdr:rowOff>166581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09831"/>
          <a:ext cx="889000" cy="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10530</xdr:rowOff>
    </xdr:from>
    <xdr:to>
      <xdr:col>55</xdr:col>
      <xdr:colOff>50800</xdr:colOff>
      <xdr:row>97</xdr:row>
      <xdr:rowOff>112130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33407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53660</xdr:rowOff>
    </xdr:from>
    <xdr:to>
      <xdr:col>50</xdr:col>
      <xdr:colOff>165100</xdr:colOff>
      <xdr:row>98</xdr:row>
      <xdr:rowOff>155260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337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3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168779</xdr:rowOff>
    </xdr:from>
    <xdr:to>
      <xdr:col>46</xdr:col>
      <xdr:colOff>38100</xdr:colOff>
      <xdr:row>98</xdr:row>
      <xdr:rowOff>98929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115456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7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56931</xdr:rowOff>
    </xdr:from>
    <xdr:to>
      <xdr:col>41</xdr:col>
      <xdr:colOff>101600</xdr:colOff>
      <xdr:row>98</xdr:row>
      <xdr:rowOff>158531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149658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115781</xdr:rowOff>
    </xdr:from>
    <xdr:to>
      <xdr:col>36</xdr:col>
      <xdr:colOff>165100</xdr:colOff>
      <xdr:row>99</xdr:row>
      <xdr:rowOff>45931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37058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54490</xdr:rowOff>
    </xdr:from>
    <xdr:to>
      <xdr:col>85</xdr:col>
      <xdr:colOff>127000</xdr:colOff>
      <xdr:row>38</xdr:row>
      <xdr:rowOff>82562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9590"/>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80634</xdr:rowOff>
    </xdr:from>
    <xdr:to>
      <xdr:col>81</xdr:col>
      <xdr:colOff>50800</xdr:colOff>
      <xdr:row>38</xdr:row>
      <xdr:rowOff>82562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95734"/>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78428</xdr:rowOff>
    </xdr:from>
    <xdr:to>
      <xdr:col>76</xdr:col>
      <xdr:colOff>114300</xdr:colOff>
      <xdr:row>38</xdr:row>
      <xdr:rowOff>80634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352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77418</xdr:rowOff>
    </xdr:from>
    <xdr:to>
      <xdr:col>71</xdr:col>
      <xdr:colOff>177800</xdr:colOff>
      <xdr:row>38</xdr:row>
      <xdr:rowOff>78428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251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3690</xdr:rowOff>
    </xdr:from>
    <xdr:to>
      <xdr:col>85</xdr:col>
      <xdr:colOff>177800</xdr:colOff>
      <xdr:row>38</xdr:row>
      <xdr:rowOff>105290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153567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31762</xdr:rowOff>
    </xdr:from>
    <xdr:to>
      <xdr:col>81</xdr:col>
      <xdr:colOff>101600</xdr:colOff>
      <xdr:row>38</xdr:row>
      <xdr:rowOff>133362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124489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29834</xdr:rowOff>
    </xdr:from>
    <xdr:to>
      <xdr:col>76</xdr:col>
      <xdr:colOff>165100</xdr:colOff>
      <xdr:row>38</xdr:row>
      <xdr:rowOff>131434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122561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27628</xdr:rowOff>
    </xdr:from>
    <xdr:to>
      <xdr:col>72</xdr:col>
      <xdr:colOff>38100</xdr:colOff>
      <xdr:row>38</xdr:row>
      <xdr:rowOff>129228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120355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26618</xdr:rowOff>
    </xdr:from>
    <xdr:to>
      <xdr:col>67</xdr:col>
      <xdr:colOff>101600</xdr:colOff>
      <xdr:row>38</xdr:row>
      <xdr:rowOff>128218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119345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53779</xdr:rowOff>
    </xdr:from>
    <xdr:to>
      <xdr:col>85</xdr:col>
      <xdr:colOff>127000</xdr:colOff>
      <xdr:row>57</xdr:row>
      <xdr:rowOff>158085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26429"/>
          <a:ext cx="838200" cy="1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158085</xdr:rowOff>
    </xdr:from>
    <xdr:to>
      <xdr:col>81</xdr:col>
      <xdr:colOff>50800</xdr:colOff>
      <xdr:row>57</xdr:row>
      <xdr:rowOff>160329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30735"/>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160329</xdr:rowOff>
    </xdr:from>
    <xdr:to>
      <xdr:col>76</xdr:col>
      <xdr:colOff>114300</xdr:colOff>
      <xdr:row>58</xdr:row>
      <xdr:rowOff>43307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3297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43307</xdr:rowOff>
    </xdr:from>
    <xdr:to>
      <xdr:col>71</xdr:col>
      <xdr:colOff>177800</xdr:colOff>
      <xdr:row>58</xdr:row>
      <xdr:rowOff>49892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7407"/>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2979</xdr:rowOff>
    </xdr:from>
    <xdr:to>
      <xdr:col>85</xdr:col>
      <xdr:colOff>177800</xdr:colOff>
      <xdr:row>57</xdr:row>
      <xdr:rowOff>104579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25856</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107285</xdr:rowOff>
    </xdr:from>
    <xdr:to>
      <xdr:col>81</xdr:col>
      <xdr:colOff>101600</xdr:colOff>
      <xdr:row>58</xdr:row>
      <xdr:rowOff>37435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28562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109529</xdr:rowOff>
    </xdr:from>
    <xdr:to>
      <xdr:col>76</xdr:col>
      <xdr:colOff>165100</xdr:colOff>
      <xdr:row>58</xdr:row>
      <xdr:rowOff>39679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30806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7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163957</xdr:rowOff>
    </xdr:from>
    <xdr:to>
      <xdr:col>72</xdr:col>
      <xdr:colOff>38100</xdr:colOff>
      <xdr:row>58</xdr:row>
      <xdr:rowOff>94107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85234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170542</xdr:rowOff>
    </xdr:from>
    <xdr:to>
      <xdr:col>67</xdr:col>
      <xdr:colOff>101600</xdr:colOff>
      <xdr:row>58</xdr:row>
      <xdr:rowOff>100692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91819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22709</xdr:rowOff>
    </xdr:from>
    <xdr:to>
      <xdr:col>85</xdr:col>
      <xdr:colOff>127000</xdr:colOff>
      <xdr:row>78</xdr:row>
      <xdr:rowOff>138671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95809"/>
          <a:ext cx="8382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138671</xdr:rowOff>
    </xdr:from>
    <xdr:to>
      <xdr:col>81</xdr:col>
      <xdr:colOff>50800</xdr:colOff>
      <xdr:row>79</xdr:row>
      <xdr:rowOff>38364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11771"/>
          <a:ext cx="889000" cy="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38364</xdr:rowOff>
    </xdr:from>
    <xdr:to>
      <xdr:col>76</xdr:col>
      <xdr:colOff>114300</xdr:colOff>
      <xdr:row>79</xdr:row>
      <xdr:rowOff>39478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2914"/>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38740</xdr:rowOff>
    </xdr:from>
    <xdr:to>
      <xdr:col>71</xdr:col>
      <xdr:colOff>177800</xdr:colOff>
      <xdr:row>79</xdr:row>
      <xdr:rowOff>39478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3290"/>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143359</xdr:rowOff>
    </xdr:from>
    <xdr:to>
      <xdr:col>85</xdr:col>
      <xdr:colOff>177800</xdr:colOff>
      <xdr:row>78</xdr:row>
      <xdr:rowOff>73509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166236</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9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87871</xdr:rowOff>
    </xdr:from>
    <xdr:to>
      <xdr:col>81</xdr:col>
      <xdr:colOff>101600</xdr:colOff>
      <xdr:row>79</xdr:row>
      <xdr:rowOff>18021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34548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159014</xdr:rowOff>
    </xdr:from>
    <xdr:to>
      <xdr:col>76</xdr:col>
      <xdr:colOff>165100</xdr:colOff>
      <xdr:row>79</xdr:row>
      <xdr:rowOff>89164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80291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160128</xdr:rowOff>
    </xdr:from>
    <xdr:to>
      <xdr:col>72</xdr:col>
      <xdr:colOff>38100</xdr:colOff>
      <xdr:row>79</xdr:row>
      <xdr:rowOff>90278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81405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159390</xdr:rowOff>
    </xdr:from>
    <xdr:to>
      <xdr:col>67</xdr:col>
      <xdr:colOff>101600</xdr:colOff>
      <xdr:row>79</xdr:row>
      <xdr:rowOff>89540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80667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80530</xdr:rowOff>
    </xdr:from>
    <xdr:to>
      <xdr:col>85</xdr:col>
      <xdr:colOff>127000</xdr:colOff>
      <xdr:row>98</xdr:row>
      <xdr:rowOff>89278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82630"/>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65432</xdr:rowOff>
    </xdr:from>
    <xdr:to>
      <xdr:col>81</xdr:col>
      <xdr:colOff>50800</xdr:colOff>
      <xdr:row>98</xdr:row>
      <xdr:rowOff>89278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67532"/>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42149</xdr:rowOff>
    </xdr:from>
    <xdr:to>
      <xdr:col>76</xdr:col>
      <xdr:colOff>114300</xdr:colOff>
      <xdr:row>98</xdr:row>
      <xdr:rowOff>65432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4249"/>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42149</xdr:rowOff>
    </xdr:from>
    <xdr:to>
      <xdr:col>71</xdr:col>
      <xdr:colOff>177800</xdr:colOff>
      <xdr:row>98</xdr:row>
      <xdr:rowOff>79392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44249"/>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29730</xdr:rowOff>
    </xdr:from>
    <xdr:to>
      <xdr:col>85</xdr:col>
      <xdr:colOff>177800</xdr:colOff>
      <xdr:row>98</xdr:row>
      <xdr:rowOff>131330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8157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38478</xdr:rowOff>
    </xdr:from>
    <xdr:to>
      <xdr:col>81</xdr:col>
      <xdr:colOff>101600</xdr:colOff>
      <xdr:row>98</xdr:row>
      <xdr:rowOff>140078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131205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14632</xdr:rowOff>
    </xdr:from>
    <xdr:to>
      <xdr:col>76</xdr:col>
      <xdr:colOff>165100</xdr:colOff>
      <xdr:row>98</xdr:row>
      <xdr:rowOff>116232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107359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0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162799</xdr:rowOff>
    </xdr:from>
    <xdr:to>
      <xdr:col>72</xdr:col>
      <xdr:colOff>38100</xdr:colOff>
      <xdr:row>98</xdr:row>
      <xdr:rowOff>92949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84076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8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28592</xdr:rowOff>
    </xdr:from>
    <xdr:to>
      <xdr:col>67</xdr:col>
      <xdr:colOff>101600</xdr:colOff>
      <xdr:row>98</xdr:row>
      <xdr:rowOff>130192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121319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類似団体を下回っている。土木費は類似団体を上回ったが、千曲川左岸道路建設事業によるものである。今後は、千曲川左岸道路及び大深山産業道路建設事業の実施ため、土木費の増加が見込まれる。公債費の状況を鑑みながら、補助金や基金を活用し、健全な財政運営を行う必要がある。</a:t>
          </a:r>
        </a:p>
        <a:p>
          <a:r>
            <a:rPr kumimoji="1" lang="ja-JP" altLang="en-US" sz="1300">
              <a:latin typeface="ＭＳ Ｐゴシック" panose="020B0600070205080204" pitchFamily="50" charset="-128"/>
              <a:ea typeface="ＭＳ Ｐゴシック" panose="020B0600070205080204" pitchFamily="50" charset="-128"/>
            </a:rPr>
            <a:t> 　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号災害により類似団体を大きく上回っている。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実質単年度収支が赤字へと転じている。これは毎年度行っていた、臨時財政対策債の繰上償還を先送りし、統合保育園、千曲川左岸道路や大深山産業道路等といった近年の大型建設工事の起債償還に備え、減債基金への積立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6203662</v>
      </c>
      <c r="BO4" s="464"/>
      <c r="BP4" s="464"/>
      <c r="BQ4" s="464"/>
      <c r="BR4" s="464"/>
      <c r="BS4" s="464"/>
      <c r="BT4" s="464"/>
      <c r="BU4" s="465"/>
      <c r="BV4" s="463">
        <v>4274141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4.5</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6008899</v>
      </c>
      <c r="BO5" s="469"/>
      <c r="BP5" s="469"/>
      <c r="BQ5" s="469"/>
      <c r="BR5" s="469"/>
      <c r="BS5" s="469"/>
      <c r="BT5" s="469"/>
      <c r="BU5" s="470"/>
      <c r="BV5" s="468">
        <v>4004884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78.2</v>
      </c>
      <c r="CU5" s="439"/>
      <c r="CV5" s="439"/>
      <c r="CW5" s="439"/>
      <c r="CX5" s="439"/>
      <c r="CY5" s="439"/>
      <c r="CZ5" s="439"/>
      <c r="DA5" s="440"/>
      <c r="DB5" s="438">
        <v>73.900000000000006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194763</v>
      </c>
      <c r="BO6" s="469"/>
      <c r="BP6" s="469"/>
      <c r="BQ6" s="469"/>
      <c r="BR6" s="469"/>
      <c r="BS6" s="469"/>
      <c r="BT6" s="469"/>
      <c r="BU6" s="470"/>
      <c r="BV6" s="468">
        <v>269257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80.8</v>
      </c>
      <c r="CU6" s="622"/>
      <c r="CV6" s="622"/>
      <c r="CW6" s="622"/>
      <c r="CX6" s="622"/>
      <c r="CY6" s="622"/>
      <c r="CZ6" s="622"/>
      <c r="DA6" s="623"/>
      <c r="DB6" s="621">
        <v>76.3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58851</v>
      </c>
      <c r="BO7" s="469"/>
      <c r="BP7" s="469"/>
      <c r="BQ7" s="469"/>
      <c r="BR7" s="469"/>
      <c r="BS7" s="469"/>
      <c r="BT7" s="469"/>
      <c r="BU7" s="470"/>
      <c r="BV7" s="468">
        <v>168575</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3020564</v>
      </c>
      <c r="CU7" s="469"/>
      <c r="CV7" s="469"/>
      <c r="CW7" s="469"/>
      <c r="CX7" s="469"/>
      <c r="CY7" s="469"/>
      <c r="CZ7" s="469"/>
      <c r="DA7" s="470"/>
      <c r="DB7" s="468">
        <v>2849444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135912</v>
      </c>
      <c r="BO8" s="469"/>
      <c r="BP8" s="469"/>
      <c r="BQ8" s="469"/>
      <c r="BR8" s="469"/>
      <c r="BS8" s="469"/>
      <c r="BT8" s="469"/>
      <c r="BU8" s="470"/>
      <c r="BV8" s="468">
        <v>100682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4344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35230</v>
      </c>
      <c r="BO9" s="469"/>
      <c r="BP9" s="469"/>
      <c r="BQ9" s="469"/>
      <c r="BR9" s="469"/>
      <c r="BS9" s="469"/>
      <c r="BT9" s="469"/>
      <c r="BU9" s="470"/>
      <c r="BV9" s="468">
        <v>-52259</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4607</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102</v>
      </c>
      <c r="AV10" s="526"/>
      <c r="AW10" s="526"/>
      <c r="AX10" s="526"/>
      <c r="AY10" s="448" t="s">
        <v>122</v>
      </c>
      <c r="AZ10" s="449"/>
      <c r="BA10" s="449"/>
      <c r="BB10" s="449"/>
      <c r="BC10" s="449"/>
      <c r="BD10" s="449"/>
      <c r="BE10" s="449"/>
      <c r="BF10" s="449"/>
      <c r="BG10" s="449"/>
      <c r="BH10" s="449"/>
      <c r="BI10" s="449"/>
      <c r="BJ10" s="449"/>
      <c r="BK10" s="449"/>
      <c r="BL10" s="449"/>
      <c r="BM10" s="450"/>
      <c r="BN10" s="468">
        <v>540</v>
      </c>
      <c r="BO10" s="469"/>
      <c r="BP10" s="469"/>
      <c r="BQ10" s="469"/>
      <c r="BR10" s="469"/>
      <c r="BS10" s="469"/>
      <c r="BT10" s="469"/>
      <c r="BU10" s="470"/>
      <c r="BV10" s="468">
        <v>719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117</v>
      </c>
      <c r="AV11" s="526"/>
      <c r="AW11" s="526"/>
      <c r="AX11" s="526"/>
      <c r="AY11" s="448" t="s">
        <v>127</v>
      </c>
      <c r="AZ11" s="449"/>
      <c r="BA11" s="449"/>
      <c r="BB11" s="449"/>
      <c r="BC11" s="449"/>
      <c r="BD11" s="449"/>
      <c r="BE11" s="449"/>
      <c r="BF11" s="449"/>
      <c r="BG11" s="449"/>
      <c r="BH11" s="449"/>
      <c r="BI11" s="449"/>
      <c r="BJ11" s="449"/>
      <c r="BK11" s="449"/>
      <c r="BL11" s="449"/>
      <c r="BM11" s="450"/>
      <c r="BN11" s="468">
        <v>19700</v>
      </c>
      <c r="BO11" s="469"/>
      <c r="BP11" s="469"/>
      <c r="BQ11" s="469"/>
      <c r="BR11" s="469"/>
      <c r="BS11" s="469"/>
      <c r="BT11" s="469"/>
      <c r="BU11" s="470"/>
      <c r="BV11" s="468">
        <v>29300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3947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110</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3689</v>
      </c>
      <c r="S13" s="572"/>
      <c r="T13" s="572"/>
      <c r="U13" s="572"/>
      <c r="V13" s="573"/>
      <c r="W13" s="559" t="s">
        <v>139</v>
      </c>
      <c r="X13" s="481"/>
      <c r="Y13" s="481"/>
      <c r="Z13" s="481"/>
      <c r="AA13" s="481"/>
      <c r="AB13" s="482"/>
      <c r="AC13" s="444">
        <v>2492</v>
      </c>
      <c r="AD13" s="445"/>
      <c r="AE13" s="445"/>
      <c r="AF13" s="445"/>
      <c r="AG13" s="446"/>
      <c r="AH13" s="444">
        <v>2602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55470</v>
      </c>
      <c r="BO13" s="469"/>
      <c r="BP13" s="469"/>
      <c r="BQ13" s="469"/>
      <c r="BR13" s="469"/>
      <c r="BS13" s="469"/>
      <c r="BT13" s="469"/>
      <c r="BU13" s="470"/>
      <c r="BV13" s="468">
        <v>-22240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0</v>
      </c>
      <c r="CU13" s="439"/>
      <c r="CV13" s="439"/>
      <c r="CW13" s="439"/>
      <c r="CX13" s="439"/>
      <c r="CY13" s="439"/>
      <c r="CZ13" s="439"/>
      <c r="DA13" s="440"/>
      <c r="DB13" s="438">
        <v>-0.4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3963</v>
      </c>
      <c r="S14" s="572"/>
      <c r="T14" s="572"/>
      <c r="U14" s="572"/>
      <c r="V14" s="573"/>
      <c r="W14" s="574"/>
      <c r="X14" s="484"/>
      <c r="Y14" s="484"/>
      <c r="Z14" s="484"/>
      <c r="AA14" s="484"/>
      <c r="AB14" s="485"/>
      <c r="AC14" s="564">
        <v>76.3</v>
      </c>
      <c r="AD14" s="565"/>
      <c r="AE14" s="565"/>
      <c r="AF14" s="565"/>
      <c r="AG14" s="566"/>
      <c r="AH14" s="564">
        <v>75.599999999999994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3767</v>
      </c>
      <c r="S15" s="572"/>
      <c r="T15" s="572"/>
      <c r="U15" s="572"/>
      <c r="V15" s="573"/>
      <c r="W15" s="559" t="s">
        <v>147</v>
      </c>
      <c r="X15" s="481"/>
      <c r="Y15" s="481"/>
      <c r="Z15" s="481"/>
      <c r="AA15" s="481"/>
      <c r="AB15" s="482"/>
      <c r="AC15" s="444">
        <v>129</v>
      </c>
      <c r="AD15" s="445"/>
      <c r="AE15" s="445"/>
      <c r="AF15" s="445"/>
      <c r="AG15" s="446"/>
      <c r="AH15" s="444">
        <v>113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699363</v>
      </c>
      <c r="BO15" s="464"/>
      <c r="BP15" s="464"/>
      <c r="BQ15" s="464"/>
      <c r="BR15" s="464"/>
      <c r="BS15" s="464"/>
      <c r="BT15" s="464"/>
      <c r="BU15" s="465"/>
      <c r="BV15" s="463">
        <v>661643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3.9</v>
      </c>
      <c r="AD16" s="565"/>
      <c r="AE16" s="565"/>
      <c r="AF16" s="565"/>
      <c r="AG16" s="566"/>
      <c r="AH16" s="564">
        <v>3.3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2755969</v>
      </c>
      <c r="BO16" s="469"/>
      <c r="BP16" s="469"/>
      <c r="BQ16" s="469"/>
      <c r="BR16" s="469"/>
      <c r="BS16" s="469"/>
      <c r="BT16" s="469"/>
      <c r="BU16" s="470"/>
      <c r="BV16" s="468">
        <v>2630632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647</v>
      </c>
      <c r="AD17" s="445"/>
      <c r="AE17" s="445"/>
      <c r="AF17" s="445"/>
      <c r="AG17" s="446"/>
      <c r="AH17" s="444">
        <v>725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871956</v>
      </c>
      <c r="BO17" s="469"/>
      <c r="BP17" s="469"/>
      <c r="BQ17" s="469"/>
      <c r="BR17" s="469"/>
      <c r="BS17" s="469"/>
      <c r="BT17" s="469"/>
      <c r="BU17" s="470"/>
      <c r="BV17" s="468">
        <v>792285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209.61</v>
      </c>
      <c r="M18" s="533"/>
      <c r="N18" s="533"/>
      <c r="O18" s="533"/>
      <c r="P18" s="533"/>
      <c r="Q18" s="533"/>
      <c r="R18" s="534"/>
      <c r="S18" s="534"/>
      <c r="T18" s="534"/>
      <c r="U18" s="534"/>
      <c r="V18" s="535"/>
      <c r="W18" s="549"/>
      <c r="X18" s="550"/>
      <c r="Y18" s="550"/>
      <c r="Z18" s="550"/>
      <c r="AA18" s="550"/>
      <c r="AB18" s="560"/>
      <c r="AC18" s="432">
        <v>19.8</v>
      </c>
      <c r="AD18" s="433"/>
      <c r="AE18" s="433"/>
      <c r="AF18" s="433"/>
      <c r="AG18" s="536"/>
      <c r="AH18" s="432">
        <v>21.1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2310485</v>
      </c>
      <c r="BO18" s="469"/>
      <c r="BP18" s="469"/>
      <c r="BQ18" s="469"/>
      <c r="BR18" s="469"/>
      <c r="BS18" s="469"/>
      <c r="BT18" s="469"/>
      <c r="BU18" s="470"/>
      <c r="BV18" s="468">
        <v>2158918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3452810</v>
      </c>
      <c r="BO19" s="469"/>
      <c r="BP19" s="469"/>
      <c r="BQ19" s="469"/>
      <c r="BR19" s="469"/>
      <c r="BS19" s="469"/>
      <c r="BT19" s="469"/>
      <c r="BU19" s="470"/>
      <c r="BV19" s="468">
        <v>3206688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1257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3419436</v>
      </c>
      <c r="BO23" s="469"/>
      <c r="BP23" s="469"/>
      <c r="BQ23" s="469"/>
      <c r="BR23" s="469"/>
      <c r="BS23" s="469"/>
      <c r="BT23" s="469"/>
      <c r="BU23" s="470"/>
      <c r="BV23" s="468">
        <v>2987191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7370</v>
      </c>
      <c r="R24" s="445"/>
      <c r="S24" s="445"/>
      <c r="T24" s="445"/>
      <c r="U24" s="445"/>
      <c r="V24" s="446"/>
      <c r="W24" s="510"/>
      <c r="X24" s="501"/>
      <c r="Y24" s="502"/>
      <c r="Z24" s="441" t="s">
        <v>171</v>
      </c>
      <c r="AA24" s="442"/>
      <c r="AB24" s="442"/>
      <c r="AC24" s="442"/>
      <c r="AD24" s="442"/>
      <c r="AE24" s="442"/>
      <c r="AF24" s="442"/>
      <c r="AG24" s="443"/>
      <c r="AH24" s="444">
        <v>61</v>
      </c>
      <c r="AI24" s="445"/>
      <c r="AJ24" s="445"/>
      <c r="AK24" s="445"/>
      <c r="AL24" s="446"/>
      <c r="AM24" s="444">
        <v>188612</v>
      </c>
      <c r="AN24" s="445"/>
      <c r="AO24" s="445"/>
      <c r="AP24" s="445"/>
      <c r="AQ24" s="445"/>
      <c r="AR24" s="446"/>
      <c r="AS24" s="444">
        <v>3092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2682987</v>
      </c>
      <c r="BO24" s="469"/>
      <c r="BP24" s="469"/>
      <c r="BQ24" s="469"/>
      <c r="BR24" s="469"/>
      <c r="BS24" s="469"/>
      <c r="BT24" s="469"/>
      <c r="BU24" s="470"/>
      <c r="BV24" s="468">
        <v>2358837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5930</v>
      </c>
      <c r="R25" s="445"/>
      <c r="S25" s="445"/>
      <c r="T25" s="445"/>
      <c r="U25" s="445"/>
      <c r="V25" s="446"/>
      <c r="W25" s="510"/>
      <c r="X25" s="501"/>
      <c r="Y25" s="502"/>
      <c r="Z25" s="441" t="s">
        <v>174</v>
      </c>
      <c r="AA25" s="442"/>
      <c r="AB25" s="442"/>
      <c r="AC25" s="442"/>
      <c r="AD25" s="442"/>
      <c r="AE25" s="442"/>
      <c r="AF25" s="442"/>
      <c r="AG25" s="443"/>
      <c r="AH25" s="444" t="s">
        <v>146</v>
      </c>
      <c r="AI25" s="445"/>
      <c r="AJ25" s="445"/>
      <c r="AK25" s="445"/>
      <c r="AL25" s="446"/>
      <c r="AM25" s="444" t="s">
        <v>146</v>
      </c>
      <c r="AN25" s="445"/>
      <c r="AO25" s="445"/>
      <c r="AP25" s="445"/>
      <c r="AQ25" s="445"/>
      <c r="AR25" s="446"/>
      <c r="AS25" s="444" t="s">
        <v>146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505000</v>
      </c>
      <c r="BO25" s="464"/>
      <c r="BP25" s="464"/>
      <c r="BQ25" s="464"/>
      <c r="BR25" s="464"/>
      <c r="BS25" s="464"/>
      <c r="BT25" s="464"/>
      <c r="BU25" s="465"/>
      <c r="BV25" s="463">
        <v>500000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5430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146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2590</v>
      </c>
      <c r="R27" s="445"/>
      <c r="S27" s="445"/>
      <c r="T27" s="445"/>
      <c r="U27" s="445"/>
      <c r="V27" s="446"/>
      <c r="W27" s="510"/>
      <c r="X27" s="501"/>
      <c r="Y27" s="502"/>
      <c r="Z27" s="441" t="s">
        <v>181</v>
      </c>
      <c r="AA27" s="442"/>
      <c r="AB27" s="442"/>
      <c r="AC27" s="442"/>
      <c r="AD27" s="442"/>
      <c r="AE27" s="442"/>
      <c r="AF27" s="442"/>
      <c r="AG27" s="443"/>
      <c r="AH27" s="444" t="s">
        <v>146</v>
      </c>
      <c r="AI27" s="445"/>
      <c r="AJ27" s="445"/>
      <c r="AK27" s="445"/>
      <c r="AL27" s="446"/>
      <c r="AM27" s="444" t="s">
        <v>146</v>
      </c>
      <c r="AN27" s="445"/>
      <c r="AO27" s="445"/>
      <c r="AP27" s="445"/>
      <c r="AQ27" s="445"/>
      <c r="AR27" s="446"/>
      <c r="AS27" s="444" t="s">
        <v>146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273570</v>
      </c>
      <c r="BO27" s="472"/>
      <c r="BP27" s="472"/>
      <c r="BQ27" s="472"/>
      <c r="BR27" s="472"/>
      <c r="BS27" s="472"/>
      <c r="BT27" s="472"/>
      <c r="BU27" s="473"/>
      <c r="BV27" s="471">
        <v>273456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1790</v>
      </c>
      <c r="R28" s="445"/>
      <c r="S28" s="445"/>
      <c r="T28" s="445"/>
      <c r="U28" s="445"/>
      <c r="V28" s="446"/>
      <c r="W28" s="510"/>
      <c r="X28" s="501"/>
      <c r="Y28" s="502"/>
      <c r="Z28" s="441" t="s">
        <v>184</v>
      </c>
      <c r="AA28" s="442"/>
      <c r="AB28" s="442"/>
      <c r="AC28" s="442"/>
      <c r="AD28" s="442"/>
      <c r="AE28" s="442"/>
      <c r="AF28" s="442"/>
      <c r="AG28" s="443"/>
      <c r="AH28" s="444">
        <v>4</v>
      </c>
      <c r="AI28" s="445"/>
      <c r="AJ28" s="445"/>
      <c r="AK28" s="445"/>
      <c r="AL28" s="446"/>
      <c r="AM28" s="444">
        <v>8464</v>
      </c>
      <c r="AN28" s="445"/>
      <c r="AO28" s="445"/>
      <c r="AP28" s="445"/>
      <c r="AQ28" s="445"/>
      <c r="AR28" s="446"/>
      <c r="AS28" s="444">
        <v>2116</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1681431</v>
      </c>
      <c r="BO28" s="464"/>
      <c r="BP28" s="464"/>
      <c r="BQ28" s="464"/>
      <c r="BR28" s="464"/>
      <c r="BS28" s="464"/>
      <c r="BT28" s="464"/>
      <c r="BU28" s="465"/>
      <c r="BV28" s="463">
        <v>1680891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8</v>
      </c>
      <c r="M29" s="445"/>
      <c r="N29" s="445"/>
      <c r="O29" s="445"/>
      <c r="P29" s="446"/>
      <c r="Q29" s="444">
        <v>1640</v>
      </c>
      <c r="R29" s="445"/>
      <c r="S29" s="445"/>
      <c r="T29" s="445"/>
      <c r="U29" s="445"/>
      <c r="V29" s="446"/>
      <c r="W29" s="511"/>
      <c r="X29" s="512"/>
      <c r="Y29" s="513"/>
      <c r="Z29" s="441" t="s">
        <v>187</v>
      </c>
      <c r="AA29" s="442"/>
      <c r="AB29" s="442"/>
      <c r="AC29" s="442"/>
      <c r="AD29" s="442"/>
      <c r="AE29" s="442"/>
      <c r="AF29" s="442"/>
      <c r="AG29" s="443"/>
      <c r="AH29" s="444">
        <v>65</v>
      </c>
      <c r="AI29" s="445"/>
      <c r="AJ29" s="445"/>
      <c r="AK29" s="445"/>
      <c r="AL29" s="446"/>
      <c r="AM29" s="444">
        <v>197076</v>
      </c>
      <c r="AN29" s="445"/>
      <c r="AO29" s="445"/>
      <c r="AP29" s="445"/>
      <c r="AQ29" s="445"/>
      <c r="AR29" s="446"/>
      <c r="AS29" s="444">
        <v>3032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248232</v>
      </c>
      <c r="BO29" s="469"/>
      <c r="BP29" s="469"/>
      <c r="BQ29" s="469"/>
      <c r="BR29" s="469"/>
      <c r="BS29" s="469"/>
      <c r="BT29" s="469"/>
      <c r="BU29" s="470"/>
      <c r="BV29" s="468">
        <v>248122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91.9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3895863</v>
      </c>
      <c r="BO30" s="472"/>
      <c r="BP30" s="472"/>
      <c r="BQ30" s="472"/>
      <c r="BR30" s="472"/>
      <c r="BS30" s="472"/>
      <c r="BT30" s="472"/>
      <c r="BU30" s="473"/>
      <c r="BV30" s="471">
        <v>3729397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川上村国民健康保険特別会計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川上村営水道事業特別会計</v>
      </c>
      <c r="BH34" s="426"/>
      <c r="BI34" s="426"/>
      <c r="BJ34" s="426"/>
      <c r="BK34" s="426"/>
      <c r="BL34" s="426"/>
      <c r="BM34" s="426"/>
      <c r="BN34" s="426"/>
      <c r="BO34" s="426"/>
      <c r="BP34" s="426"/>
      <c r="BQ34" s="426"/>
      <c r="BR34" s="426"/>
      <c r="BS34" s="426"/>
      <c r="BT34" s="426"/>
      <c r="BU34" s="426"/>
      <c r="BV34" s="214"/>
      <c r="BW34" s="427" t="str">
        <f>IF(BY34="","",MAX(C34:D43,U34:V43,AM34:AN43,BE34:BF43)+1)</f>
        <v/>
      </c>
      <c r="BX34" s="427"/>
      <c r="BY34" s="426" t="str">
        <f>IF('各会計、関係団体の財政状況及び健全化判断比率'!B68="","",'各会計、関係団体の財政状況及び健全化判断比率'!B68)</f>
        <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(財）川上村振興公社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川上村営バス事業特別会計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川上村後期高齢者医療保険事業特別会計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IF('各会計、関係団体の財政状況及び健全化判断比率'!B33="","",'各会計、関係団体の財政状況及び健全化判断比率'!B33)</f>
        <v>川上村下水道事業特別会計</v>
      </c>
      <c r="BH35" s="426"/>
      <c r="BI35" s="426"/>
      <c r="BJ35" s="426"/>
      <c r="BK35" s="426"/>
      <c r="BL35" s="426"/>
      <c r="BM35" s="426"/>
      <c r="BN35" s="426"/>
      <c r="BO35" s="426"/>
      <c r="BP35" s="426"/>
      <c r="BQ35" s="426"/>
      <c r="BR35" s="426"/>
      <c r="BS35" s="426"/>
      <c r="BT35" s="426"/>
      <c r="BU35" s="426"/>
      <c r="BV35" s="214"/>
      <c r="BW35" s="427" t="str">
        <f t="shared" ref="BW35:BW43" si="2">IF(BY35="","",BW34+1)</f>
        <v/>
      </c>
      <c r="BX35" s="427"/>
      <c r="BY35" s="426" t="str">
        <f>IF('各会計、関係団体の財政状況及び健全化判断比率'!B69="","",'各会計、関係団体の財政状況及び健全化判断比率'!B69)</f>
        <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川上村特別住宅特別会計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川上村介護保険事業特別会計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川上村訪問看護事業特別会計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KqK5k+7nYOQ16mYAlaJu8qtKpS+Ti29AkxBEdGZzrG84XK7QGXn+mIW360d2GlvWsRHm2CLg9g0kYqbvC+w1g==" saltValue="3lQafo5ZoCmcmQg+T8sm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579</v>
      </c>
      <c r="D34" s="1250"/>
      <c r="E34" s="1251"/>
      <c r="F34" s="32">
        <v>4.8600000000000003</v>
      </c>
      <c r="G34" s="33">
        <v>4.78</v>
      </c>
      <c r="H34" s="33">
        <v>5.22</v>
      </c>
      <c r="I34" s="33">
        <v>3.48</v>
      </c>
      <c r="J34" s="34">
        <v>4.46</v>
      </c>
      <c r="K34" s="22"/>
      <c r="L34" s="22"/>
      <c r="M34" s="22"/>
      <c r="N34" s="22"/>
      <c r="O34" s="22"/>
      <c r="P34" s="22"/>
    </row>
    <row r="35" spans="1:16" ht="39" customHeight="1" x14ac:dyDescent="0.15">
      <c r="A35" s="22"/>
      <c r="B35" s="35"/>
      <c r="C35" s="1244" t="s">
        <v>580</v>
      </c>
      <c r="D35" s="1245"/>
      <c r="E35" s="1246"/>
      <c r="F35" s="36">
        <v>2.76</v>
      </c>
      <c r="G35" s="37">
        <v>2.35</v>
      </c>
      <c r="H35" s="37">
        <v>0.74</v>
      </c>
      <c r="I35" s="37">
        <v>0.7</v>
      </c>
      <c r="J35" s="38">
        <v>0.52</v>
      </c>
      <c r="K35" s="22"/>
      <c r="L35" s="22"/>
      <c r="M35" s="22"/>
      <c r="N35" s="22"/>
      <c r="O35" s="22"/>
      <c r="P35" s="22"/>
    </row>
    <row r="36" spans="1:16" ht="39" customHeight="1" x14ac:dyDescent="0.15">
      <c r="A36" s="22"/>
      <c r="B36" s="35"/>
      <c r="C36" s="1244" t="s">
        <v>581</v>
      </c>
      <c r="D36" s="1245"/>
      <c r="E36" s="1246"/>
      <c r="F36" s="36">
        <v>7.0000000000000007E-2</v>
      </c>
      <c r="G36" s="37">
        <v>0.14000000000000001</v>
      </c>
      <c r="H36" s="37">
        <v>0.26</v>
      </c>
      <c r="I36" s="37">
        <v>0.1</v>
      </c>
      <c r="J36" s="38">
        <v>0.31</v>
      </c>
      <c r="K36" s="22"/>
      <c r="L36" s="22"/>
      <c r="M36" s="22"/>
      <c r="N36" s="22"/>
      <c r="O36" s="22"/>
      <c r="P36" s="22"/>
    </row>
    <row r="37" spans="1:16" ht="39" customHeight="1" x14ac:dyDescent="0.15">
      <c r="A37" s="22"/>
      <c r="B37" s="35"/>
      <c r="C37" s="1244" t="s">
        <v>582</v>
      </c>
      <c r="D37" s="1245"/>
      <c r="E37" s="1246"/>
      <c r="F37" s="36">
        <v>0.08</v>
      </c>
      <c r="G37" s="37">
        <v>0.05</v>
      </c>
      <c r="H37" s="37">
        <v>0.09</v>
      </c>
      <c r="I37" s="37">
        <v>0.05</v>
      </c>
      <c r="J37" s="38">
        <v>0.1</v>
      </c>
      <c r="K37" s="22"/>
      <c r="L37" s="22"/>
      <c r="M37" s="22"/>
      <c r="N37" s="22"/>
      <c r="O37" s="22"/>
      <c r="P37" s="22"/>
    </row>
    <row r="38" spans="1:16" ht="39" customHeight="1" x14ac:dyDescent="0.15">
      <c r="A38" s="22"/>
      <c r="B38" s="35"/>
      <c r="C38" s="1244" t="s">
        <v>583</v>
      </c>
      <c r="D38" s="1245"/>
      <c r="E38" s="1246"/>
      <c r="F38" s="36">
        <v>0.02</v>
      </c>
      <c r="G38" s="37">
        <v>0.06</v>
      </c>
      <c r="H38" s="37">
        <v>0.09</v>
      </c>
      <c r="I38" s="37">
        <v>0.12</v>
      </c>
      <c r="J38" s="38">
        <v>0.08</v>
      </c>
      <c r="K38" s="22"/>
      <c r="L38" s="22"/>
      <c r="M38" s="22"/>
      <c r="N38" s="22"/>
      <c r="O38" s="22"/>
      <c r="P38" s="22"/>
    </row>
    <row r="39" spans="1:16" ht="39" customHeight="1" x14ac:dyDescent="0.15">
      <c r="A39" s="22"/>
      <c r="B39" s="35"/>
      <c r="C39" s="1244" t="s">
        <v>584</v>
      </c>
      <c r="D39" s="1245"/>
      <c r="E39" s="1246"/>
      <c r="F39" s="36">
        <v>0.05</v>
      </c>
      <c r="G39" s="37">
        <v>0.04</v>
      </c>
      <c r="H39" s="37">
        <v>0.06</v>
      </c>
      <c r="I39" s="37">
        <v>0.17</v>
      </c>
      <c r="J39" s="38">
        <v>7.0000000000000007E-2</v>
      </c>
      <c r="K39" s="22"/>
      <c r="L39" s="22"/>
      <c r="M39" s="22"/>
      <c r="N39" s="22"/>
      <c r="O39" s="22"/>
      <c r="P39" s="22"/>
    </row>
    <row r="40" spans="1:16" ht="39" customHeight="1" x14ac:dyDescent="0.15">
      <c r="A40" s="22"/>
      <c r="B40" s="35"/>
      <c r="C40" s="1244" t="s">
        <v>585</v>
      </c>
      <c r="D40" s="1245"/>
      <c r="E40" s="1246"/>
      <c r="F40" s="36">
        <v>0.01</v>
      </c>
      <c r="G40" s="37">
        <v>0.01</v>
      </c>
      <c r="H40" s="37">
        <v>0.01</v>
      </c>
      <c r="I40" s="37">
        <v>0.01</v>
      </c>
      <c r="J40" s="38">
        <v>0.02</v>
      </c>
      <c r="K40" s="22"/>
      <c r="L40" s="22"/>
      <c r="M40" s="22"/>
      <c r="N40" s="22"/>
      <c r="O40" s="22"/>
      <c r="P40" s="22"/>
    </row>
    <row r="41" spans="1:16" ht="39" customHeight="1" x14ac:dyDescent="0.15">
      <c r="A41" s="22"/>
      <c r="B41" s="35"/>
      <c r="C41" s="1244" t="s">
        <v>586</v>
      </c>
      <c r="D41" s="1245"/>
      <c r="E41" s="1246"/>
      <c r="F41" s="36">
        <v>0.02</v>
      </c>
      <c r="G41" s="37">
        <v>0.02</v>
      </c>
      <c r="H41" s="37">
        <v>0.02</v>
      </c>
      <c r="I41" s="37">
        <v>0.02</v>
      </c>
      <c r="J41" s="38">
        <v>0.02</v>
      </c>
      <c r="K41" s="22"/>
      <c r="L41" s="22"/>
      <c r="M41" s="22"/>
      <c r="N41" s="22"/>
      <c r="O41" s="22"/>
      <c r="P41" s="22"/>
    </row>
    <row r="42" spans="1:16" ht="39" customHeight="1" x14ac:dyDescent="0.15">
      <c r="A42" s="22"/>
      <c r="B42" s="39"/>
      <c r="C42" s="1244" t="s">
        <v>587</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588</v>
      </c>
      <c r="D43" s="1248"/>
      <c r="E43" s="1249"/>
      <c r="F43" s="41">
        <v>0.02</v>
      </c>
      <c r="G43" s="42">
        <v>0.02</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EqSVvlAuAw7/HwvOXrhMpgMWnJVGjOWWbuoFCUePr9bYEK31ZFTPCHFZKVfEOh/Hiovqfegw2jQ9om4RsWEcw==" saltValue="FLkcDPp555Nz9wLpQnQ/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441</v>
      </c>
      <c r="L45" s="60">
        <v>377</v>
      </c>
      <c r="M45" s="60">
        <v>463</v>
      </c>
      <c r="N45" s="60">
        <v>410</v>
      </c>
      <c r="O45" s="61">
        <v>439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273</v>
      </c>
      <c r="L48" s="64">
        <v>267</v>
      </c>
      <c r="M48" s="64">
        <v>262</v>
      </c>
      <c r="N48" s="64">
        <v>286</v>
      </c>
      <c r="O48" s="65">
        <v>278</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0</v>
      </c>
      <c r="M49" s="64">
        <v>0</v>
      </c>
      <c r="N49" s="64">
        <v>0</v>
      </c>
      <c r="O49" s="65">
        <v>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530</v>
      </c>
      <c r="L50" s="64" t="s">
        <v>530</v>
      </c>
      <c r="M50" s="64" t="s">
        <v>530</v>
      </c>
      <c r="N50" s="64" t="s">
        <v>530</v>
      </c>
      <c r="O50" s="65" t="s">
        <v>530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530</v>
      </c>
      <c r="L51" s="64" t="s">
        <v>530</v>
      </c>
      <c r="M51" s="64" t="s">
        <v>530</v>
      </c>
      <c r="N51" s="64" t="s">
        <v>530</v>
      </c>
      <c r="O51" s="65" t="s">
        <v>530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675</v>
      </c>
      <c r="L52" s="64">
        <v>657</v>
      </c>
      <c r="M52" s="64">
        <v>734</v>
      </c>
      <c r="N52" s="64">
        <v>703</v>
      </c>
      <c r="O52" s="65">
        <v>706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40</v>
      </c>
      <c r="L53" s="69">
        <v>-13</v>
      </c>
      <c r="M53" s="69">
        <v>-9</v>
      </c>
      <c r="N53" s="69">
        <v>-7</v>
      </c>
      <c r="O53" s="70">
        <v>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595</v>
      </c>
      <c r="L57" s="84" t="s">
        <v>595</v>
      </c>
      <c r="M57" s="84" t="s">
        <v>595</v>
      </c>
      <c r="N57" s="84" t="s">
        <v>595</v>
      </c>
      <c r="O57" s="85" t="s">
        <v>595</v>
      </c>
    </row>
    <row r="58" spans="1:21" ht="31.5" customHeight="1" thickBot="1" x14ac:dyDescent="0.2">
      <c r="B58" s="1262"/>
      <c r="C58" s="1263"/>
      <c r="D58" s="1267" t="s">
        <v>27</v>
      </c>
      <c r="E58" s="1268"/>
      <c r="F58" s="1268"/>
      <c r="G58" s="1268"/>
      <c r="H58" s="1268"/>
      <c r="I58" s="1268"/>
      <c r="J58" s="1269"/>
      <c r="K58" s="86" t="s">
        <v>595</v>
      </c>
      <c r="L58" s="87" t="s">
        <v>595</v>
      </c>
      <c r="M58" s="87" t="s">
        <v>595</v>
      </c>
      <c r="N58" s="87" t="s">
        <v>596</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WIO2agJWKv0WsMPbBotDnHKChucOCQAxFCserkgnATP11YsNYX8xfjsoMK0XpXxRpLeDs8WdN1nOlba7WOAg==" saltValue="q0LqjYsNHwKhA+qLWCL6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30</v>
      </c>
      <c r="C41" s="1291"/>
      <c r="D41" s="102"/>
      <c r="E41" s="1292" t="s">
        <v>31</v>
      </c>
      <c r="F41" s="1292"/>
      <c r="G41" s="1292"/>
      <c r="H41" s="1293"/>
      <c r="I41" s="103">
        <v>3303</v>
      </c>
      <c r="J41" s="104">
        <v>3068</v>
      </c>
      <c r="K41" s="104">
        <v>3025</v>
      </c>
      <c r="L41" s="104">
        <v>2987</v>
      </c>
      <c r="M41" s="105">
        <v>3419</v>
      </c>
    </row>
    <row r="42" spans="2:13" ht="27.75" customHeight="1" x14ac:dyDescent="0.15">
      <c r="B42" s="1280"/>
      <c r="C42" s="1281"/>
      <c r="D42" s="106"/>
      <c r="E42" s="1284" t="s">
        <v>32</v>
      </c>
      <c r="F42" s="1284"/>
      <c r="G42" s="1284"/>
      <c r="H42" s="1285"/>
      <c r="I42" s="107" t="s">
        <v>530</v>
      </c>
      <c r="J42" s="108" t="s">
        <v>530</v>
      </c>
      <c r="K42" s="108" t="s">
        <v>530</v>
      </c>
      <c r="L42" s="108" t="s">
        <v>530</v>
      </c>
      <c r="M42" s="109" t="s">
        <v>530</v>
      </c>
    </row>
    <row r="43" spans="2:13" ht="27.75" customHeight="1" x14ac:dyDescent="0.15">
      <c r="B43" s="1280"/>
      <c r="C43" s="1281"/>
      <c r="D43" s="106"/>
      <c r="E43" s="1284" t="s">
        <v>33</v>
      </c>
      <c r="F43" s="1284"/>
      <c r="G43" s="1284"/>
      <c r="H43" s="1285"/>
      <c r="I43" s="107">
        <v>2699</v>
      </c>
      <c r="J43" s="108">
        <v>2490</v>
      </c>
      <c r="K43" s="108">
        <v>2269</v>
      </c>
      <c r="L43" s="108">
        <v>2021</v>
      </c>
      <c r="M43" s="109">
        <v>1795</v>
      </c>
    </row>
    <row r="44" spans="2:13" ht="27.75" customHeight="1" x14ac:dyDescent="0.15">
      <c r="B44" s="1280"/>
      <c r="C44" s="1281"/>
      <c r="D44" s="106"/>
      <c r="E44" s="1284" t="s">
        <v>34</v>
      </c>
      <c r="F44" s="1284"/>
      <c r="G44" s="1284"/>
      <c r="H44" s="1285"/>
      <c r="I44" s="107">
        <v>26</v>
      </c>
      <c r="J44" s="108">
        <v>25</v>
      </c>
      <c r="K44" s="108">
        <v>1</v>
      </c>
      <c r="L44" s="108">
        <v>0</v>
      </c>
      <c r="M44" s="109">
        <v>0</v>
      </c>
    </row>
    <row r="45" spans="2:13" ht="27.75" customHeight="1" x14ac:dyDescent="0.15">
      <c r="B45" s="1280"/>
      <c r="C45" s="1281"/>
      <c r="D45" s="106"/>
      <c r="E45" s="1284" t="s">
        <v>35</v>
      </c>
      <c r="F45" s="1284"/>
      <c r="G45" s="1284"/>
      <c r="H45" s="1285"/>
      <c r="I45" s="107">
        <v>525</v>
      </c>
      <c r="J45" s="108">
        <v>515</v>
      </c>
      <c r="K45" s="108">
        <v>485</v>
      </c>
      <c r="L45" s="108">
        <v>541</v>
      </c>
      <c r="M45" s="109">
        <v>525</v>
      </c>
    </row>
    <row r="46" spans="2:13" ht="27.75" customHeight="1" x14ac:dyDescent="0.15">
      <c r="B46" s="1280"/>
      <c r="C46" s="1281"/>
      <c r="D46" s="110"/>
      <c r="E46" s="1284" t="s">
        <v>36</v>
      </c>
      <c r="F46" s="1284"/>
      <c r="G46" s="1284"/>
      <c r="H46" s="1285"/>
      <c r="I46" s="107" t="s">
        <v>530</v>
      </c>
      <c r="J46" s="108" t="s">
        <v>530</v>
      </c>
      <c r="K46" s="108" t="s">
        <v>530</v>
      </c>
      <c r="L46" s="108" t="s">
        <v>530</v>
      </c>
      <c r="M46" s="109" t="s">
        <v>530</v>
      </c>
    </row>
    <row r="47" spans="2:13" ht="27.75" customHeight="1" x14ac:dyDescent="0.15">
      <c r="B47" s="1280"/>
      <c r="C47" s="1281"/>
      <c r="D47" s="111"/>
      <c r="E47" s="1294" t="s">
        <v>37</v>
      </c>
      <c r="F47" s="1295"/>
      <c r="G47" s="1295"/>
      <c r="H47" s="1296"/>
      <c r="I47" s="107" t="s">
        <v>530</v>
      </c>
      <c r="J47" s="108" t="s">
        <v>530</v>
      </c>
      <c r="K47" s="108" t="s">
        <v>530</v>
      </c>
      <c r="L47" s="108" t="s">
        <v>530</v>
      </c>
      <c r="M47" s="109" t="s">
        <v>530</v>
      </c>
    </row>
    <row r="48" spans="2:13" ht="27.75" customHeight="1" x14ac:dyDescent="0.15">
      <c r="B48" s="1280"/>
      <c r="C48" s="1281"/>
      <c r="D48" s="106"/>
      <c r="E48" s="1284" t="s">
        <v>38</v>
      </c>
      <c r="F48" s="1284"/>
      <c r="G48" s="1284"/>
      <c r="H48" s="1285"/>
      <c r="I48" s="107" t="s">
        <v>530</v>
      </c>
      <c r="J48" s="108" t="s">
        <v>530</v>
      </c>
      <c r="K48" s="108" t="s">
        <v>530</v>
      </c>
      <c r="L48" s="108" t="s">
        <v>530</v>
      </c>
      <c r="M48" s="109" t="s">
        <v>530</v>
      </c>
    </row>
    <row r="49" spans="2:13" ht="27.75" customHeight="1" x14ac:dyDescent="0.15">
      <c r="B49" s="1282"/>
      <c r="C49" s="1283"/>
      <c r="D49" s="106"/>
      <c r="E49" s="1284" t="s">
        <v>39</v>
      </c>
      <c r="F49" s="1284"/>
      <c r="G49" s="1284"/>
      <c r="H49" s="1285"/>
      <c r="I49" s="107" t="s">
        <v>530</v>
      </c>
      <c r="J49" s="108" t="s">
        <v>530</v>
      </c>
      <c r="K49" s="108" t="s">
        <v>530</v>
      </c>
      <c r="L49" s="108" t="s">
        <v>530</v>
      </c>
      <c r="M49" s="109" t="s">
        <v>530</v>
      </c>
    </row>
    <row r="50" spans="2:13" ht="27.75" customHeight="1" x14ac:dyDescent="0.15">
      <c r="B50" s="1278" t="s">
        <v>40</v>
      </c>
      <c r="C50" s="1279"/>
      <c r="D50" s="112"/>
      <c r="E50" s="1284" t="s">
        <v>41</v>
      </c>
      <c r="F50" s="1284"/>
      <c r="G50" s="1284"/>
      <c r="H50" s="1285"/>
      <c r="I50" s="107">
        <v>5460</v>
      </c>
      <c r="J50" s="108">
        <v>5777</v>
      </c>
      <c r="K50" s="108">
        <v>5851</v>
      </c>
      <c r="L50" s="108">
        <v>6125</v>
      </c>
      <c r="M50" s="109">
        <v>6283</v>
      </c>
    </row>
    <row r="51" spans="2:13" ht="27.75" customHeight="1" x14ac:dyDescent="0.15">
      <c r="B51" s="1280"/>
      <c r="C51" s="1281"/>
      <c r="D51" s="106"/>
      <c r="E51" s="1284" t="s">
        <v>42</v>
      </c>
      <c r="F51" s="1284"/>
      <c r="G51" s="1284"/>
      <c r="H51" s="1285"/>
      <c r="I51" s="107" t="s">
        <v>530</v>
      </c>
      <c r="J51" s="108" t="s">
        <v>530</v>
      </c>
      <c r="K51" s="108" t="s">
        <v>530</v>
      </c>
      <c r="L51" s="108" t="s">
        <v>530</v>
      </c>
      <c r="M51" s="109" t="s">
        <v>530</v>
      </c>
    </row>
    <row r="52" spans="2:13" ht="27.75" customHeight="1" x14ac:dyDescent="0.15">
      <c r="B52" s="1282"/>
      <c r="C52" s="1283"/>
      <c r="D52" s="106"/>
      <c r="E52" s="1284" t="s">
        <v>43</v>
      </c>
      <c r="F52" s="1284"/>
      <c r="G52" s="1284"/>
      <c r="H52" s="1285"/>
      <c r="I52" s="107">
        <v>5593</v>
      </c>
      <c r="J52" s="108">
        <v>5644</v>
      </c>
      <c r="K52" s="108">
        <v>5213</v>
      </c>
      <c r="L52" s="108">
        <v>4192</v>
      </c>
      <c r="M52" s="109">
        <v>4309</v>
      </c>
    </row>
    <row r="53" spans="2:13" ht="27.75" customHeight="1" thickBot="1" x14ac:dyDescent="0.2">
      <c r="B53" s="1286" t="s">
        <v>44</v>
      </c>
      <c r="C53" s="1287"/>
      <c r="D53" s="113"/>
      <c r="E53" s="1288" t="s">
        <v>45</v>
      </c>
      <c r="F53" s="1288"/>
      <c r="G53" s="1288"/>
      <c r="H53" s="1289"/>
      <c r="I53" s="114">
        <v>-4500</v>
      </c>
      <c r="J53" s="115">
        <v>-5322</v>
      </c>
      <c r="K53" s="115">
        <v>-5285</v>
      </c>
      <c r="L53" s="115">
        <v>-4769</v>
      </c>
      <c r="M53" s="116">
        <v>-4852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nLj/qghf1f0HQTmUR5KgL64+pZsDlivOnJCR3JExwIT+Ki47+6df1MQ2BSC03niJZDvadeEDeUf86WCfs7TUQ==" saltValue="1cLR+McGkNE66SKVv7uc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1680</v>
      </c>
      <c r="G55" s="128">
        <v>1681</v>
      </c>
      <c r="H55" s="129">
        <v>1681</v>
      </c>
    </row>
    <row r="56" spans="2:8" ht="52.5" customHeight="1" x14ac:dyDescent="0.15">
      <c r="B56" s="130"/>
      <c r="C56" s="1307" t="s">
        <v>49</v>
      </c>
      <c r="D56" s="1307"/>
      <c r="E56" s="1308"/>
      <c r="F56" s="131">
        <v>248</v>
      </c>
      <c r="G56" s="131">
        <v>248</v>
      </c>
      <c r="H56" s="132">
        <v>248</v>
      </c>
    </row>
    <row r="57" spans="2:8" ht="53.25" customHeight="1" x14ac:dyDescent="0.15">
      <c r="B57" s="130"/>
      <c r="C57" s="1309" t="s">
        <v>50</v>
      </c>
      <c r="D57" s="1309"/>
      <c r="E57" s="1310"/>
      <c r="F57" s="133">
        <v>3482</v>
      </c>
      <c r="G57" s="133">
        <v>3729</v>
      </c>
      <c r="H57" s="134">
        <v>3896</v>
      </c>
    </row>
    <row r="58" spans="2:8" ht="45.75" customHeight="1" x14ac:dyDescent="0.15">
      <c r="B58" s="135"/>
      <c r="C58" s="1297" t="s">
        <v>598</v>
      </c>
      <c r="D58" s="1298"/>
      <c r="E58" s="1299"/>
      <c r="F58" s="136">
        <v>752</v>
      </c>
      <c r="G58" s="136">
        <v>852</v>
      </c>
      <c r="H58" s="137">
        <v>763</v>
      </c>
    </row>
    <row r="59" spans="2:8" ht="45.75" customHeight="1" x14ac:dyDescent="0.15">
      <c r="B59" s="135"/>
      <c r="C59" s="1297" t="s">
        <v>599</v>
      </c>
      <c r="D59" s="1298"/>
      <c r="E59" s="1299"/>
      <c r="F59" s="136">
        <v>512</v>
      </c>
      <c r="G59" s="136">
        <v>512</v>
      </c>
      <c r="H59" s="137">
        <v>513</v>
      </c>
    </row>
    <row r="60" spans="2:8" ht="45.75" customHeight="1" x14ac:dyDescent="0.15">
      <c r="B60" s="135"/>
      <c r="C60" s="1297" t="s">
        <v>600</v>
      </c>
      <c r="D60" s="1298"/>
      <c r="E60" s="1299"/>
      <c r="F60" s="136">
        <v>411</v>
      </c>
      <c r="G60" s="136">
        <v>411</v>
      </c>
      <c r="H60" s="137">
        <v>411</v>
      </c>
    </row>
    <row r="61" spans="2:8" ht="45.75" customHeight="1" x14ac:dyDescent="0.15">
      <c r="B61" s="135"/>
      <c r="C61" s="1297" t="s">
        <v>601</v>
      </c>
      <c r="D61" s="1298"/>
      <c r="E61" s="1299"/>
      <c r="F61" s="136">
        <v>375</v>
      </c>
      <c r="G61" s="136">
        <v>375</v>
      </c>
      <c r="H61" s="137">
        <v>585</v>
      </c>
    </row>
    <row r="62" spans="2:8" ht="45.75" customHeight="1" thickBot="1" x14ac:dyDescent="0.2">
      <c r="B62" s="138"/>
      <c r="C62" s="1300" t="s">
        <v>602</v>
      </c>
      <c r="D62" s="1301"/>
      <c r="E62" s="1302"/>
      <c r="F62" s="139">
        <v>300</v>
      </c>
      <c r="G62" s="139">
        <v>370</v>
      </c>
      <c r="H62" s="140">
        <v>370</v>
      </c>
    </row>
    <row r="63" spans="2:8" ht="52.5" customHeight="1" thickBot="1" x14ac:dyDescent="0.2">
      <c r="B63" s="141"/>
      <c r="C63" s="1303" t="s">
        <v>51</v>
      </c>
      <c r="D63" s="1303"/>
      <c r="E63" s="1304"/>
      <c r="F63" s="142">
        <v>5410</v>
      </c>
      <c r="G63" s="142">
        <v>5658</v>
      </c>
      <c r="H63" s="143">
        <v>5826</v>
      </c>
    </row>
    <row r="64" spans="2:8" ht="15" customHeight="1" x14ac:dyDescent="0.15"/>
  </sheetData>
  <sheetProtection algorithmName="SHA-512" hashValue="JrW+FqHUDoxIYZYw8jRaoiGkMQo6HnFVhonwKw5rrS0q7F69Xo67pjpEsUTLef7vrPkLOkxHqGFq6fOeubnrBA==" saltValue="fiH1DCyIamtcMW9M5nF6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5EED-DFFB-401D-A92C-3A2FC813081E}">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572</v>
      </c>
      <c r="BQ50" s="1324"/>
      <c r="BR50" s="1324"/>
      <c r="BS50" s="1324"/>
      <c r="BT50" s="1324"/>
      <c r="BU50" s="1324"/>
      <c r="BV50" s="1324"/>
      <c r="BW50" s="1324"/>
      <c r="BX50" s="1324" t="s">
        <v>573</v>
      </c>
      <c r="BY50" s="1324"/>
      <c r="BZ50" s="1324"/>
      <c r="CA50" s="1324"/>
      <c r="CB50" s="1324"/>
      <c r="CC50" s="1324"/>
      <c r="CD50" s="1324"/>
      <c r="CE50" s="1324"/>
      <c r="CF50" s="1324" t="s">
        <v>574</v>
      </c>
      <c r="CG50" s="1324"/>
      <c r="CH50" s="1324"/>
      <c r="CI50" s="1324"/>
      <c r="CJ50" s="1324"/>
      <c r="CK50" s="1324"/>
      <c r="CL50" s="1324"/>
      <c r="CM50" s="1324"/>
      <c r="CN50" s="1324" t="s">
        <v>575</v>
      </c>
      <c r="CO50" s="1324"/>
      <c r="CP50" s="1324"/>
      <c r="CQ50" s="1324"/>
      <c r="CR50" s="1324"/>
      <c r="CS50" s="1324"/>
      <c r="CT50" s="1324"/>
      <c r="CU50" s="1324"/>
      <c r="CV50" s="1324" t="s">
        <v>576</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53.8</v>
      </c>
      <c r="BQ53" s="1325"/>
      <c r="BR53" s="1325"/>
      <c r="BS53" s="1325"/>
      <c r="BT53" s="1325"/>
      <c r="BU53" s="1325"/>
      <c r="BV53" s="1325"/>
      <c r="BW53" s="1325"/>
      <c r="BX53" s="1325">
        <v>55.6</v>
      </c>
      <c r="BY53" s="1325"/>
      <c r="BZ53" s="1325"/>
      <c r="CA53" s="1325"/>
      <c r="CB53" s="1325"/>
      <c r="CC53" s="1325"/>
      <c r="CD53" s="1325"/>
      <c r="CE53" s="1325"/>
      <c r="CF53" s="1325">
        <v>57.8</v>
      </c>
      <c r="CG53" s="1325"/>
      <c r="CH53" s="1325"/>
      <c r="CI53" s="1325"/>
      <c r="CJ53" s="1325"/>
      <c r="CK53" s="1325"/>
      <c r="CL53" s="1325"/>
      <c r="CM53" s="1325"/>
      <c r="CN53" s="1325">
        <v>59.2</v>
      </c>
      <c r="CO53" s="1325"/>
      <c r="CP53" s="1325"/>
      <c r="CQ53" s="1325"/>
      <c r="CR53" s="1325"/>
      <c r="CS53" s="1325"/>
      <c r="CT53" s="1325"/>
      <c r="CU53" s="1325"/>
      <c r="CV53" s="1325">
        <v>61</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611</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56.3</v>
      </c>
      <c r="BQ57" s="1325"/>
      <c r="BR57" s="1325"/>
      <c r="BS57" s="1325"/>
      <c r="BT57" s="1325"/>
      <c r="BU57" s="1325"/>
      <c r="BV57" s="1325"/>
      <c r="BW57" s="1325"/>
      <c r="BX57" s="1325">
        <v>57.7</v>
      </c>
      <c r="BY57" s="1325"/>
      <c r="BZ57" s="1325"/>
      <c r="CA57" s="1325"/>
      <c r="CB57" s="1325"/>
      <c r="CC57" s="1325"/>
      <c r="CD57" s="1325"/>
      <c r="CE57" s="1325"/>
      <c r="CF57" s="1325">
        <v>58.9</v>
      </c>
      <c r="CG57" s="1325"/>
      <c r="CH57" s="1325"/>
      <c r="CI57" s="1325"/>
      <c r="CJ57" s="1325"/>
      <c r="CK57" s="1325"/>
      <c r="CL57" s="1325"/>
      <c r="CM57" s="1325"/>
      <c r="CN57" s="1325">
        <v>60</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9" s="398" customFormat="1" x14ac:dyDescent="0.15">
      <c r="B65" s="397"/>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c r="DE65" s="397"/>
    </row>
    <row r="66" spans="2:109" s="398" customFormat="1" x14ac:dyDescent="0.15">
      <c r="B66" s="397"/>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c r="DE66" s="397"/>
    </row>
    <row r="67" spans="2:109" s="398" customFormat="1" x14ac:dyDescent="0.15">
      <c r="B67" s="397"/>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c r="DE67" s="397"/>
    </row>
    <row r="68" spans="2:109" s="398" customFormat="1" x14ac:dyDescent="0.15">
      <c r="B68" s="397"/>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c r="DE68" s="397"/>
    </row>
    <row r="69" spans="2:109" s="398" customFormat="1" x14ac:dyDescent="0.15">
      <c r="B69" s="397"/>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c r="DE69" s="397"/>
    </row>
    <row r="70" spans="2:109" s="398" customFormat="1" x14ac:dyDescent="0.15">
      <c r="B70" s="397"/>
      <c r="C70" s="390"/>
      <c r="D70" s="390"/>
      <c r="E70" s="390"/>
      <c r="F70" s="390"/>
      <c r="G70" s="390"/>
      <c r="H70" s="419"/>
      <c r="I70" s="419"/>
      <c r="J70" s="420"/>
      <c r="K70" s="420"/>
      <c r="L70" s="421"/>
      <c r="M70" s="420"/>
      <c r="N70" s="421"/>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406"/>
      <c r="AO70" s="406"/>
      <c r="AP70" s="406"/>
      <c r="AQ70" s="390"/>
      <c r="AR70" s="390"/>
      <c r="AS70" s="390"/>
      <c r="AT70" s="390"/>
      <c r="AU70" s="390"/>
      <c r="AV70" s="390"/>
      <c r="AW70" s="390"/>
      <c r="AX70" s="390"/>
      <c r="AY70" s="390"/>
      <c r="AZ70" s="406"/>
      <c r="BA70" s="406"/>
      <c r="BB70" s="406"/>
      <c r="BC70" s="390"/>
      <c r="BD70" s="390"/>
      <c r="BE70" s="390"/>
      <c r="BF70" s="390"/>
      <c r="BG70" s="390"/>
      <c r="BH70" s="390"/>
      <c r="BI70" s="390"/>
      <c r="BJ70" s="390"/>
      <c r="BK70" s="390"/>
      <c r="BL70" s="406"/>
      <c r="BM70" s="406"/>
      <c r="BN70" s="406"/>
      <c r="BO70" s="390"/>
      <c r="BP70" s="390"/>
      <c r="BQ70" s="390"/>
      <c r="BR70" s="390"/>
      <c r="BS70" s="390"/>
      <c r="BT70" s="390"/>
      <c r="BU70" s="390"/>
      <c r="BV70" s="390"/>
      <c r="BW70" s="390"/>
      <c r="BX70" s="406"/>
      <c r="BY70" s="406"/>
      <c r="BZ70" s="406"/>
      <c r="CA70" s="390"/>
      <c r="CB70" s="390"/>
      <c r="CC70" s="390"/>
      <c r="CD70" s="390"/>
      <c r="CE70" s="390"/>
      <c r="CF70" s="390"/>
      <c r="CG70" s="390"/>
      <c r="CH70" s="390"/>
      <c r="CI70" s="390"/>
      <c r="CJ70" s="406"/>
      <c r="CK70" s="406"/>
      <c r="CL70" s="406"/>
      <c r="CM70" s="390"/>
      <c r="CN70" s="390"/>
      <c r="CO70" s="390"/>
      <c r="CP70" s="390"/>
      <c r="CQ70" s="390"/>
      <c r="CR70" s="390"/>
      <c r="CS70" s="390"/>
      <c r="CT70" s="390"/>
      <c r="CU70" s="390"/>
      <c r="CV70" s="406"/>
      <c r="CW70" s="406"/>
      <c r="CX70" s="406"/>
      <c r="CY70" s="390"/>
      <c r="CZ70" s="390"/>
      <c r="DA70" s="390"/>
      <c r="DB70" s="390"/>
      <c r="DC70" s="390"/>
      <c r="DE70" s="397"/>
    </row>
    <row r="71" spans="2:109" s="398" customFormat="1" x14ac:dyDescent="0.15">
      <c r="B71" s="397"/>
      <c r="C71" s="390"/>
      <c r="D71" s="390"/>
      <c r="E71" s="390"/>
      <c r="F71" s="390"/>
      <c r="G71" s="422"/>
      <c r="H71" s="390"/>
      <c r="I71" s="423"/>
      <c r="J71" s="420"/>
      <c r="K71" s="420"/>
      <c r="L71" s="421"/>
      <c r="M71" s="420"/>
      <c r="N71" s="421"/>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422"/>
      <c r="AN71" s="390" t="s">
        <v>609</v>
      </c>
      <c r="AO71" s="390"/>
      <c r="AP71" s="390"/>
      <c r="AQ71" s="390"/>
      <c r="AR71" s="390"/>
      <c r="AS71" s="390"/>
      <c r="AT71" s="390"/>
      <c r="AU71" s="390"/>
      <c r="AV71" s="390"/>
      <c r="AW71" s="390"/>
      <c r="AX71" s="390"/>
      <c r="AY71" s="390"/>
      <c r="AZ71" s="390"/>
      <c r="BA71" s="390"/>
      <c r="BB71" s="390"/>
      <c r="BC71" s="390"/>
      <c r="BD71" s="390"/>
      <c r="BE71" s="390"/>
      <c r="BF71" s="390"/>
      <c r="BG71" s="390"/>
      <c r="BH71" s="390"/>
      <c r="BI71" s="390"/>
      <c r="BJ71" s="390"/>
      <c r="BK71" s="390"/>
      <c r="BL71" s="390"/>
      <c r="BM71" s="390"/>
      <c r="BN71" s="390"/>
      <c r="BO71" s="390"/>
      <c r="BP71" s="390"/>
      <c r="BQ71" s="390"/>
      <c r="BR71" s="390"/>
      <c r="BS71" s="390"/>
      <c r="BT71" s="390"/>
      <c r="BU71" s="390"/>
      <c r="BV71" s="390"/>
      <c r="BW71" s="390"/>
      <c r="BX71" s="390"/>
      <c r="BY71" s="390"/>
      <c r="BZ71" s="390"/>
      <c r="CA71" s="390"/>
      <c r="CB71" s="390"/>
      <c r="CC71" s="390"/>
      <c r="CD71" s="390"/>
      <c r="CE71" s="390"/>
      <c r="CF71" s="390"/>
      <c r="CG71" s="390"/>
      <c r="CH71" s="390"/>
      <c r="CI71" s="390"/>
      <c r="CJ71" s="390"/>
      <c r="CK71" s="390"/>
      <c r="CL71" s="390"/>
      <c r="CM71" s="390"/>
      <c r="CN71" s="390"/>
      <c r="CO71" s="390"/>
      <c r="CP71" s="390"/>
      <c r="CQ71" s="390"/>
      <c r="CR71" s="390"/>
      <c r="CS71" s="390"/>
      <c r="CT71" s="390"/>
      <c r="CU71" s="390"/>
      <c r="CV71" s="390"/>
      <c r="CW71" s="390"/>
      <c r="CX71" s="390"/>
      <c r="CY71" s="390"/>
      <c r="CZ71" s="390"/>
      <c r="DA71" s="390"/>
      <c r="DB71" s="390"/>
      <c r="DC71" s="390"/>
      <c r="DE71" s="397"/>
    </row>
    <row r="72" spans="2:109" s="398" customFormat="1" x14ac:dyDescent="0.15">
      <c r="B72" s="397"/>
      <c r="C72" s="390"/>
      <c r="D72" s="390"/>
      <c r="E72" s="390"/>
      <c r="F72" s="390"/>
      <c r="G72" s="1320"/>
      <c r="H72" s="1320"/>
      <c r="I72" s="1320"/>
      <c r="J72" s="1320"/>
      <c r="K72" s="407"/>
      <c r="L72" s="407"/>
      <c r="M72" s="408"/>
      <c r="N72" s="408"/>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572</v>
      </c>
      <c r="BQ72" s="1324"/>
      <c r="BR72" s="1324"/>
      <c r="BS72" s="1324"/>
      <c r="BT72" s="1324"/>
      <c r="BU72" s="1324"/>
      <c r="BV72" s="1324"/>
      <c r="BW72" s="1324"/>
      <c r="BX72" s="1324" t="s">
        <v>573</v>
      </c>
      <c r="BY72" s="1324"/>
      <c r="BZ72" s="1324"/>
      <c r="CA72" s="1324"/>
      <c r="CB72" s="1324"/>
      <c r="CC72" s="1324"/>
      <c r="CD72" s="1324"/>
      <c r="CE72" s="1324"/>
      <c r="CF72" s="1324" t="s">
        <v>574</v>
      </c>
      <c r="CG72" s="1324"/>
      <c r="CH72" s="1324"/>
      <c r="CI72" s="1324"/>
      <c r="CJ72" s="1324"/>
      <c r="CK72" s="1324"/>
      <c r="CL72" s="1324"/>
      <c r="CM72" s="1324"/>
      <c r="CN72" s="1324" t="s">
        <v>575</v>
      </c>
      <c r="CO72" s="1324"/>
      <c r="CP72" s="1324"/>
      <c r="CQ72" s="1324"/>
      <c r="CR72" s="1324"/>
      <c r="CS72" s="1324"/>
      <c r="CT72" s="1324"/>
      <c r="CU72" s="1324"/>
      <c r="CV72" s="1324" t="s">
        <v>576</v>
      </c>
      <c r="CW72" s="1324"/>
      <c r="CX72" s="1324"/>
      <c r="CY72" s="1324"/>
      <c r="CZ72" s="1324"/>
      <c r="DA72" s="1324"/>
      <c r="DB72" s="1324"/>
      <c r="DC72" s="1324"/>
      <c r="DE72" s="397"/>
    </row>
    <row r="73" spans="2:109" s="398" customFormat="1" x14ac:dyDescent="0.15">
      <c r="B73" s="397"/>
      <c r="C73" s="390"/>
      <c r="D73" s="390"/>
      <c r="E73" s="390"/>
      <c r="F73" s="390"/>
      <c r="G73" s="1330"/>
      <c r="H73" s="1330"/>
      <c r="I73" s="1330"/>
      <c r="J73" s="1330"/>
      <c r="K73" s="1331"/>
      <c r="L73" s="1331"/>
      <c r="M73" s="1331"/>
      <c r="N73" s="1331"/>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c r="DE73" s="397"/>
    </row>
    <row r="74" spans="2:109" s="398" customFormat="1" x14ac:dyDescent="0.15">
      <c r="B74" s="397"/>
      <c r="C74" s="390"/>
      <c r="D74" s="390"/>
      <c r="E74" s="390"/>
      <c r="F74" s="390"/>
      <c r="G74" s="1330"/>
      <c r="H74" s="1330"/>
      <c r="I74" s="1330"/>
      <c r="J74" s="1330"/>
      <c r="K74" s="1331"/>
      <c r="L74" s="1331"/>
      <c r="M74" s="1331"/>
      <c r="N74" s="1331"/>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c r="DE74" s="397"/>
    </row>
    <row r="75" spans="2:109" s="398" customFormat="1" x14ac:dyDescent="0.15">
      <c r="B75" s="397"/>
      <c r="C75" s="390"/>
      <c r="D75" s="390"/>
      <c r="E75" s="390"/>
      <c r="F75" s="390"/>
      <c r="G75" s="1330"/>
      <c r="H75" s="1330"/>
      <c r="I75" s="1320"/>
      <c r="J75" s="1320"/>
      <c r="K75" s="1326"/>
      <c r="L75" s="1326"/>
      <c r="M75" s="1326"/>
      <c r="N75" s="1326"/>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2.6</v>
      </c>
      <c r="BQ75" s="1325"/>
      <c r="BR75" s="1325"/>
      <c r="BS75" s="1325"/>
      <c r="BT75" s="1325"/>
      <c r="BU75" s="1325"/>
      <c r="BV75" s="1325"/>
      <c r="BW75" s="1325"/>
      <c r="BX75" s="1325">
        <v>1.4</v>
      </c>
      <c r="BY75" s="1325"/>
      <c r="BZ75" s="1325"/>
      <c r="CA75" s="1325"/>
      <c r="CB75" s="1325"/>
      <c r="CC75" s="1325"/>
      <c r="CD75" s="1325"/>
      <c r="CE75" s="1325"/>
      <c r="CF75" s="1325">
        <v>0.2</v>
      </c>
      <c r="CG75" s="1325"/>
      <c r="CH75" s="1325"/>
      <c r="CI75" s="1325"/>
      <c r="CJ75" s="1325"/>
      <c r="CK75" s="1325"/>
      <c r="CL75" s="1325"/>
      <c r="CM75" s="1325"/>
      <c r="CN75" s="1325">
        <v>-0.4</v>
      </c>
      <c r="CO75" s="1325"/>
      <c r="CP75" s="1325"/>
      <c r="CQ75" s="1325"/>
      <c r="CR75" s="1325"/>
      <c r="CS75" s="1325"/>
      <c r="CT75" s="1325"/>
      <c r="CU75" s="1325"/>
      <c r="CV75" s="1325">
        <v>0</v>
      </c>
      <c r="CW75" s="1325"/>
      <c r="CX75" s="1325"/>
      <c r="CY75" s="1325"/>
      <c r="CZ75" s="1325"/>
      <c r="DA75" s="1325"/>
      <c r="DB75" s="1325"/>
      <c r="DC75" s="1325"/>
      <c r="DE75" s="397"/>
    </row>
    <row r="76" spans="2:109" s="398" customFormat="1" x14ac:dyDescent="0.15">
      <c r="B76" s="397"/>
      <c r="C76" s="390"/>
      <c r="D76" s="390"/>
      <c r="E76" s="390"/>
      <c r="F76" s="390"/>
      <c r="G76" s="1330"/>
      <c r="H76" s="1330"/>
      <c r="I76" s="1320"/>
      <c r="J76" s="1320"/>
      <c r="K76" s="1326"/>
      <c r="L76" s="1326"/>
      <c r="M76" s="1326"/>
      <c r="N76" s="1326"/>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c r="DE76" s="397"/>
    </row>
    <row r="77" spans="2:109" s="398" customFormat="1" x14ac:dyDescent="0.15">
      <c r="B77" s="397"/>
      <c r="C77" s="390"/>
      <c r="D77" s="390"/>
      <c r="E77" s="390"/>
      <c r="F77" s="390"/>
      <c r="G77" s="1320"/>
      <c r="H77" s="1320"/>
      <c r="I77" s="1320"/>
      <c r="J77" s="1320"/>
      <c r="K77" s="1331"/>
      <c r="L77" s="1331"/>
      <c r="M77" s="1331"/>
      <c r="N77" s="1331"/>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1324" t="s">
        <v>613</v>
      </c>
      <c r="AO77" s="1324"/>
      <c r="AP77" s="1324"/>
      <c r="AQ77" s="1324"/>
      <c r="AR77" s="1324"/>
      <c r="AS77" s="1324"/>
      <c r="AT77" s="1324"/>
      <c r="AU77" s="1324"/>
      <c r="AV77" s="1324"/>
      <c r="AW77" s="1324"/>
      <c r="AX77" s="1324"/>
      <c r="AY77" s="1324"/>
      <c r="AZ77" s="1324"/>
      <c r="BA77" s="1324"/>
      <c r="BB77" s="1327" t="s">
        <v>611</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c r="DE77" s="397"/>
    </row>
    <row r="78" spans="2:109" s="398" customFormat="1" x14ac:dyDescent="0.15">
      <c r="B78" s="397"/>
      <c r="C78" s="390"/>
      <c r="D78" s="390"/>
      <c r="E78" s="390"/>
      <c r="F78" s="390"/>
      <c r="G78" s="1320"/>
      <c r="H78" s="1320"/>
      <c r="I78" s="1320"/>
      <c r="J78" s="1320"/>
      <c r="K78" s="1331"/>
      <c r="L78" s="1331"/>
      <c r="M78" s="1331"/>
      <c r="N78" s="1331"/>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c r="DE78" s="397"/>
    </row>
    <row r="79" spans="2:109" s="398" customFormat="1" x14ac:dyDescent="0.15">
      <c r="B79" s="397"/>
      <c r="C79" s="390"/>
      <c r="D79" s="390"/>
      <c r="E79" s="390"/>
      <c r="F79" s="390"/>
      <c r="G79" s="1320"/>
      <c r="H79" s="1320"/>
      <c r="I79" s="1329"/>
      <c r="J79" s="1329"/>
      <c r="K79" s="1332"/>
      <c r="L79" s="1332"/>
      <c r="M79" s="1332"/>
      <c r="N79" s="1332"/>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7.1</v>
      </c>
      <c r="BY79" s="1325"/>
      <c r="BZ79" s="1325"/>
      <c r="CA79" s="1325"/>
      <c r="CB79" s="1325"/>
      <c r="CC79" s="1325"/>
      <c r="CD79" s="1325"/>
      <c r="CE79" s="1325"/>
      <c r="CF79" s="1325">
        <v>7.1</v>
      </c>
      <c r="CG79" s="1325"/>
      <c r="CH79" s="1325"/>
      <c r="CI79" s="1325"/>
      <c r="CJ79" s="1325"/>
      <c r="CK79" s="1325"/>
      <c r="CL79" s="1325"/>
      <c r="CM79" s="1325"/>
      <c r="CN79" s="1325">
        <v>7.3</v>
      </c>
      <c r="CO79" s="1325"/>
      <c r="CP79" s="1325"/>
      <c r="CQ79" s="1325"/>
      <c r="CR79" s="1325"/>
      <c r="CS79" s="1325"/>
      <c r="CT79" s="1325"/>
      <c r="CU79" s="1325"/>
      <c r="CV79" s="1325">
        <v>7.4</v>
      </c>
      <c r="CW79" s="1325"/>
      <c r="CX79" s="1325"/>
      <c r="CY79" s="1325"/>
      <c r="CZ79" s="1325"/>
      <c r="DA79" s="1325"/>
      <c r="DB79" s="1325"/>
      <c r="DC79" s="1325"/>
      <c r="DE79" s="397"/>
    </row>
    <row r="80" spans="2:109" s="398" customFormat="1" x14ac:dyDescent="0.15">
      <c r="B80" s="397"/>
      <c r="C80" s="390"/>
      <c r="D80" s="390"/>
      <c r="E80" s="390"/>
      <c r="F80" s="390"/>
      <c r="G80" s="1320"/>
      <c r="H80" s="1320"/>
      <c r="I80" s="1329"/>
      <c r="J80" s="1329"/>
      <c r="K80" s="1332"/>
      <c r="L80" s="1332"/>
      <c r="M80" s="1332"/>
      <c r="N80" s="1332"/>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c r="DE80" s="39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SN+c1MYQpn4XobeYD4xm8wErxCD24NoUgFaxK3heuoEmAT3r1FbF6ATBmc4r6OSeRNGyz2nakQfUPAa2bjYRg==" saltValue="piLdHoofHvhTJFREABQp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51339-DD2E-4B16-A07C-A6266159F0F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qf2znONetwyv+qwciOgZUtmIVdDwiZM5xCr/UJLCI34YBFyrMvXHp18ZTu3xRj3hFpijQ02gQo9IqMqbx8Hv3Q==" saltValue="h7TMQ1/crrHXBDeCmRoD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E122E-7AAF-4663-B9C6-ACD7F5BD198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Iy0q6OHfQ3yuU14EBr1CdhhslJsseVhub8OKv8V64dFFH6yml93uiGqcUA3jNvFYa+aB/xEvvuF//LhCIkOInQ==" saltValue="AM53yEPWYpXaCa6E+4OI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115630</v>
      </c>
      <c r="E3" s="162"/>
      <c r="F3" s="163">
        <v>291945</v>
      </c>
      <c r="G3" s="164"/>
      <c r="H3" s="165"/>
    </row>
    <row r="4" spans="1:8" x14ac:dyDescent="0.15">
      <c r="A4" s="166"/>
      <c r="B4" s="167"/>
      <c r="C4" s="168"/>
      <c r="D4" s="169">
        <v>63530</v>
      </c>
      <c r="E4" s="170"/>
      <c r="F4" s="171">
        <v>127651</v>
      </c>
      <c r="G4" s="172"/>
      <c r="H4" s="173"/>
    </row>
    <row r="5" spans="1:8" x14ac:dyDescent="0.15">
      <c r="A5" s="154" t="s">
        <v>564</v>
      </c>
      <c r="B5" s="159"/>
      <c r="C5" s="160"/>
      <c r="D5" s="161">
        <v>149065</v>
      </c>
      <c r="E5" s="162"/>
      <c r="F5" s="163">
        <v>291173</v>
      </c>
      <c r="G5" s="164"/>
      <c r="H5" s="165"/>
    </row>
    <row r="6" spans="1:8" x14ac:dyDescent="0.15">
      <c r="A6" s="166"/>
      <c r="B6" s="167"/>
      <c r="C6" s="168"/>
      <c r="D6" s="169">
        <v>68396</v>
      </c>
      <c r="E6" s="170"/>
      <c r="F6" s="171">
        <v>119071</v>
      </c>
      <c r="G6" s="172"/>
      <c r="H6" s="173"/>
    </row>
    <row r="7" spans="1:8" x14ac:dyDescent="0.15">
      <c r="A7" s="154" t="s">
        <v>565</v>
      </c>
      <c r="B7" s="159"/>
      <c r="C7" s="160"/>
      <c r="D7" s="161">
        <v>244619</v>
      </c>
      <c r="E7" s="162"/>
      <c r="F7" s="163">
        <v>271581</v>
      </c>
      <c r="G7" s="164"/>
      <c r="H7" s="165"/>
    </row>
    <row r="8" spans="1:8" x14ac:dyDescent="0.15">
      <c r="A8" s="166"/>
      <c r="B8" s="167"/>
      <c r="C8" s="168"/>
      <c r="D8" s="169">
        <v>87059</v>
      </c>
      <c r="E8" s="170"/>
      <c r="F8" s="171">
        <v>117844</v>
      </c>
      <c r="G8" s="172"/>
      <c r="H8" s="173"/>
    </row>
    <row r="9" spans="1:8" x14ac:dyDescent="0.15">
      <c r="A9" s="154" t="s">
        <v>566</v>
      </c>
      <c r="B9" s="159"/>
      <c r="C9" s="160"/>
      <c r="D9" s="161">
        <v>168853</v>
      </c>
      <c r="E9" s="162"/>
      <c r="F9" s="163">
        <v>268375</v>
      </c>
      <c r="G9" s="164"/>
      <c r="H9" s="165"/>
    </row>
    <row r="10" spans="1:8" x14ac:dyDescent="0.15">
      <c r="A10" s="166"/>
      <c r="B10" s="167"/>
      <c r="C10" s="168"/>
      <c r="D10" s="169">
        <v>49889</v>
      </c>
      <c r="E10" s="170"/>
      <c r="F10" s="171">
        <v>119602</v>
      </c>
      <c r="G10" s="172"/>
      <c r="H10" s="173"/>
    </row>
    <row r="11" spans="1:8" x14ac:dyDescent="0.15">
      <c r="A11" s="154" t="s">
        <v>567</v>
      </c>
      <c r="B11" s="159"/>
      <c r="C11" s="160"/>
      <c r="D11" s="161">
        <v>463421</v>
      </c>
      <c r="E11" s="162"/>
      <c r="F11" s="163">
        <v>301035</v>
      </c>
      <c r="G11" s="164"/>
      <c r="H11" s="165"/>
    </row>
    <row r="12" spans="1:8" x14ac:dyDescent="0.15">
      <c r="A12" s="166"/>
      <c r="B12" s="167"/>
      <c r="C12" s="174"/>
      <c r="D12" s="169">
        <v>179706</v>
      </c>
      <c r="E12" s="170"/>
      <c r="F12" s="171">
        <v>154376</v>
      </c>
      <c r="G12" s="172"/>
      <c r="H12" s="173"/>
    </row>
    <row r="13" spans="1:8" x14ac:dyDescent="0.15">
      <c r="A13" s="154"/>
      <c r="B13" s="159"/>
      <c r="C13" s="175"/>
      <c r="D13" s="176">
        <v>228318</v>
      </c>
      <c r="E13" s="177"/>
      <c r="F13" s="178">
        <v>284822</v>
      </c>
      <c r="G13" s="179"/>
      <c r="H13" s="165"/>
    </row>
    <row r="14" spans="1:8" x14ac:dyDescent="0.15">
      <c r="A14" s="166"/>
      <c r="B14" s="167"/>
      <c r="C14" s="168"/>
      <c r="D14" s="169">
        <v>89716</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4.91</v>
      </c>
      <c r="C19" s="180">
        <f>ROUND(VALUE(SUBSTITUTE(実質収支比率等に係る経年分析!G$48,"▲","-")),2)</f>
        <v>4.83</v>
      </c>
      <c r="D19" s="180">
        <f>ROUND(VALUE(SUBSTITUTE(実質収支比率等に係る経年分析!H$48,"▲","-")),2)</f>
        <v>5.27</v>
      </c>
      <c r="E19" s="180">
        <f>ROUND(VALUE(SUBSTITUTE(実質収支比率等に係る経年分析!I$48,"▲","-")),2)</f>
        <v>3.53</v>
      </c>
      <c r="F19" s="180">
        <f>ROUND(VALUE(SUBSTITUTE(実質収支比率等に係る経年分析!J$48,"▲","-")),2)</f>
        <v>4.5</v>
      </c>
    </row>
    <row r="20" spans="1:11" x14ac:dyDescent="0.15">
      <c r="A20" s="180" t="s">
        <v>55</v>
      </c>
      <c r="B20" s="180">
        <f>ROUND(VALUE(SUBSTITUTE(実質収支比率等に係る経年分析!F$47,"▲","-")),2)</f>
        <v>57.1</v>
      </c>
      <c r="C20" s="180">
        <f>ROUND(VALUE(SUBSTITUTE(実質収支比率等に係る経年分析!G$47,"▲","-")),2)</f>
        <v>58.49</v>
      </c>
      <c r="D20" s="180">
        <f>ROUND(VALUE(SUBSTITUTE(実質収支比率等に係る経年分析!H$47,"▲","-")),2)</f>
        <v>57.84</v>
      </c>
      <c r="E20" s="180">
        <f>ROUND(VALUE(SUBSTITUTE(実質収支比率等に係る経年分析!I$47,"▲","-")),2)</f>
        <v>58.99</v>
      </c>
      <c r="F20" s="180">
        <f>ROUND(VALUE(SUBSTITUTE(実質収支比率等に係る経年分析!J$47,"▲","-")),2)</f>
        <v>55.67</v>
      </c>
    </row>
    <row r="21" spans="1:11" x14ac:dyDescent="0.15">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6.2</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1.84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川上村営バス事業特別会計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川上村後期高齢者医療保険事業特別会計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川上村介護保険事業特別会計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川上村訪問看護事業特別会計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川上村営水道事業特別会計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川上村下水道事業特別会計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川上村国民健康保険特別会計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4.8600000000000003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675</v>
      </c>
      <c r="E42" s="182"/>
      <c r="F42" s="182"/>
      <c r="G42" s="182">
        <f>'実質公債費比率（分子）の構造'!L$52</f>
        <v>657</v>
      </c>
      <c r="H42" s="182"/>
      <c r="I42" s="182"/>
      <c r="J42" s="182">
        <f>'実質公債費比率（分子）の構造'!M$52</f>
        <v>734</v>
      </c>
      <c r="K42" s="182"/>
      <c r="L42" s="182"/>
      <c r="M42" s="182">
        <f>'実質公債費比率（分子）の構造'!N$52</f>
        <v>703</v>
      </c>
      <c r="N42" s="182"/>
      <c r="O42" s="182"/>
      <c r="P42" s="182">
        <f>'実質公債費比率（分子）の構造'!O$52</f>
        <v>706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273</v>
      </c>
      <c r="C46" s="182"/>
      <c r="D46" s="182"/>
      <c r="E46" s="182">
        <f>'実質公債費比率（分子）の構造'!L$48</f>
        <v>267</v>
      </c>
      <c r="F46" s="182"/>
      <c r="G46" s="182"/>
      <c r="H46" s="182">
        <f>'実質公債費比率（分子）の構造'!M$48</f>
        <v>262</v>
      </c>
      <c r="I46" s="182"/>
      <c r="J46" s="182"/>
      <c r="K46" s="182">
        <f>'実質公債費比率（分子）の構造'!N$48</f>
        <v>286</v>
      </c>
      <c r="L46" s="182"/>
      <c r="M46" s="182"/>
      <c r="N46" s="182">
        <f>'実質公債費比率（分子）の構造'!O$48</f>
        <v>278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441</v>
      </c>
      <c r="C49" s="182"/>
      <c r="D49" s="182"/>
      <c r="E49" s="182">
        <f>'実質公債費比率（分子）の構造'!L$45</f>
        <v>377</v>
      </c>
      <c r="F49" s="182"/>
      <c r="G49" s="182"/>
      <c r="H49" s="182">
        <f>'実質公債費比率（分子）の構造'!M$45</f>
        <v>463</v>
      </c>
      <c r="I49" s="182"/>
      <c r="J49" s="182"/>
      <c r="K49" s="182">
        <f>'実質公債費比率（分子）の構造'!N$45</f>
        <v>410</v>
      </c>
      <c r="L49" s="182"/>
      <c r="M49" s="182"/>
      <c r="N49" s="182">
        <f>'実質公債費比率（分子）の構造'!O$45</f>
        <v>439</v>
      </c>
      <c r="O49" s="182"/>
      <c r="P49" s="182"/>
    </row>
    <row r="50" spans="1:16" x14ac:dyDescent="0.15">
      <c r="A50" s="182" t="s">
        <v>71</v>
      </c>
      <c r="B50" s="182" t="e">
        <f>NA()</f>
        <v>#N/A</v>
      </c>
      <c r="C50" s="182">
        <f>IF(ISNUMBER('実質公債費比率（分子）の構造'!K$53),'実質公債費比率（分子）の構造'!K$53,NA())</f>
        <v>40</v>
      </c>
      <c r="D50" s="182" t="e">
        <f>NA()</f>
        <v>#N/A</v>
      </c>
      <c r="E50" s="182" t="e">
        <f>NA()</f>
        <v>#N/A</v>
      </c>
      <c r="F50" s="182">
        <f>IF(ISNUMBER('実質公債費比率（分子）の構造'!L$53),'実質公債費比率（分子）の構造'!L$53,NA())</f>
        <v>-13</v>
      </c>
      <c r="G50" s="182" t="e">
        <f>NA()</f>
        <v>#N/A</v>
      </c>
      <c r="H50" s="182" t="e">
        <f>NA()</f>
        <v>#N/A</v>
      </c>
      <c r="I50" s="182">
        <f>IF(ISNUMBER('実質公債費比率（分子）の構造'!M$53),'実質公債費比率（分子）の構造'!M$53,NA())</f>
        <v>-9</v>
      </c>
      <c r="J50" s="182" t="e">
        <f>NA()</f>
        <v>#N/A</v>
      </c>
      <c r="K50" s="182" t="e">
        <f>NA()</f>
        <v>#N/A</v>
      </c>
      <c r="L50" s="182">
        <f>IF(ISNUMBER('実質公債費比率（分子）の構造'!N$53),'実質公債費比率（分子）の構造'!N$53,NA())</f>
        <v>-7</v>
      </c>
      <c r="M50" s="182" t="e">
        <f>NA()</f>
        <v>#N/A</v>
      </c>
      <c r="N50" s="182" t="e">
        <f>NA()</f>
        <v>#N/A</v>
      </c>
      <c r="O50" s="182">
        <f>IF(ISNUMBER('実質公債費比率（分子）の構造'!O$53),'実質公債費比率（分子）の構造'!O$53,NA())</f>
        <v>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5593</v>
      </c>
      <c r="E56" s="181"/>
      <c r="F56" s="181"/>
      <c r="G56" s="181">
        <f>'将来負担比率（分子）の構造'!J$52</f>
        <v>5644</v>
      </c>
      <c r="H56" s="181"/>
      <c r="I56" s="181"/>
      <c r="J56" s="181">
        <f>'将来負担比率（分子）の構造'!K$52</f>
        <v>5213</v>
      </c>
      <c r="K56" s="181"/>
      <c r="L56" s="181"/>
      <c r="M56" s="181">
        <f>'将来負担比率（分子）の構造'!L$52</f>
        <v>4192</v>
      </c>
      <c r="N56" s="181"/>
      <c r="O56" s="181"/>
      <c r="P56" s="181">
        <f>'将来負担比率（分子）の構造'!M$52</f>
        <v>4309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5460</v>
      </c>
      <c r="E58" s="181"/>
      <c r="F58" s="181"/>
      <c r="G58" s="181">
        <f>'将来負担比率（分子）の構造'!J$50</f>
        <v>5777</v>
      </c>
      <c r="H58" s="181"/>
      <c r="I58" s="181"/>
      <c r="J58" s="181">
        <f>'将来負担比率（分子）の構造'!K$50</f>
        <v>5851</v>
      </c>
      <c r="K58" s="181"/>
      <c r="L58" s="181"/>
      <c r="M58" s="181">
        <f>'将来負担比率（分子）の構造'!L$50</f>
        <v>6125</v>
      </c>
      <c r="N58" s="181"/>
      <c r="O58" s="181"/>
      <c r="P58" s="181">
        <f>'将来負担比率（分子）の構造'!M$50</f>
        <v>6283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525</v>
      </c>
      <c r="C62" s="181"/>
      <c r="D62" s="181"/>
      <c r="E62" s="181">
        <f>'将来負担比率（分子）の構造'!J$45</f>
        <v>515</v>
      </c>
      <c r="F62" s="181"/>
      <c r="G62" s="181"/>
      <c r="H62" s="181">
        <f>'将来負担比率（分子）の構造'!K$45</f>
        <v>485</v>
      </c>
      <c r="I62" s="181"/>
      <c r="J62" s="181"/>
      <c r="K62" s="181">
        <f>'将来負担比率（分子）の構造'!L$45</f>
        <v>541</v>
      </c>
      <c r="L62" s="181"/>
      <c r="M62" s="181"/>
      <c r="N62" s="181">
        <f>'将来負担比率（分子）の構造'!M$45</f>
        <v>525</v>
      </c>
      <c r="O62" s="181"/>
      <c r="P62" s="181"/>
    </row>
    <row r="63" spans="1:16" x14ac:dyDescent="0.15">
      <c r="A63" s="181" t="s">
        <v>34</v>
      </c>
      <c r="B63" s="181">
        <f>'将来負担比率（分子）の構造'!I$44</f>
        <v>26</v>
      </c>
      <c r="C63" s="181"/>
      <c r="D63" s="181"/>
      <c r="E63" s="181">
        <f>'将来負担比率（分子）の構造'!J$44</f>
        <v>25</v>
      </c>
      <c r="F63" s="181"/>
      <c r="G63" s="181"/>
      <c r="H63" s="181">
        <f>'将来負担比率（分子）の構造'!K$44</f>
        <v>1</v>
      </c>
      <c r="I63" s="181"/>
      <c r="J63" s="181"/>
      <c r="K63" s="181">
        <f>'将来負担比率（分子）の構造'!L$44</f>
        <v>0</v>
      </c>
      <c r="L63" s="181"/>
      <c r="M63" s="181"/>
      <c r="N63" s="181">
        <f>'将来負担比率（分子）の構造'!M$44</f>
        <v>0</v>
      </c>
      <c r="O63" s="181"/>
      <c r="P63" s="181"/>
    </row>
    <row r="64" spans="1:16" x14ac:dyDescent="0.15">
      <c r="A64" s="181" t="s">
        <v>33</v>
      </c>
      <c r="B64" s="181">
        <f>'将来負担比率（分子）の構造'!I$43</f>
        <v>2699</v>
      </c>
      <c r="C64" s="181"/>
      <c r="D64" s="181"/>
      <c r="E64" s="181">
        <f>'将来負担比率（分子）の構造'!J$43</f>
        <v>2490</v>
      </c>
      <c r="F64" s="181"/>
      <c r="G64" s="181"/>
      <c r="H64" s="181">
        <f>'将来負担比率（分子）の構造'!K$43</f>
        <v>2269</v>
      </c>
      <c r="I64" s="181"/>
      <c r="J64" s="181"/>
      <c r="K64" s="181">
        <f>'将来負担比率（分子）の構造'!L$43</f>
        <v>2021</v>
      </c>
      <c r="L64" s="181"/>
      <c r="M64" s="181"/>
      <c r="N64" s="181">
        <f>'将来負担比率（分子）の構造'!M$43</f>
        <v>1795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3303</v>
      </c>
      <c r="C66" s="181"/>
      <c r="D66" s="181"/>
      <c r="E66" s="181">
        <f>'将来負担比率（分子）の構造'!J$41</f>
        <v>3068</v>
      </c>
      <c r="F66" s="181"/>
      <c r="G66" s="181"/>
      <c r="H66" s="181">
        <f>'将来負担比率（分子）の構造'!K$41</f>
        <v>3025</v>
      </c>
      <c r="I66" s="181"/>
      <c r="J66" s="181"/>
      <c r="K66" s="181">
        <f>'将来負担比率（分子）の構造'!L$41</f>
        <v>2987</v>
      </c>
      <c r="L66" s="181"/>
      <c r="M66" s="181"/>
      <c r="N66" s="181">
        <f>'将来負担比率（分子）の構造'!M$41</f>
        <v>3419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1680</v>
      </c>
      <c r="C72" s="185">
        <f>基金残高に係る経年分析!G55</f>
        <v>1681</v>
      </c>
      <c r="D72" s="185">
        <f>基金残高に係る経年分析!H55</f>
        <v>1681</v>
      </c>
    </row>
    <row r="73" spans="1:16" x14ac:dyDescent="0.15">
      <c r="A73" s="184" t="s">
        <v>78</v>
      </c>
      <c r="B73" s="185">
        <f>基金残高に係る経年分析!F56</f>
        <v>248</v>
      </c>
      <c r="C73" s="185">
        <f>基金残高に係る経年分析!G56</f>
        <v>248</v>
      </c>
      <c r="D73" s="185">
        <f>基金残高に係る経年分析!H56</f>
        <v>248</v>
      </c>
    </row>
    <row r="74" spans="1:16" x14ac:dyDescent="0.15">
      <c r="A74" s="184" t="s">
        <v>79</v>
      </c>
      <c r="B74" s="185">
        <f>基金残高に係る経年分析!F57</f>
        <v>3482</v>
      </c>
      <c r="C74" s="185">
        <f>基金残高に係る経年分析!G57</f>
        <v>3729</v>
      </c>
      <c r="D74" s="185">
        <f>基金残高に係る経年分析!H57</f>
        <v>3896</v>
      </c>
    </row>
  </sheetData>
  <sheetProtection algorithmName="SHA-512" hashValue="QSHU7apODrHwjDf3c5aHnG2bc8V5xhJHWdF1//Jsmj69c+5dkEM7aOLCo5pUbMZPrB3F3C5HptSGYkO4Di5oOg==" saltValue="LQNtDGoSN+nM6DJFYhLZ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224</v>
      </c>
      <c r="C5" s="749"/>
      <c r="D5" s="749"/>
      <c r="E5" s="749"/>
      <c r="F5" s="749"/>
      <c r="G5" s="749"/>
      <c r="H5" s="749"/>
      <c r="I5" s="749"/>
      <c r="J5" s="749"/>
      <c r="K5" s="749"/>
      <c r="L5" s="749"/>
      <c r="M5" s="749"/>
      <c r="N5" s="749"/>
      <c r="O5" s="749"/>
      <c r="P5" s="749"/>
      <c r="Q5" s="750"/>
      <c r="R5" s="735">
        <v>530496</v>
      </c>
      <c r="S5" s="736"/>
      <c r="T5" s="736"/>
      <c r="U5" s="736"/>
      <c r="V5" s="736"/>
      <c r="W5" s="736"/>
      <c r="X5" s="736"/>
      <c r="Y5" s="779"/>
      <c r="Z5" s="797">
        <v>8.6</v>
      </c>
      <c r="AA5" s="797"/>
      <c r="AB5" s="797"/>
      <c r="AC5" s="797"/>
      <c r="AD5" s="798">
        <v>530496</v>
      </c>
      <c r="AE5" s="798"/>
      <c r="AF5" s="798"/>
      <c r="AG5" s="798"/>
      <c r="AH5" s="798"/>
      <c r="AI5" s="798"/>
      <c r="AJ5" s="798"/>
      <c r="AK5" s="798"/>
      <c r="AL5" s="780">
        <v>18.5</v>
      </c>
      <c r="AM5" s="753"/>
      <c r="AN5" s="753"/>
      <c r="AO5" s="781"/>
      <c r="AP5" s="748" t="s">
        <v>225</v>
      </c>
      <c r="AQ5" s="749"/>
      <c r="AR5" s="749"/>
      <c r="AS5" s="749"/>
      <c r="AT5" s="749"/>
      <c r="AU5" s="749"/>
      <c r="AV5" s="749"/>
      <c r="AW5" s="749"/>
      <c r="AX5" s="749"/>
      <c r="AY5" s="749"/>
      <c r="AZ5" s="749"/>
      <c r="BA5" s="749"/>
      <c r="BB5" s="749"/>
      <c r="BC5" s="749"/>
      <c r="BD5" s="749"/>
      <c r="BE5" s="749"/>
      <c r="BF5" s="750"/>
      <c r="BG5" s="680">
        <v>530496</v>
      </c>
      <c r="BH5" s="681"/>
      <c r="BI5" s="681"/>
      <c r="BJ5" s="681"/>
      <c r="BK5" s="681"/>
      <c r="BL5" s="681"/>
      <c r="BM5" s="681"/>
      <c r="BN5" s="682"/>
      <c r="BO5" s="713">
        <v>100</v>
      </c>
      <c r="BP5" s="713"/>
      <c r="BQ5" s="713"/>
      <c r="BR5" s="713"/>
      <c r="BS5" s="714" t="s">
        <v>129</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137526</v>
      </c>
      <c r="S6" s="681"/>
      <c r="T6" s="681"/>
      <c r="U6" s="681"/>
      <c r="V6" s="681"/>
      <c r="W6" s="681"/>
      <c r="X6" s="681"/>
      <c r="Y6" s="682"/>
      <c r="Z6" s="713">
        <v>2.2000000000000002</v>
      </c>
      <c r="AA6" s="713"/>
      <c r="AB6" s="713"/>
      <c r="AC6" s="713"/>
      <c r="AD6" s="714">
        <v>137526</v>
      </c>
      <c r="AE6" s="714"/>
      <c r="AF6" s="714"/>
      <c r="AG6" s="714"/>
      <c r="AH6" s="714"/>
      <c r="AI6" s="714"/>
      <c r="AJ6" s="714"/>
      <c r="AK6" s="714"/>
      <c r="AL6" s="683">
        <v>4.8</v>
      </c>
      <c r="AM6" s="684"/>
      <c r="AN6" s="684"/>
      <c r="AO6" s="715"/>
      <c r="AP6" s="677" t="s">
        <v>230</v>
      </c>
      <c r="AQ6" s="678"/>
      <c r="AR6" s="678"/>
      <c r="AS6" s="678"/>
      <c r="AT6" s="678"/>
      <c r="AU6" s="678"/>
      <c r="AV6" s="678"/>
      <c r="AW6" s="678"/>
      <c r="AX6" s="678"/>
      <c r="AY6" s="678"/>
      <c r="AZ6" s="678"/>
      <c r="BA6" s="678"/>
      <c r="BB6" s="678"/>
      <c r="BC6" s="678"/>
      <c r="BD6" s="678"/>
      <c r="BE6" s="678"/>
      <c r="BF6" s="679"/>
      <c r="BG6" s="680">
        <v>530496</v>
      </c>
      <c r="BH6" s="681"/>
      <c r="BI6" s="681"/>
      <c r="BJ6" s="681"/>
      <c r="BK6" s="681"/>
      <c r="BL6" s="681"/>
      <c r="BM6" s="681"/>
      <c r="BN6" s="682"/>
      <c r="BO6" s="713">
        <v>100</v>
      </c>
      <c r="BP6" s="713"/>
      <c r="BQ6" s="713"/>
      <c r="BR6" s="713"/>
      <c r="BS6" s="714" t="s">
        <v>129</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37331</v>
      </c>
      <c r="CS6" s="681"/>
      <c r="CT6" s="681"/>
      <c r="CU6" s="681"/>
      <c r="CV6" s="681"/>
      <c r="CW6" s="681"/>
      <c r="CX6" s="681"/>
      <c r="CY6" s="682"/>
      <c r="CZ6" s="780">
        <v>0.6</v>
      </c>
      <c r="DA6" s="753"/>
      <c r="DB6" s="753"/>
      <c r="DC6" s="783"/>
      <c r="DD6" s="686" t="s">
        <v>129</v>
      </c>
      <c r="DE6" s="681"/>
      <c r="DF6" s="681"/>
      <c r="DG6" s="681"/>
      <c r="DH6" s="681"/>
      <c r="DI6" s="681"/>
      <c r="DJ6" s="681"/>
      <c r="DK6" s="681"/>
      <c r="DL6" s="681"/>
      <c r="DM6" s="681"/>
      <c r="DN6" s="681"/>
      <c r="DO6" s="681"/>
      <c r="DP6" s="682"/>
      <c r="DQ6" s="686">
        <v>37331</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654</v>
      </c>
      <c r="S7" s="681"/>
      <c r="T7" s="681"/>
      <c r="U7" s="681"/>
      <c r="V7" s="681"/>
      <c r="W7" s="681"/>
      <c r="X7" s="681"/>
      <c r="Y7" s="682"/>
      <c r="Z7" s="713">
        <v>0</v>
      </c>
      <c r="AA7" s="713"/>
      <c r="AB7" s="713"/>
      <c r="AC7" s="713"/>
      <c r="AD7" s="714">
        <v>654</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229294</v>
      </c>
      <c r="BH7" s="681"/>
      <c r="BI7" s="681"/>
      <c r="BJ7" s="681"/>
      <c r="BK7" s="681"/>
      <c r="BL7" s="681"/>
      <c r="BM7" s="681"/>
      <c r="BN7" s="682"/>
      <c r="BO7" s="713">
        <v>43.2</v>
      </c>
      <c r="BP7" s="713"/>
      <c r="BQ7" s="713"/>
      <c r="BR7" s="713"/>
      <c r="BS7" s="714" t="s">
        <v>129</v>
      </c>
      <c r="BT7" s="714"/>
      <c r="BU7" s="714"/>
      <c r="BV7" s="714"/>
      <c r="BW7" s="714"/>
      <c r="BX7" s="714"/>
      <c r="BY7" s="714"/>
      <c r="BZ7" s="714"/>
      <c r="CA7" s="714"/>
      <c r="CB7" s="768"/>
      <c r="CD7" s="719" t="s">
        <v>234</v>
      </c>
      <c r="CE7" s="720"/>
      <c r="CF7" s="720"/>
      <c r="CG7" s="720"/>
      <c r="CH7" s="720"/>
      <c r="CI7" s="720"/>
      <c r="CJ7" s="720"/>
      <c r="CK7" s="720"/>
      <c r="CL7" s="720"/>
      <c r="CM7" s="720"/>
      <c r="CN7" s="720"/>
      <c r="CO7" s="720"/>
      <c r="CP7" s="720"/>
      <c r="CQ7" s="721"/>
      <c r="CR7" s="680">
        <v>1156565</v>
      </c>
      <c r="CS7" s="681"/>
      <c r="CT7" s="681"/>
      <c r="CU7" s="681"/>
      <c r="CV7" s="681"/>
      <c r="CW7" s="681"/>
      <c r="CX7" s="681"/>
      <c r="CY7" s="682"/>
      <c r="CZ7" s="713">
        <v>19.2</v>
      </c>
      <c r="DA7" s="713"/>
      <c r="DB7" s="713"/>
      <c r="DC7" s="713"/>
      <c r="DD7" s="686">
        <v>230988</v>
      </c>
      <c r="DE7" s="681"/>
      <c r="DF7" s="681"/>
      <c r="DG7" s="681"/>
      <c r="DH7" s="681"/>
      <c r="DI7" s="681"/>
      <c r="DJ7" s="681"/>
      <c r="DK7" s="681"/>
      <c r="DL7" s="681"/>
      <c r="DM7" s="681"/>
      <c r="DN7" s="681"/>
      <c r="DO7" s="681"/>
      <c r="DP7" s="682"/>
      <c r="DQ7" s="686">
        <v>455980</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2877</v>
      </c>
      <c r="S8" s="681"/>
      <c r="T8" s="681"/>
      <c r="U8" s="681"/>
      <c r="V8" s="681"/>
      <c r="W8" s="681"/>
      <c r="X8" s="681"/>
      <c r="Y8" s="682"/>
      <c r="Z8" s="713">
        <v>0</v>
      </c>
      <c r="AA8" s="713"/>
      <c r="AB8" s="713"/>
      <c r="AC8" s="713"/>
      <c r="AD8" s="714">
        <v>2877</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8733</v>
      </c>
      <c r="BH8" s="681"/>
      <c r="BI8" s="681"/>
      <c r="BJ8" s="681"/>
      <c r="BK8" s="681"/>
      <c r="BL8" s="681"/>
      <c r="BM8" s="681"/>
      <c r="BN8" s="682"/>
      <c r="BO8" s="713">
        <v>1.6</v>
      </c>
      <c r="BP8" s="713"/>
      <c r="BQ8" s="713"/>
      <c r="BR8" s="713"/>
      <c r="BS8" s="686" t="s">
        <v>129</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654189</v>
      </c>
      <c r="CS8" s="681"/>
      <c r="CT8" s="681"/>
      <c r="CU8" s="681"/>
      <c r="CV8" s="681"/>
      <c r="CW8" s="681"/>
      <c r="CX8" s="681"/>
      <c r="CY8" s="682"/>
      <c r="CZ8" s="713">
        <v>10.9</v>
      </c>
      <c r="DA8" s="713"/>
      <c r="DB8" s="713"/>
      <c r="DC8" s="713"/>
      <c r="DD8" s="686">
        <v>24338</v>
      </c>
      <c r="DE8" s="681"/>
      <c r="DF8" s="681"/>
      <c r="DG8" s="681"/>
      <c r="DH8" s="681"/>
      <c r="DI8" s="681"/>
      <c r="DJ8" s="681"/>
      <c r="DK8" s="681"/>
      <c r="DL8" s="681"/>
      <c r="DM8" s="681"/>
      <c r="DN8" s="681"/>
      <c r="DO8" s="681"/>
      <c r="DP8" s="682"/>
      <c r="DQ8" s="686">
        <v>480286</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3248</v>
      </c>
      <c r="S9" s="681"/>
      <c r="T9" s="681"/>
      <c r="U9" s="681"/>
      <c r="V9" s="681"/>
      <c r="W9" s="681"/>
      <c r="X9" s="681"/>
      <c r="Y9" s="682"/>
      <c r="Z9" s="713">
        <v>0.1</v>
      </c>
      <c r="AA9" s="713"/>
      <c r="AB9" s="713"/>
      <c r="AC9" s="713"/>
      <c r="AD9" s="714">
        <v>3248</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201194</v>
      </c>
      <c r="BH9" s="681"/>
      <c r="BI9" s="681"/>
      <c r="BJ9" s="681"/>
      <c r="BK9" s="681"/>
      <c r="BL9" s="681"/>
      <c r="BM9" s="681"/>
      <c r="BN9" s="682"/>
      <c r="BO9" s="713">
        <v>37.9</v>
      </c>
      <c r="BP9" s="713"/>
      <c r="BQ9" s="713"/>
      <c r="BR9" s="713"/>
      <c r="BS9" s="686" t="s">
        <v>129</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371758</v>
      </c>
      <c r="CS9" s="681"/>
      <c r="CT9" s="681"/>
      <c r="CU9" s="681"/>
      <c r="CV9" s="681"/>
      <c r="CW9" s="681"/>
      <c r="CX9" s="681"/>
      <c r="CY9" s="682"/>
      <c r="CZ9" s="713">
        <v>6.2</v>
      </c>
      <c r="DA9" s="713"/>
      <c r="DB9" s="713"/>
      <c r="DC9" s="713"/>
      <c r="DD9" s="686">
        <v>104251</v>
      </c>
      <c r="DE9" s="681"/>
      <c r="DF9" s="681"/>
      <c r="DG9" s="681"/>
      <c r="DH9" s="681"/>
      <c r="DI9" s="681"/>
      <c r="DJ9" s="681"/>
      <c r="DK9" s="681"/>
      <c r="DL9" s="681"/>
      <c r="DM9" s="681"/>
      <c r="DN9" s="681"/>
      <c r="DO9" s="681"/>
      <c r="DP9" s="682"/>
      <c r="DQ9" s="686">
        <v>297410</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242</v>
      </c>
      <c r="AA10" s="713"/>
      <c r="AB10" s="713"/>
      <c r="AC10" s="713"/>
      <c r="AD10" s="714" t="s">
        <v>129</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14360</v>
      </c>
      <c r="BH10" s="681"/>
      <c r="BI10" s="681"/>
      <c r="BJ10" s="681"/>
      <c r="BK10" s="681"/>
      <c r="BL10" s="681"/>
      <c r="BM10" s="681"/>
      <c r="BN10" s="682"/>
      <c r="BO10" s="713">
        <v>2.7</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177</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177</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92401</v>
      </c>
      <c r="S11" s="681"/>
      <c r="T11" s="681"/>
      <c r="U11" s="681"/>
      <c r="V11" s="681"/>
      <c r="W11" s="681"/>
      <c r="X11" s="681"/>
      <c r="Y11" s="682"/>
      <c r="Z11" s="683">
        <v>1.5</v>
      </c>
      <c r="AA11" s="684"/>
      <c r="AB11" s="684"/>
      <c r="AC11" s="685"/>
      <c r="AD11" s="686">
        <v>92401</v>
      </c>
      <c r="AE11" s="681"/>
      <c r="AF11" s="681"/>
      <c r="AG11" s="681"/>
      <c r="AH11" s="681"/>
      <c r="AI11" s="681"/>
      <c r="AJ11" s="681"/>
      <c r="AK11" s="682"/>
      <c r="AL11" s="683">
        <v>3.2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5007</v>
      </c>
      <c r="BH11" s="681"/>
      <c r="BI11" s="681"/>
      <c r="BJ11" s="681"/>
      <c r="BK11" s="681"/>
      <c r="BL11" s="681"/>
      <c r="BM11" s="681"/>
      <c r="BN11" s="682"/>
      <c r="BO11" s="713">
        <v>0.9</v>
      </c>
      <c r="BP11" s="713"/>
      <c r="BQ11" s="713"/>
      <c r="BR11" s="713"/>
      <c r="BS11" s="686" t="s">
        <v>242</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546033</v>
      </c>
      <c r="CS11" s="681"/>
      <c r="CT11" s="681"/>
      <c r="CU11" s="681"/>
      <c r="CV11" s="681"/>
      <c r="CW11" s="681"/>
      <c r="CX11" s="681"/>
      <c r="CY11" s="682"/>
      <c r="CZ11" s="713">
        <v>9.1</v>
      </c>
      <c r="DA11" s="713"/>
      <c r="DB11" s="713"/>
      <c r="DC11" s="713"/>
      <c r="DD11" s="686">
        <v>130486</v>
      </c>
      <c r="DE11" s="681"/>
      <c r="DF11" s="681"/>
      <c r="DG11" s="681"/>
      <c r="DH11" s="681"/>
      <c r="DI11" s="681"/>
      <c r="DJ11" s="681"/>
      <c r="DK11" s="681"/>
      <c r="DL11" s="681"/>
      <c r="DM11" s="681"/>
      <c r="DN11" s="681"/>
      <c r="DO11" s="681"/>
      <c r="DP11" s="682"/>
      <c r="DQ11" s="686">
        <v>316647</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4327</v>
      </c>
      <c r="S12" s="681"/>
      <c r="T12" s="681"/>
      <c r="U12" s="681"/>
      <c r="V12" s="681"/>
      <c r="W12" s="681"/>
      <c r="X12" s="681"/>
      <c r="Y12" s="682"/>
      <c r="Z12" s="713">
        <v>0.1</v>
      </c>
      <c r="AA12" s="713"/>
      <c r="AB12" s="713"/>
      <c r="AC12" s="713"/>
      <c r="AD12" s="714">
        <v>4327</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253681</v>
      </c>
      <c r="BH12" s="681"/>
      <c r="BI12" s="681"/>
      <c r="BJ12" s="681"/>
      <c r="BK12" s="681"/>
      <c r="BL12" s="681"/>
      <c r="BM12" s="681"/>
      <c r="BN12" s="682"/>
      <c r="BO12" s="713">
        <v>47.8</v>
      </c>
      <c r="BP12" s="713"/>
      <c r="BQ12" s="713"/>
      <c r="BR12" s="713"/>
      <c r="BS12" s="686" t="s">
        <v>242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145980</v>
      </c>
      <c r="CS12" s="681"/>
      <c r="CT12" s="681"/>
      <c r="CU12" s="681"/>
      <c r="CV12" s="681"/>
      <c r="CW12" s="681"/>
      <c r="CX12" s="681"/>
      <c r="CY12" s="682"/>
      <c r="CZ12" s="713">
        <v>2.4</v>
      </c>
      <c r="DA12" s="713"/>
      <c r="DB12" s="713"/>
      <c r="DC12" s="713"/>
      <c r="DD12" s="686">
        <v>9156</v>
      </c>
      <c r="DE12" s="681"/>
      <c r="DF12" s="681"/>
      <c r="DG12" s="681"/>
      <c r="DH12" s="681"/>
      <c r="DI12" s="681"/>
      <c r="DJ12" s="681"/>
      <c r="DK12" s="681"/>
      <c r="DL12" s="681"/>
      <c r="DM12" s="681"/>
      <c r="DN12" s="681"/>
      <c r="DO12" s="681"/>
      <c r="DP12" s="682"/>
      <c r="DQ12" s="686">
        <v>126286</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242</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249793</v>
      </c>
      <c r="BH13" s="681"/>
      <c r="BI13" s="681"/>
      <c r="BJ13" s="681"/>
      <c r="BK13" s="681"/>
      <c r="BL13" s="681"/>
      <c r="BM13" s="681"/>
      <c r="BN13" s="682"/>
      <c r="BO13" s="713">
        <v>47.1</v>
      </c>
      <c r="BP13" s="713"/>
      <c r="BQ13" s="713"/>
      <c r="BR13" s="713"/>
      <c r="BS13" s="686" t="s">
        <v>242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1379452</v>
      </c>
      <c r="CS13" s="681"/>
      <c r="CT13" s="681"/>
      <c r="CU13" s="681"/>
      <c r="CV13" s="681"/>
      <c r="CW13" s="681"/>
      <c r="CX13" s="681"/>
      <c r="CY13" s="682"/>
      <c r="CZ13" s="713">
        <v>23</v>
      </c>
      <c r="DA13" s="713"/>
      <c r="DB13" s="713"/>
      <c r="DC13" s="713"/>
      <c r="DD13" s="686">
        <v>1188273</v>
      </c>
      <c r="DE13" s="681"/>
      <c r="DF13" s="681"/>
      <c r="DG13" s="681"/>
      <c r="DH13" s="681"/>
      <c r="DI13" s="681"/>
      <c r="DJ13" s="681"/>
      <c r="DK13" s="681"/>
      <c r="DL13" s="681"/>
      <c r="DM13" s="681"/>
      <c r="DN13" s="681"/>
      <c r="DO13" s="681"/>
      <c r="DP13" s="682"/>
      <c r="DQ13" s="686">
        <v>277601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242</v>
      </c>
      <c r="S14" s="681"/>
      <c r="T14" s="681"/>
      <c r="U14" s="681"/>
      <c r="V14" s="681"/>
      <c r="W14" s="681"/>
      <c r="X14" s="681"/>
      <c r="Y14" s="682"/>
      <c r="Z14" s="713" t="s">
        <v>129</v>
      </c>
      <c r="AA14" s="713"/>
      <c r="AB14" s="713"/>
      <c r="AC14" s="713"/>
      <c r="AD14" s="714" t="s">
        <v>242</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25114</v>
      </c>
      <c r="BH14" s="681"/>
      <c r="BI14" s="681"/>
      <c r="BJ14" s="681"/>
      <c r="BK14" s="681"/>
      <c r="BL14" s="681"/>
      <c r="BM14" s="681"/>
      <c r="BN14" s="682"/>
      <c r="BO14" s="713">
        <v>4.7</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167213</v>
      </c>
      <c r="CS14" s="681"/>
      <c r="CT14" s="681"/>
      <c r="CU14" s="681"/>
      <c r="CV14" s="681"/>
      <c r="CW14" s="681"/>
      <c r="CX14" s="681"/>
      <c r="CY14" s="682"/>
      <c r="CZ14" s="713">
        <v>2.8</v>
      </c>
      <c r="DA14" s="713"/>
      <c r="DB14" s="713"/>
      <c r="DC14" s="713"/>
      <c r="DD14" s="686">
        <v>25552</v>
      </c>
      <c r="DE14" s="681"/>
      <c r="DF14" s="681"/>
      <c r="DG14" s="681"/>
      <c r="DH14" s="681"/>
      <c r="DI14" s="681"/>
      <c r="DJ14" s="681"/>
      <c r="DK14" s="681"/>
      <c r="DL14" s="681"/>
      <c r="DM14" s="681"/>
      <c r="DN14" s="681"/>
      <c r="DO14" s="681"/>
      <c r="DP14" s="682"/>
      <c r="DQ14" s="686">
        <v>136860</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242</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22407</v>
      </c>
      <c r="BH15" s="681"/>
      <c r="BI15" s="681"/>
      <c r="BJ15" s="681"/>
      <c r="BK15" s="681"/>
      <c r="BL15" s="681"/>
      <c r="BM15" s="681"/>
      <c r="BN15" s="682"/>
      <c r="BO15" s="713">
        <v>4.2</v>
      </c>
      <c r="BP15" s="713"/>
      <c r="BQ15" s="713"/>
      <c r="BR15" s="713"/>
      <c r="BS15" s="686" t="s">
        <v>242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691133</v>
      </c>
      <c r="CS15" s="681"/>
      <c r="CT15" s="681"/>
      <c r="CU15" s="681"/>
      <c r="CV15" s="681"/>
      <c r="CW15" s="681"/>
      <c r="CX15" s="681"/>
      <c r="CY15" s="682"/>
      <c r="CZ15" s="713">
        <v>11.5</v>
      </c>
      <c r="DA15" s="713"/>
      <c r="DB15" s="713"/>
      <c r="DC15" s="713"/>
      <c r="DD15" s="686">
        <v>116077</v>
      </c>
      <c r="DE15" s="681"/>
      <c r="DF15" s="681"/>
      <c r="DG15" s="681"/>
      <c r="DH15" s="681"/>
      <c r="DI15" s="681"/>
      <c r="DJ15" s="681"/>
      <c r="DK15" s="681"/>
      <c r="DL15" s="681"/>
      <c r="DM15" s="681"/>
      <c r="DN15" s="681"/>
      <c r="DO15" s="681"/>
      <c r="DP15" s="682"/>
      <c r="DQ15" s="686">
        <v>622637</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7923</v>
      </c>
      <c r="S16" s="681"/>
      <c r="T16" s="681"/>
      <c r="U16" s="681"/>
      <c r="V16" s="681"/>
      <c r="W16" s="681"/>
      <c r="X16" s="681"/>
      <c r="Y16" s="682"/>
      <c r="Z16" s="713">
        <v>0.1</v>
      </c>
      <c r="AA16" s="713"/>
      <c r="AB16" s="713"/>
      <c r="AC16" s="713"/>
      <c r="AD16" s="714">
        <v>7923</v>
      </c>
      <c r="AE16" s="714"/>
      <c r="AF16" s="714"/>
      <c r="AG16" s="714"/>
      <c r="AH16" s="714"/>
      <c r="AI16" s="714"/>
      <c r="AJ16" s="714"/>
      <c r="AK16" s="714"/>
      <c r="AL16" s="683">
        <v>0.3</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400279</v>
      </c>
      <c r="CS16" s="681"/>
      <c r="CT16" s="681"/>
      <c r="CU16" s="681"/>
      <c r="CV16" s="681"/>
      <c r="CW16" s="681"/>
      <c r="CX16" s="681"/>
      <c r="CY16" s="682"/>
      <c r="CZ16" s="713">
        <v>6.7</v>
      </c>
      <c r="DA16" s="713"/>
      <c r="DB16" s="713"/>
      <c r="DC16" s="713"/>
      <c r="DD16" s="686" t="s">
        <v>129</v>
      </c>
      <c r="DE16" s="681"/>
      <c r="DF16" s="681"/>
      <c r="DG16" s="681"/>
      <c r="DH16" s="681"/>
      <c r="DI16" s="681"/>
      <c r="DJ16" s="681"/>
      <c r="DK16" s="681"/>
      <c r="DL16" s="681"/>
      <c r="DM16" s="681"/>
      <c r="DN16" s="681"/>
      <c r="DO16" s="681"/>
      <c r="DP16" s="682"/>
      <c r="DQ16" s="686">
        <v>48043</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1040</v>
      </c>
      <c r="S17" s="681"/>
      <c r="T17" s="681"/>
      <c r="U17" s="681"/>
      <c r="V17" s="681"/>
      <c r="W17" s="681"/>
      <c r="X17" s="681"/>
      <c r="Y17" s="682"/>
      <c r="Z17" s="713">
        <v>0</v>
      </c>
      <c r="AA17" s="713"/>
      <c r="AB17" s="713"/>
      <c r="AC17" s="713"/>
      <c r="AD17" s="714">
        <v>1040</v>
      </c>
      <c r="AE17" s="714"/>
      <c r="AF17" s="714"/>
      <c r="AG17" s="714"/>
      <c r="AH17" s="714"/>
      <c r="AI17" s="714"/>
      <c r="AJ17" s="714"/>
      <c r="AK17" s="714"/>
      <c r="AL17" s="683">
        <v>0</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242</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458789</v>
      </c>
      <c r="CS17" s="681"/>
      <c r="CT17" s="681"/>
      <c r="CU17" s="681"/>
      <c r="CV17" s="681"/>
      <c r="CW17" s="681"/>
      <c r="CX17" s="681"/>
      <c r="CY17" s="682"/>
      <c r="CZ17" s="713">
        <v>7.6</v>
      </c>
      <c r="DA17" s="713"/>
      <c r="DB17" s="713"/>
      <c r="DC17" s="713"/>
      <c r="DD17" s="686" t="s">
        <v>129</v>
      </c>
      <c r="DE17" s="681"/>
      <c r="DF17" s="681"/>
      <c r="DG17" s="681"/>
      <c r="DH17" s="681"/>
      <c r="DI17" s="681"/>
      <c r="DJ17" s="681"/>
      <c r="DK17" s="681"/>
      <c r="DL17" s="681"/>
      <c r="DM17" s="681"/>
      <c r="DN17" s="681"/>
      <c r="DO17" s="681"/>
      <c r="DP17" s="682"/>
      <c r="DQ17" s="686">
        <v>458789</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5853</v>
      </c>
      <c r="S18" s="681"/>
      <c r="T18" s="681"/>
      <c r="U18" s="681"/>
      <c r="V18" s="681"/>
      <c r="W18" s="681"/>
      <c r="X18" s="681"/>
      <c r="Y18" s="682"/>
      <c r="Z18" s="713">
        <v>0.1</v>
      </c>
      <c r="AA18" s="713"/>
      <c r="AB18" s="713"/>
      <c r="AC18" s="713"/>
      <c r="AD18" s="714">
        <v>5853</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129</v>
      </c>
      <c r="BP18" s="713"/>
      <c r="BQ18" s="713"/>
      <c r="BR18" s="713"/>
      <c r="BS18" s="686" t="s">
        <v>242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242</v>
      </c>
      <c r="DA18" s="713"/>
      <c r="DB18" s="713"/>
      <c r="DC18" s="713"/>
      <c r="DD18" s="686" t="s">
        <v>242</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1508</v>
      </c>
      <c r="S19" s="681"/>
      <c r="T19" s="681"/>
      <c r="U19" s="681"/>
      <c r="V19" s="681"/>
      <c r="W19" s="681"/>
      <c r="X19" s="681"/>
      <c r="Y19" s="682"/>
      <c r="Z19" s="713">
        <v>0</v>
      </c>
      <c r="AA19" s="713"/>
      <c r="AB19" s="713"/>
      <c r="AC19" s="713"/>
      <c r="AD19" s="714">
        <v>1508</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242</v>
      </c>
      <c r="BH19" s="681"/>
      <c r="BI19" s="681"/>
      <c r="BJ19" s="681"/>
      <c r="BK19" s="681"/>
      <c r="BL19" s="681"/>
      <c r="BM19" s="681"/>
      <c r="BN19" s="682"/>
      <c r="BO19" s="713" t="s">
        <v>242</v>
      </c>
      <c r="BP19" s="713"/>
      <c r="BQ19" s="713"/>
      <c r="BR19" s="713"/>
      <c r="BS19" s="686" t="s">
        <v>242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3906</v>
      </c>
      <c r="S20" s="681"/>
      <c r="T20" s="681"/>
      <c r="U20" s="681"/>
      <c r="V20" s="681"/>
      <c r="W20" s="681"/>
      <c r="X20" s="681"/>
      <c r="Y20" s="682"/>
      <c r="Z20" s="713">
        <v>0.1</v>
      </c>
      <c r="AA20" s="713"/>
      <c r="AB20" s="713"/>
      <c r="AC20" s="713"/>
      <c r="AD20" s="714">
        <v>3906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242</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6008899</v>
      </c>
      <c r="CS20" s="681"/>
      <c r="CT20" s="681"/>
      <c r="CU20" s="681"/>
      <c r="CV20" s="681"/>
      <c r="CW20" s="681"/>
      <c r="CX20" s="681"/>
      <c r="CY20" s="682"/>
      <c r="CZ20" s="713">
        <v>100</v>
      </c>
      <c r="DA20" s="713"/>
      <c r="DB20" s="713"/>
      <c r="DC20" s="713"/>
      <c r="DD20" s="686">
        <v>1829121</v>
      </c>
      <c r="DE20" s="681"/>
      <c r="DF20" s="681"/>
      <c r="DG20" s="681"/>
      <c r="DH20" s="681"/>
      <c r="DI20" s="681"/>
      <c r="DJ20" s="681"/>
      <c r="DK20" s="681"/>
      <c r="DL20" s="681"/>
      <c r="DM20" s="681"/>
      <c r="DN20" s="681"/>
      <c r="DO20" s="681"/>
      <c r="DP20" s="682"/>
      <c r="DQ20" s="686">
        <v>3258047</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439</v>
      </c>
      <c r="S21" s="681"/>
      <c r="T21" s="681"/>
      <c r="U21" s="681"/>
      <c r="V21" s="681"/>
      <c r="W21" s="681"/>
      <c r="X21" s="681"/>
      <c r="Y21" s="682"/>
      <c r="Z21" s="713">
        <v>0</v>
      </c>
      <c r="AA21" s="713"/>
      <c r="AB21" s="713"/>
      <c r="AC21" s="713"/>
      <c r="AD21" s="714">
        <v>439</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242</v>
      </c>
      <c r="BH21" s="681"/>
      <c r="BI21" s="681"/>
      <c r="BJ21" s="681"/>
      <c r="BK21" s="681"/>
      <c r="BL21" s="681"/>
      <c r="BM21" s="681"/>
      <c r="BN21" s="682"/>
      <c r="BO21" s="713" t="s">
        <v>129</v>
      </c>
      <c r="BP21" s="713"/>
      <c r="BQ21" s="713"/>
      <c r="BR21" s="713"/>
      <c r="BS21" s="686" t="s">
        <v>242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2163834</v>
      </c>
      <c r="S22" s="681"/>
      <c r="T22" s="681"/>
      <c r="U22" s="681"/>
      <c r="V22" s="681"/>
      <c r="W22" s="681"/>
      <c r="X22" s="681"/>
      <c r="Y22" s="682"/>
      <c r="Z22" s="713">
        <v>34.9</v>
      </c>
      <c r="AA22" s="713"/>
      <c r="AB22" s="713"/>
      <c r="AC22" s="713"/>
      <c r="AD22" s="714">
        <v>2055198</v>
      </c>
      <c r="AE22" s="714"/>
      <c r="AF22" s="714"/>
      <c r="AG22" s="714"/>
      <c r="AH22" s="714"/>
      <c r="AI22" s="714"/>
      <c r="AJ22" s="714"/>
      <c r="AK22" s="714"/>
      <c r="AL22" s="683">
        <v>71.8</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242</v>
      </c>
      <c r="BH22" s="681"/>
      <c r="BI22" s="681"/>
      <c r="BJ22" s="681"/>
      <c r="BK22" s="681"/>
      <c r="BL22" s="681"/>
      <c r="BM22" s="681"/>
      <c r="BN22" s="682"/>
      <c r="BO22" s="713" t="s">
        <v>242</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2055198</v>
      </c>
      <c r="S23" s="681"/>
      <c r="T23" s="681"/>
      <c r="U23" s="681"/>
      <c r="V23" s="681"/>
      <c r="W23" s="681"/>
      <c r="X23" s="681"/>
      <c r="Y23" s="682"/>
      <c r="Z23" s="713">
        <v>33.1</v>
      </c>
      <c r="AA23" s="713"/>
      <c r="AB23" s="713"/>
      <c r="AC23" s="713"/>
      <c r="AD23" s="714">
        <v>2055198</v>
      </c>
      <c r="AE23" s="714"/>
      <c r="AF23" s="714"/>
      <c r="AG23" s="714"/>
      <c r="AH23" s="714"/>
      <c r="AI23" s="714"/>
      <c r="AJ23" s="714"/>
      <c r="AK23" s="714"/>
      <c r="AL23" s="683">
        <v>71.8</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108631</v>
      </c>
      <c r="S24" s="681"/>
      <c r="T24" s="681"/>
      <c r="U24" s="681"/>
      <c r="V24" s="681"/>
      <c r="W24" s="681"/>
      <c r="X24" s="681"/>
      <c r="Y24" s="682"/>
      <c r="Z24" s="713">
        <v>1.8</v>
      </c>
      <c r="AA24" s="713"/>
      <c r="AB24" s="713"/>
      <c r="AC24" s="713"/>
      <c r="AD24" s="714" t="s">
        <v>242</v>
      </c>
      <c r="AE24" s="714"/>
      <c r="AF24" s="714"/>
      <c r="AG24" s="714"/>
      <c r="AH24" s="714"/>
      <c r="AI24" s="714"/>
      <c r="AJ24" s="714"/>
      <c r="AK24" s="714"/>
      <c r="AL24" s="683" t="s">
        <v>242</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129</v>
      </c>
      <c r="BH24" s="681"/>
      <c r="BI24" s="681"/>
      <c r="BJ24" s="681"/>
      <c r="BK24" s="681"/>
      <c r="BL24" s="681"/>
      <c r="BM24" s="681"/>
      <c r="BN24" s="682"/>
      <c r="BO24" s="713" t="s">
        <v>129</v>
      </c>
      <c r="BP24" s="713"/>
      <c r="BQ24" s="713"/>
      <c r="BR24" s="713"/>
      <c r="BS24" s="686" t="s">
        <v>242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1248411</v>
      </c>
      <c r="CS24" s="736"/>
      <c r="CT24" s="736"/>
      <c r="CU24" s="736"/>
      <c r="CV24" s="736"/>
      <c r="CW24" s="736"/>
      <c r="CX24" s="736"/>
      <c r="CY24" s="779"/>
      <c r="CZ24" s="780">
        <v>20.8</v>
      </c>
      <c r="DA24" s="753"/>
      <c r="DB24" s="753"/>
      <c r="DC24" s="783"/>
      <c r="DD24" s="778">
        <v>1121138</v>
      </c>
      <c r="DE24" s="736"/>
      <c r="DF24" s="736"/>
      <c r="DG24" s="736"/>
      <c r="DH24" s="736"/>
      <c r="DI24" s="736"/>
      <c r="DJ24" s="736"/>
      <c r="DK24" s="779"/>
      <c r="DL24" s="778">
        <v>1091141</v>
      </c>
      <c r="DM24" s="736"/>
      <c r="DN24" s="736"/>
      <c r="DO24" s="736"/>
      <c r="DP24" s="736"/>
      <c r="DQ24" s="736"/>
      <c r="DR24" s="736"/>
      <c r="DS24" s="736"/>
      <c r="DT24" s="736"/>
      <c r="DU24" s="736"/>
      <c r="DV24" s="779"/>
      <c r="DW24" s="780">
        <v>36.9</v>
      </c>
      <c r="DX24" s="753"/>
      <c r="DY24" s="753"/>
      <c r="DZ24" s="753"/>
      <c r="EA24" s="753"/>
      <c r="EB24" s="753"/>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5</v>
      </c>
      <c r="S25" s="681"/>
      <c r="T25" s="681"/>
      <c r="U25" s="681"/>
      <c r="V25" s="681"/>
      <c r="W25" s="681"/>
      <c r="X25" s="681"/>
      <c r="Y25" s="682"/>
      <c r="Z25" s="713">
        <v>0</v>
      </c>
      <c r="AA25" s="713"/>
      <c r="AB25" s="713"/>
      <c r="AC25" s="713"/>
      <c r="AD25" s="714" t="s">
        <v>242</v>
      </c>
      <c r="AE25" s="714"/>
      <c r="AF25" s="714"/>
      <c r="AG25" s="714"/>
      <c r="AH25" s="714"/>
      <c r="AI25" s="714"/>
      <c r="AJ25" s="714"/>
      <c r="AK25" s="714"/>
      <c r="AL25" s="683" t="s">
        <v>129</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242</v>
      </c>
      <c r="BH25" s="681"/>
      <c r="BI25" s="681"/>
      <c r="BJ25" s="681"/>
      <c r="BK25" s="681"/>
      <c r="BL25" s="681"/>
      <c r="BM25" s="681"/>
      <c r="BN25" s="682"/>
      <c r="BO25" s="713" t="s">
        <v>129</v>
      </c>
      <c r="BP25" s="713"/>
      <c r="BQ25" s="713"/>
      <c r="BR25" s="713"/>
      <c r="BS25" s="686" t="s">
        <v>242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630747</v>
      </c>
      <c r="CS25" s="699"/>
      <c r="CT25" s="699"/>
      <c r="CU25" s="699"/>
      <c r="CV25" s="699"/>
      <c r="CW25" s="699"/>
      <c r="CX25" s="699"/>
      <c r="CY25" s="700"/>
      <c r="CZ25" s="683">
        <v>10.5</v>
      </c>
      <c r="DA25" s="701"/>
      <c r="DB25" s="701"/>
      <c r="DC25" s="702"/>
      <c r="DD25" s="686">
        <v>610217</v>
      </c>
      <c r="DE25" s="699"/>
      <c r="DF25" s="699"/>
      <c r="DG25" s="699"/>
      <c r="DH25" s="699"/>
      <c r="DI25" s="699"/>
      <c r="DJ25" s="699"/>
      <c r="DK25" s="700"/>
      <c r="DL25" s="686">
        <v>600320</v>
      </c>
      <c r="DM25" s="699"/>
      <c r="DN25" s="699"/>
      <c r="DO25" s="699"/>
      <c r="DP25" s="699"/>
      <c r="DQ25" s="699"/>
      <c r="DR25" s="699"/>
      <c r="DS25" s="699"/>
      <c r="DT25" s="699"/>
      <c r="DU25" s="699"/>
      <c r="DV25" s="700"/>
      <c r="DW25" s="683">
        <v>20.3</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2950179</v>
      </c>
      <c r="S26" s="681"/>
      <c r="T26" s="681"/>
      <c r="U26" s="681"/>
      <c r="V26" s="681"/>
      <c r="W26" s="681"/>
      <c r="X26" s="681"/>
      <c r="Y26" s="682"/>
      <c r="Z26" s="713">
        <v>47.6</v>
      </c>
      <c r="AA26" s="713"/>
      <c r="AB26" s="713"/>
      <c r="AC26" s="713"/>
      <c r="AD26" s="714">
        <v>2841543</v>
      </c>
      <c r="AE26" s="714"/>
      <c r="AF26" s="714"/>
      <c r="AG26" s="714"/>
      <c r="AH26" s="714"/>
      <c r="AI26" s="714"/>
      <c r="AJ26" s="714"/>
      <c r="AK26" s="714"/>
      <c r="AL26" s="683">
        <v>99.3</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242</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371850</v>
      </c>
      <c r="CS26" s="681"/>
      <c r="CT26" s="681"/>
      <c r="CU26" s="681"/>
      <c r="CV26" s="681"/>
      <c r="CW26" s="681"/>
      <c r="CX26" s="681"/>
      <c r="CY26" s="682"/>
      <c r="CZ26" s="683">
        <v>6.2</v>
      </c>
      <c r="DA26" s="701"/>
      <c r="DB26" s="701"/>
      <c r="DC26" s="702"/>
      <c r="DD26" s="686">
        <v>355219</v>
      </c>
      <c r="DE26" s="681"/>
      <c r="DF26" s="681"/>
      <c r="DG26" s="681"/>
      <c r="DH26" s="681"/>
      <c r="DI26" s="681"/>
      <c r="DJ26" s="681"/>
      <c r="DK26" s="682"/>
      <c r="DL26" s="686" t="s">
        <v>242</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688</v>
      </c>
      <c r="S27" s="681"/>
      <c r="T27" s="681"/>
      <c r="U27" s="681"/>
      <c r="V27" s="681"/>
      <c r="W27" s="681"/>
      <c r="X27" s="681"/>
      <c r="Y27" s="682"/>
      <c r="Z27" s="713">
        <v>0</v>
      </c>
      <c r="AA27" s="713"/>
      <c r="AB27" s="713"/>
      <c r="AC27" s="713"/>
      <c r="AD27" s="714">
        <v>688</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530496</v>
      </c>
      <c r="BH27" s="681"/>
      <c r="BI27" s="681"/>
      <c r="BJ27" s="681"/>
      <c r="BK27" s="681"/>
      <c r="BL27" s="681"/>
      <c r="BM27" s="681"/>
      <c r="BN27" s="682"/>
      <c r="BO27" s="713">
        <v>100</v>
      </c>
      <c r="BP27" s="713"/>
      <c r="BQ27" s="713"/>
      <c r="BR27" s="713"/>
      <c r="BS27" s="686" t="s">
        <v>242</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158875</v>
      </c>
      <c r="CS27" s="699"/>
      <c r="CT27" s="699"/>
      <c r="CU27" s="699"/>
      <c r="CV27" s="699"/>
      <c r="CW27" s="699"/>
      <c r="CX27" s="699"/>
      <c r="CY27" s="700"/>
      <c r="CZ27" s="683">
        <v>2.6</v>
      </c>
      <c r="DA27" s="701"/>
      <c r="DB27" s="701"/>
      <c r="DC27" s="702"/>
      <c r="DD27" s="686">
        <v>52132</v>
      </c>
      <c r="DE27" s="699"/>
      <c r="DF27" s="699"/>
      <c r="DG27" s="699"/>
      <c r="DH27" s="699"/>
      <c r="DI27" s="699"/>
      <c r="DJ27" s="699"/>
      <c r="DK27" s="700"/>
      <c r="DL27" s="686">
        <v>51732</v>
      </c>
      <c r="DM27" s="699"/>
      <c r="DN27" s="699"/>
      <c r="DO27" s="699"/>
      <c r="DP27" s="699"/>
      <c r="DQ27" s="699"/>
      <c r="DR27" s="699"/>
      <c r="DS27" s="699"/>
      <c r="DT27" s="699"/>
      <c r="DU27" s="699"/>
      <c r="DV27" s="700"/>
      <c r="DW27" s="683">
        <v>1.8</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74598</v>
      </c>
      <c r="S28" s="681"/>
      <c r="T28" s="681"/>
      <c r="U28" s="681"/>
      <c r="V28" s="681"/>
      <c r="W28" s="681"/>
      <c r="X28" s="681"/>
      <c r="Y28" s="682"/>
      <c r="Z28" s="713">
        <v>1.2</v>
      </c>
      <c r="AA28" s="713"/>
      <c r="AB28" s="713"/>
      <c r="AC28" s="713"/>
      <c r="AD28" s="714" t="s">
        <v>129</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458789</v>
      </c>
      <c r="CS28" s="681"/>
      <c r="CT28" s="681"/>
      <c r="CU28" s="681"/>
      <c r="CV28" s="681"/>
      <c r="CW28" s="681"/>
      <c r="CX28" s="681"/>
      <c r="CY28" s="682"/>
      <c r="CZ28" s="683">
        <v>7.6</v>
      </c>
      <c r="DA28" s="701"/>
      <c r="DB28" s="701"/>
      <c r="DC28" s="702"/>
      <c r="DD28" s="686">
        <v>458789</v>
      </c>
      <c r="DE28" s="681"/>
      <c r="DF28" s="681"/>
      <c r="DG28" s="681"/>
      <c r="DH28" s="681"/>
      <c r="DI28" s="681"/>
      <c r="DJ28" s="681"/>
      <c r="DK28" s="682"/>
      <c r="DL28" s="686">
        <v>439089</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45339</v>
      </c>
      <c r="S29" s="681"/>
      <c r="T29" s="681"/>
      <c r="U29" s="681"/>
      <c r="V29" s="681"/>
      <c r="W29" s="681"/>
      <c r="X29" s="681"/>
      <c r="Y29" s="682"/>
      <c r="Z29" s="713">
        <v>0.7</v>
      </c>
      <c r="AA29" s="713"/>
      <c r="AB29" s="713"/>
      <c r="AC29" s="713"/>
      <c r="AD29" s="714">
        <v>13873</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19" t="s">
        <v>70</v>
      </c>
      <c r="CG29" s="720"/>
      <c r="CH29" s="720"/>
      <c r="CI29" s="720"/>
      <c r="CJ29" s="720"/>
      <c r="CK29" s="720"/>
      <c r="CL29" s="720"/>
      <c r="CM29" s="720"/>
      <c r="CN29" s="720"/>
      <c r="CO29" s="720"/>
      <c r="CP29" s="720"/>
      <c r="CQ29" s="721"/>
      <c r="CR29" s="680">
        <v>458789</v>
      </c>
      <c r="CS29" s="699"/>
      <c r="CT29" s="699"/>
      <c r="CU29" s="699"/>
      <c r="CV29" s="699"/>
      <c r="CW29" s="699"/>
      <c r="CX29" s="699"/>
      <c r="CY29" s="700"/>
      <c r="CZ29" s="683">
        <v>7.6</v>
      </c>
      <c r="DA29" s="701"/>
      <c r="DB29" s="701"/>
      <c r="DC29" s="702"/>
      <c r="DD29" s="686">
        <v>458789</v>
      </c>
      <c r="DE29" s="699"/>
      <c r="DF29" s="699"/>
      <c r="DG29" s="699"/>
      <c r="DH29" s="699"/>
      <c r="DI29" s="699"/>
      <c r="DJ29" s="699"/>
      <c r="DK29" s="700"/>
      <c r="DL29" s="686">
        <v>439089</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3032</v>
      </c>
      <c r="S30" s="681"/>
      <c r="T30" s="681"/>
      <c r="U30" s="681"/>
      <c r="V30" s="681"/>
      <c r="W30" s="681"/>
      <c r="X30" s="681"/>
      <c r="Y30" s="682"/>
      <c r="Z30" s="713">
        <v>0</v>
      </c>
      <c r="AA30" s="713"/>
      <c r="AB30" s="713"/>
      <c r="AC30" s="713"/>
      <c r="AD30" s="714">
        <v>101</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1"/>
      <c r="CE30" s="772"/>
      <c r="CF30" s="719" t="s">
        <v>306</v>
      </c>
      <c r="CG30" s="720"/>
      <c r="CH30" s="720"/>
      <c r="CI30" s="720"/>
      <c r="CJ30" s="720"/>
      <c r="CK30" s="720"/>
      <c r="CL30" s="720"/>
      <c r="CM30" s="720"/>
      <c r="CN30" s="720"/>
      <c r="CO30" s="720"/>
      <c r="CP30" s="720"/>
      <c r="CQ30" s="721"/>
      <c r="CR30" s="680">
        <v>451355</v>
      </c>
      <c r="CS30" s="681"/>
      <c r="CT30" s="681"/>
      <c r="CU30" s="681"/>
      <c r="CV30" s="681"/>
      <c r="CW30" s="681"/>
      <c r="CX30" s="681"/>
      <c r="CY30" s="682"/>
      <c r="CZ30" s="683">
        <v>7.5</v>
      </c>
      <c r="DA30" s="701"/>
      <c r="DB30" s="701"/>
      <c r="DC30" s="702"/>
      <c r="DD30" s="686">
        <v>451355</v>
      </c>
      <c r="DE30" s="681"/>
      <c r="DF30" s="681"/>
      <c r="DG30" s="681"/>
      <c r="DH30" s="681"/>
      <c r="DI30" s="681"/>
      <c r="DJ30" s="681"/>
      <c r="DK30" s="682"/>
      <c r="DL30" s="686">
        <v>431655</v>
      </c>
      <c r="DM30" s="681"/>
      <c r="DN30" s="681"/>
      <c r="DO30" s="681"/>
      <c r="DP30" s="681"/>
      <c r="DQ30" s="681"/>
      <c r="DR30" s="681"/>
      <c r="DS30" s="681"/>
      <c r="DT30" s="681"/>
      <c r="DU30" s="681"/>
      <c r="DV30" s="682"/>
      <c r="DW30" s="683">
        <v>14.6</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1573156</v>
      </c>
      <c r="S31" s="681"/>
      <c r="T31" s="681"/>
      <c r="U31" s="681"/>
      <c r="V31" s="681"/>
      <c r="W31" s="681"/>
      <c r="X31" s="681"/>
      <c r="Y31" s="682"/>
      <c r="Z31" s="713">
        <v>25.4</v>
      </c>
      <c r="AA31" s="713"/>
      <c r="AB31" s="713"/>
      <c r="AC31" s="713"/>
      <c r="AD31" s="714" t="s">
        <v>242</v>
      </c>
      <c r="AE31" s="714"/>
      <c r="AF31" s="714"/>
      <c r="AG31" s="714"/>
      <c r="AH31" s="714"/>
      <c r="AI31" s="714"/>
      <c r="AJ31" s="714"/>
      <c r="AK31" s="714"/>
      <c r="AL31" s="683" t="s">
        <v>242</v>
      </c>
      <c r="AM31" s="684"/>
      <c r="AN31" s="684"/>
      <c r="AO31" s="715"/>
      <c r="AP31" s="755" t="s">
        <v>308</v>
      </c>
      <c r="AQ31" s="756"/>
      <c r="AR31" s="756"/>
      <c r="AS31" s="756"/>
      <c r="AT31" s="761" t="s">
        <v>309</v>
      </c>
      <c r="AU31" s="231"/>
      <c r="AV31" s="231"/>
      <c r="AW31" s="231"/>
      <c r="AX31" s="748" t="s">
        <v>187</v>
      </c>
      <c r="AY31" s="749"/>
      <c r="AZ31" s="749"/>
      <c r="BA31" s="749"/>
      <c r="BB31" s="749"/>
      <c r="BC31" s="749"/>
      <c r="BD31" s="749"/>
      <c r="BE31" s="749"/>
      <c r="BF31" s="750"/>
      <c r="BG31" s="751">
        <v>98.4</v>
      </c>
      <c r="BH31" s="752"/>
      <c r="BI31" s="752"/>
      <c r="BJ31" s="752"/>
      <c r="BK31" s="752"/>
      <c r="BL31" s="752"/>
      <c r="BM31" s="753">
        <v>93</v>
      </c>
      <c r="BN31" s="752"/>
      <c r="BO31" s="752"/>
      <c r="BP31" s="752"/>
      <c r="BQ31" s="754"/>
      <c r="BR31" s="751">
        <v>98.1</v>
      </c>
      <c r="BS31" s="752"/>
      <c r="BT31" s="752"/>
      <c r="BU31" s="752"/>
      <c r="BV31" s="752"/>
      <c r="BW31" s="752"/>
      <c r="BX31" s="753">
        <v>93.4</v>
      </c>
      <c r="BY31" s="752"/>
      <c r="BZ31" s="752"/>
      <c r="CA31" s="752"/>
      <c r="CB31" s="754"/>
      <c r="CD31" s="771"/>
      <c r="CE31" s="772"/>
      <c r="CF31" s="719" t="s">
        <v>310</v>
      </c>
      <c r="CG31" s="720"/>
      <c r="CH31" s="720"/>
      <c r="CI31" s="720"/>
      <c r="CJ31" s="720"/>
      <c r="CK31" s="720"/>
      <c r="CL31" s="720"/>
      <c r="CM31" s="720"/>
      <c r="CN31" s="720"/>
      <c r="CO31" s="720"/>
      <c r="CP31" s="720"/>
      <c r="CQ31" s="721"/>
      <c r="CR31" s="680">
        <v>7434</v>
      </c>
      <c r="CS31" s="699"/>
      <c r="CT31" s="699"/>
      <c r="CU31" s="699"/>
      <c r="CV31" s="699"/>
      <c r="CW31" s="699"/>
      <c r="CX31" s="699"/>
      <c r="CY31" s="700"/>
      <c r="CZ31" s="683">
        <v>0.1</v>
      </c>
      <c r="DA31" s="701"/>
      <c r="DB31" s="701"/>
      <c r="DC31" s="702"/>
      <c r="DD31" s="686">
        <v>7434</v>
      </c>
      <c r="DE31" s="699"/>
      <c r="DF31" s="699"/>
      <c r="DG31" s="699"/>
      <c r="DH31" s="699"/>
      <c r="DI31" s="699"/>
      <c r="DJ31" s="699"/>
      <c r="DK31" s="700"/>
      <c r="DL31" s="686">
        <v>7434</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44" t="s">
        <v>311</v>
      </c>
      <c r="C32" s="745"/>
      <c r="D32" s="745"/>
      <c r="E32" s="745"/>
      <c r="F32" s="745"/>
      <c r="G32" s="745"/>
      <c r="H32" s="745"/>
      <c r="I32" s="745"/>
      <c r="J32" s="745"/>
      <c r="K32" s="745"/>
      <c r="L32" s="745"/>
      <c r="M32" s="745"/>
      <c r="N32" s="745"/>
      <c r="O32" s="745"/>
      <c r="P32" s="745"/>
      <c r="Q32" s="746"/>
      <c r="R32" s="680" t="s">
        <v>129</v>
      </c>
      <c r="S32" s="681"/>
      <c r="T32" s="681"/>
      <c r="U32" s="681"/>
      <c r="V32" s="681"/>
      <c r="W32" s="681"/>
      <c r="X32" s="681"/>
      <c r="Y32" s="682"/>
      <c r="Z32" s="713" t="s">
        <v>242</v>
      </c>
      <c r="AA32" s="713"/>
      <c r="AB32" s="713"/>
      <c r="AC32" s="713"/>
      <c r="AD32" s="714" t="s">
        <v>242</v>
      </c>
      <c r="AE32" s="714"/>
      <c r="AF32" s="714"/>
      <c r="AG32" s="714"/>
      <c r="AH32" s="714"/>
      <c r="AI32" s="714"/>
      <c r="AJ32" s="714"/>
      <c r="AK32" s="714"/>
      <c r="AL32" s="683" t="s">
        <v>242</v>
      </c>
      <c r="AM32" s="684"/>
      <c r="AN32" s="684"/>
      <c r="AO32" s="715"/>
      <c r="AP32" s="757"/>
      <c r="AQ32" s="758"/>
      <c r="AR32" s="758"/>
      <c r="AS32" s="758"/>
      <c r="AT32" s="762"/>
      <c r="AU32" s="230" t="s">
        <v>312</v>
      </c>
      <c r="AV32" s="230"/>
      <c r="AW32" s="230"/>
      <c r="AX32" s="677" t="s">
        <v>313</v>
      </c>
      <c r="AY32" s="678"/>
      <c r="AZ32" s="678"/>
      <c r="BA32" s="678"/>
      <c r="BB32" s="678"/>
      <c r="BC32" s="678"/>
      <c r="BD32" s="678"/>
      <c r="BE32" s="678"/>
      <c r="BF32" s="679"/>
      <c r="BG32" s="764">
        <v>98.5</v>
      </c>
      <c r="BH32" s="699"/>
      <c r="BI32" s="699"/>
      <c r="BJ32" s="699"/>
      <c r="BK32" s="699"/>
      <c r="BL32" s="699"/>
      <c r="BM32" s="684">
        <v>93.4</v>
      </c>
      <c r="BN32" s="765"/>
      <c r="BO32" s="765"/>
      <c r="BP32" s="765"/>
      <c r="BQ32" s="726"/>
      <c r="BR32" s="764">
        <v>98.2</v>
      </c>
      <c r="BS32" s="699"/>
      <c r="BT32" s="699"/>
      <c r="BU32" s="699"/>
      <c r="BV32" s="699"/>
      <c r="BW32" s="699"/>
      <c r="BX32" s="684">
        <v>94.3</v>
      </c>
      <c r="BY32" s="765"/>
      <c r="BZ32" s="765"/>
      <c r="CA32" s="765"/>
      <c r="CB32" s="726"/>
      <c r="CD32" s="773"/>
      <c r="CE32" s="774"/>
      <c r="CF32" s="719" t="s">
        <v>314</v>
      </c>
      <c r="CG32" s="720"/>
      <c r="CH32" s="720"/>
      <c r="CI32" s="720"/>
      <c r="CJ32" s="720"/>
      <c r="CK32" s="720"/>
      <c r="CL32" s="720"/>
      <c r="CM32" s="720"/>
      <c r="CN32" s="720"/>
      <c r="CO32" s="720"/>
      <c r="CP32" s="720"/>
      <c r="CQ32" s="721"/>
      <c r="CR32" s="680" t="s">
        <v>242</v>
      </c>
      <c r="CS32" s="681"/>
      <c r="CT32" s="681"/>
      <c r="CU32" s="681"/>
      <c r="CV32" s="681"/>
      <c r="CW32" s="681"/>
      <c r="CX32" s="681"/>
      <c r="CY32" s="682"/>
      <c r="CZ32" s="683" t="s">
        <v>242</v>
      </c>
      <c r="DA32" s="701"/>
      <c r="DB32" s="701"/>
      <c r="DC32" s="702"/>
      <c r="DD32" s="686" t="s">
        <v>242</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188227</v>
      </c>
      <c r="S33" s="681"/>
      <c r="T33" s="681"/>
      <c r="U33" s="681"/>
      <c r="V33" s="681"/>
      <c r="W33" s="681"/>
      <c r="X33" s="681"/>
      <c r="Y33" s="682"/>
      <c r="Z33" s="713">
        <v>3</v>
      </c>
      <c r="AA33" s="713"/>
      <c r="AB33" s="713"/>
      <c r="AC33" s="713"/>
      <c r="AD33" s="714" t="s">
        <v>129</v>
      </c>
      <c r="AE33" s="714"/>
      <c r="AF33" s="714"/>
      <c r="AG33" s="714"/>
      <c r="AH33" s="714"/>
      <c r="AI33" s="714"/>
      <c r="AJ33" s="714"/>
      <c r="AK33" s="714"/>
      <c r="AL33" s="683" t="s">
        <v>242</v>
      </c>
      <c r="AM33" s="684"/>
      <c r="AN33" s="684"/>
      <c r="AO33" s="715"/>
      <c r="AP33" s="759"/>
      <c r="AQ33" s="760"/>
      <c r="AR33" s="760"/>
      <c r="AS33" s="760"/>
      <c r="AT33" s="763"/>
      <c r="AU33" s="232"/>
      <c r="AV33" s="232"/>
      <c r="AW33" s="232"/>
      <c r="AX33" s="661" t="s">
        <v>316</v>
      </c>
      <c r="AY33" s="662"/>
      <c r="AZ33" s="662"/>
      <c r="BA33" s="662"/>
      <c r="BB33" s="662"/>
      <c r="BC33" s="662"/>
      <c r="BD33" s="662"/>
      <c r="BE33" s="662"/>
      <c r="BF33" s="663"/>
      <c r="BG33" s="747">
        <v>98.3</v>
      </c>
      <c r="BH33" s="665"/>
      <c r="BI33" s="665"/>
      <c r="BJ33" s="665"/>
      <c r="BK33" s="665"/>
      <c r="BL33" s="665"/>
      <c r="BM33" s="707">
        <v>92</v>
      </c>
      <c r="BN33" s="665"/>
      <c r="BO33" s="665"/>
      <c r="BP33" s="665"/>
      <c r="BQ33" s="709"/>
      <c r="BR33" s="747">
        <v>98</v>
      </c>
      <c r="BS33" s="665"/>
      <c r="BT33" s="665"/>
      <c r="BU33" s="665"/>
      <c r="BV33" s="665"/>
      <c r="BW33" s="665"/>
      <c r="BX33" s="707">
        <v>91.8</v>
      </c>
      <c r="BY33" s="665"/>
      <c r="BZ33" s="665"/>
      <c r="CA33" s="665"/>
      <c r="CB33" s="709"/>
      <c r="CD33" s="719" t="s">
        <v>317</v>
      </c>
      <c r="CE33" s="720"/>
      <c r="CF33" s="720"/>
      <c r="CG33" s="720"/>
      <c r="CH33" s="720"/>
      <c r="CI33" s="720"/>
      <c r="CJ33" s="720"/>
      <c r="CK33" s="720"/>
      <c r="CL33" s="720"/>
      <c r="CM33" s="720"/>
      <c r="CN33" s="720"/>
      <c r="CO33" s="720"/>
      <c r="CP33" s="720"/>
      <c r="CQ33" s="721"/>
      <c r="CR33" s="680">
        <v>2531088</v>
      </c>
      <c r="CS33" s="699"/>
      <c r="CT33" s="699"/>
      <c r="CU33" s="699"/>
      <c r="CV33" s="699"/>
      <c r="CW33" s="699"/>
      <c r="CX33" s="699"/>
      <c r="CY33" s="700"/>
      <c r="CZ33" s="683">
        <v>42.1</v>
      </c>
      <c r="DA33" s="701"/>
      <c r="DB33" s="701"/>
      <c r="DC33" s="702"/>
      <c r="DD33" s="686">
        <v>1761398</v>
      </c>
      <c r="DE33" s="699"/>
      <c r="DF33" s="699"/>
      <c r="DG33" s="699"/>
      <c r="DH33" s="699"/>
      <c r="DI33" s="699"/>
      <c r="DJ33" s="699"/>
      <c r="DK33" s="700"/>
      <c r="DL33" s="686">
        <v>1219344</v>
      </c>
      <c r="DM33" s="699"/>
      <c r="DN33" s="699"/>
      <c r="DO33" s="699"/>
      <c r="DP33" s="699"/>
      <c r="DQ33" s="699"/>
      <c r="DR33" s="699"/>
      <c r="DS33" s="699"/>
      <c r="DT33" s="699"/>
      <c r="DU33" s="699"/>
      <c r="DV33" s="700"/>
      <c r="DW33" s="683">
        <v>41.3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34684</v>
      </c>
      <c r="S34" s="681"/>
      <c r="T34" s="681"/>
      <c r="U34" s="681"/>
      <c r="V34" s="681"/>
      <c r="W34" s="681"/>
      <c r="X34" s="681"/>
      <c r="Y34" s="682"/>
      <c r="Z34" s="713">
        <v>0.6</v>
      </c>
      <c r="AA34" s="713"/>
      <c r="AB34" s="713"/>
      <c r="AC34" s="713"/>
      <c r="AD34" s="714">
        <v>3830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716199</v>
      </c>
      <c r="CS34" s="681"/>
      <c r="CT34" s="681"/>
      <c r="CU34" s="681"/>
      <c r="CV34" s="681"/>
      <c r="CW34" s="681"/>
      <c r="CX34" s="681"/>
      <c r="CY34" s="682"/>
      <c r="CZ34" s="683">
        <v>11.9</v>
      </c>
      <c r="DA34" s="701"/>
      <c r="DB34" s="701"/>
      <c r="DC34" s="702"/>
      <c r="DD34" s="686">
        <v>566090</v>
      </c>
      <c r="DE34" s="681"/>
      <c r="DF34" s="681"/>
      <c r="DG34" s="681"/>
      <c r="DH34" s="681"/>
      <c r="DI34" s="681"/>
      <c r="DJ34" s="681"/>
      <c r="DK34" s="682"/>
      <c r="DL34" s="686">
        <v>437869</v>
      </c>
      <c r="DM34" s="681"/>
      <c r="DN34" s="681"/>
      <c r="DO34" s="681"/>
      <c r="DP34" s="681"/>
      <c r="DQ34" s="681"/>
      <c r="DR34" s="681"/>
      <c r="DS34" s="681"/>
      <c r="DT34" s="681"/>
      <c r="DU34" s="681"/>
      <c r="DV34" s="682"/>
      <c r="DW34" s="683">
        <v>14.8</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6103</v>
      </c>
      <c r="S35" s="681"/>
      <c r="T35" s="681"/>
      <c r="U35" s="681"/>
      <c r="V35" s="681"/>
      <c r="W35" s="681"/>
      <c r="X35" s="681"/>
      <c r="Y35" s="682"/>
      <c r="Z35" s="713">
        <v>0.1</v>
      </c>
      <c r="AA35" s="713"/>
      <c r="AB35" s="713"/>
      <c r="AC35" s="713"/>
      <c r="AD35" s="714" t="s">
        <v>129</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33416</v>
      </c>
      <c r="CS35" s="699"/>
      <c r="CT35" s="699"/>
      <c r="CU35" s="699"/>
      <c r="CV35" s="699"/>
      <c r="CW35" s="699"/>
      <c r="CX35" s="699"/>
      <c r="CY35" s="700"/>
      <c r="CZ35" s="683">
        <v>0.6</v>
      </c>
      <c r="DA35" s="701"/>
      <c r="DB35" s="701"/>
      <c r="DC35" s="702"/>
      <c r="DD35" s="686">
        <v>33416</v>
      </c>
      <c r="DE35" s="699"/>
      <c r="DF35" s="699"/>
      <c r="DG35" s="699"/>
      <c r="DH35" s="699"/>
      <c r="DI35" s="699"/>
      <c r="DJ35" s="699"/>
      <c r="DK35" s="700"/>
      <c r="DL35" s="686">
        <v>33416</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145111</v>
      </c>
      <c r="S36" s="681"/>
      <c r="T36" s="681"/>
      <c r="U36" s="681"/>
      <c r="V36" s="681"/>
      <c r="W36" s="681"/>
      <c r="X36" s="681"/>
      <c r="Y36" s="682"/>
      <c r="Z36" s="713">
        <v>2.2999999999999998</v>
      </c>
      <c r="AA36" s="713"/>
      <c r="AB36" s="713"/>
      <c r="AC36" s="713"/>
      <c r="AD36" s="714" t="s">
        <v>129</v>
      </c>
      <c r="AE36" s="714"/>
      <c r="AF36" s="714"/>
      <c r="AG36" s="714"/>
      <c r="AH36" s="714"/>
      <c r="AI36" s="714"/>
      <c r="AJ36" s="714"/>
      <c r="AK36" s="714"/>
      <c r="AL36" s="683" t="s">
        <v>242</v>
      </c>
      <c r="AM36" s="684"/>
      <c r="AN36" s="684"/>
      <c r="AO36" s="715"/>
      <c r="AP36" s="235"/>
      <c r="AQ36" s="732" t="s">
        <v>325</v>
      </c>
      <c r="AR36" s="733"/>
      <c r="AS36" s="733"/>
      <c r="AT36" s="733"/>
      <c r="AU36" s="733"/>
      <c r="AV36" s="733"/>
      <c r="AW36" s="733"/>
      <c r="AX36" s="733"/>
      <c r="AY36" s="734"/>
      <c r="AZ36" s="735">
        <v>550439</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10198</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963327</v>
      </c>
      <c r="CS36" s="681"/>
      <c r="CT36" s="681"/>
      <c r="CU36" s="681"/>
      <c r="CV36" s="681"/>
      <c r="CW36" s="681"/>
      <c r="CX36" s="681"/>
      <c r="CY36" s="682"/>
      <c r="CZ36" s="683">
        <v>16</v>
      </c>
      <c r="DA36" s="701"/>
      <c r="DB36" s="701"/>
      <c r="DC36" s="702"/>
      <c r="DD36" s="686">
        <v>406965</v>
      </c>
      <c r="DE36" s="681"/>
      <c r="DF36" s="681"/>
      <c r="DG36" s="681"/>
      <c r="DH36" s="681"/>
      <c r="DI36" s="681"/>
      <c r="DJ36" s="681"/>
      <c r="DK36" s="682"/>
      <c r="DL36" s="686">
        <v>251933</v>
      </c>
      <c r="DM36" s="681"/>
      <c r="DN36" s="681"/>
      <c r="DO36" s="681"/>
      <c r="DP36" s="681"/>
      <c r="DQ36" s="681"/>
      <c r="DR36" s="681"/>
      <c r="DS36" s="681"/>
      <c r="DT36" s="681"/>
      <c r="DU36" s="681"/>
      <c r="DV36" s="682"/>
      <c r="DW36" s="683">
        <v>8.5</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219257</v>
      </c>
      <c r="S37" s="681"/>
      <c r="T37" s="681"/>
      <c r="U37" s="681"/>
      <c r="V37" s="681"/>
      <c r="W37" s="681"/>
      <c r="X37" s="681"/>
      <c r="Y37" s="682"/>
      <c r="Z37" s="713">
        <v>3.5</v>
      </c>
      <c r="AA37" s="713"/>
      <c r="AB37" s="713"/>
      <c r="AC37" s="713"/>
      <c r="AD37" s="714" t="s">
        <v>242</v>
      </c>
      <c r="AE37" s="714"/>
      <c r="AF37" s="714"/>
      <c r="AG37" s="714"/>
      <c r="AH37" s="714"/>
      <c r="AI37" s="714"/>
      <c r="AJ37" s="714"/>
      <c r="AK37" s="714"/>
      <c r="AL37" s="683" t="s">
        <v>242</v>
      </c>
      <c r="AM37" s="684"/>
      <c r="AN37" s="684"/>
      <c r="AO37" s="715"/>
      <c r="AQ37" s="723" t="s">
        <v>329</v>
      </c>
      <c r="AR37" s="724"/>
      <c r="AS37" s="724"/>
      <c r="AT37" s="724"/>
      <c r="AU37" s="724"/>
      <c r="AV37" s="724"/>
      <c r="AW37" s="724"/>
      <c r="AX37" s="724"/>
      <c r="AY37" s="725"/>
      <c r="AZ37" s="680">
        <v>282280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10198</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126688</v>
      </c>
      <c r="CS37" s="699"/>
      <c r="CT37" s="699"/>
      <c r="CU37" s="699"/>
      <c r="CV37" s="699"/>
      <c r="CW37" s="699"/>
      <c r="CX37" s="699"/>
      <c r="CY37" s="700"/>
      <c r="CZ37" s="683">
        <v>2.1</v>
      </c>
      <c r="DA37" s="701"/>
      <c r="DB37" s="701"/>
      <c r="DC37" s="702"/>
      <c r="DD37" s="686">
        <v>126688</v>
      </c>
      <c r="DE37" s="699"/>
      <c r="DF37" s="699"/>
      <c r="DG37" s="699"/>
      <c r="DH37" s="699"/>
      <c r="DI37" s="699"/>
      <c r="DJ37" s="699"/>
      <c r="DK37" s="700"/>
      <c r="DL37" s="686">
        <v>122411</v>
      </c>
      <c r="DM37" s="699"/>
      <c r="DN37" s="699"/>
      <c r="DO37" s="699"/>
      <c r="DP37" s="699"/>
      <c r="DQ37" s="699"/>
      <c r="DR37" s="699"/>
      <c r="DS37" s="699"/>
      <c r="DT37" s="699"/>
      <c r="DU37" s="699"/>
      <c r="DV37" s="700"/>
      <c r="DW37" s="683">
        <v>4.0999999999999996</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79688</v>
      </c>
      <c r="S38" s="681"/>
      <c r="T38" s="681"/>
      <c r="U38" s="681"/>
      <c r="V38" s="681"/>
      <c r="W38" s="681"/>
      <c r="X38" s="681"/>
      <c r="Y38" s="682"/>
      <c r="Z38" s="713">
        <v>1.3</v>
      </c>
      <c r="AA38" s="713"/>
      <c r="AB38" s="713"/>
      <c r="AC38" s="713"/>
      <c r="AD38" s="714">
        <v>509</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63534</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977</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550439</v>
      </c>
      <c r="CS38" s="681"/>
      <c r="CT38" s="681"/>
      <c r="CU38" s="681"/>
      <c r="CV38" s="681"/>
      <c r="CW38" s="681"/>
      <c r="CX38" s="681"/>
      <c r="CY38" s="682"/>
      <c r="CZ38" s="683">
        <v>9.1999999999999993</v>
      </c>
      <c r="DA38" s="701"/>
      <c r="DB38" s="701"/>
      <c r="DC38" s="702"/>
      <c r="DD38" s="686">
        <v>505474</v>
      </c>
      <c r="DE38" s="681"/>
      <c r="DF38" s="681"/>
      <c r="DG38" s="681"/>
      <c r="DH38" s="681"/>
      <c r="DI38" s="681"/>
      <c r="DJ38" s="681"/>
      <c r="DK38" s="682"/>
      <c r="DL38" s="686">
        <v>496126</v>
      </c>
      <c r="DM38" s="681"/>
      <c r="DN38" s="681"/>
      <c r="DO38" s="681"/>
      <c r="DP38" s="681"/>
      <c r="DQ38" s="681"/>
      <c r="DR38" s="681"/>
      <c r="DS38" s="681"/>
      <c r="DT38" s="681"/>
      <c r="DU38" s="681"/>
      <c r="DV38" s="682"/>
      <c r="DW38" s="683">
        <v>16.8</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883600</v>
      </c>
      <c r="S39" s="681"/>
      <c r="T39" s="681"/>
      <c r="U39" s="681"/>
      <c r="V39" s="681"/>
      <c r="W39" s="681"/>
      <c r="X39" s="681"/>
      <c r="Y39" s="682"/>
      <c r="Z39" s="713">
        <v>14.2</v>
      </c>
      <c r="AA39" s="713"/>
      <c r="AB39" s="713"/>
      <c r="AC39" s="713"/>
      <c r="AD39" s="714" t="s">
        <v>129</v>
      </c>
      <c r="AE39" s="714"/>
      <c r="AF39" s="714"/>
      <c r="AG39" s="714"/>
      <c r="AH39" s="714"/>
      <c r="AI39" s="714"/>
      <c r="AJ39" s="714"/>
      <c r="AK39" s="714"/>
      <c r="AL39" s="683" t="s">
        <v>242</v>
      </c>
      <c r="AM39" s="684"/>
      <c r="AN39" s="684"/>
      <c r="AO39" s="715"/>
      <c r="AQ39" s="723" t="s">
        <v>337</v>
      </c>
      <c r="AR39" s="724"/>
      <c r="AS39" s="724"/>
      <c r="AT39" s="724"/>
      <c r="AU39" s="724"/>
      <c r="AV39" s="724"/>
      <c r="AW39" s="724"/>
      <c r="AX39" s="724"/>
      <c r="AY39" s="725"/>
      <c r="AZ39" s="680">
        <v>2487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2306</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262227</v>
      </c>
      <c r="CS39" s="699"/>
      <c r="CT39" s="699"/>
      <c r="CU39" s="699"/>
      <c r="CV39" s="699"/>
      <c r="CW39" s="699"/>
      <c r="CX39" s="699"/>
      <c r="CY39" s="700"/>
      <c r="CZ39" s="683">
        <v>4.4000000000000004</v>
      </c>
      <c r="DA39" s="701"/>
      <c r="DB39" s="701"/>
      <c r="DC39" s="702"/>
      <c r="DD39" s="686">
        <v>249453</v>
      </c>
      <c r="DE39" s="699"/>
      <c r="DF39" s="699"/>
      <c r="DG39" s="699"/>
      <c r="DH39" s="699"/>
      <c r="DI39" s="699"/>
      <c r="DJ39" s="699"/>
      <c r="DK39" s="700"/>
      <c r="DL39" s="686" t="s">
        <v>242</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1400</v>
      </c>
      <c r="S40" s="681"/>
      <c r="T40" s="681"/>
      <c r="U40" s="681"/>
      <c r="V40" s="681"/>
      <c r="W40" s="681"/>
      <c r="X40" s="681"/>
      <c r="Y40" s="682"/>
      <c r="Z40" s="713">
        <v>0</v>
      </c>
      <c r="AA40" s="713"/>
      <c r="AB40" s="713"/>
      <c r="AC40" s="713"/>
      <c r="AD40" s="714" t="s">
        <v>129</v>
      </c>
      <c r="AE40" s="714"/>
      <c r="AF40" s="714"/>
      <c r="AG40" s="714"/>
      <c r="AH40" s="714"/>
      <c r="AI40" s="714"/>
      <c r="AJ40" s="714"/>
      <c r="AK40" s="714"/>
      <c r="AL40" s="683" t="s">
        <v>242</v>
      </c>
      <c r="AM40" s="684"/>
      <c r="AN40" s="684"/>
      <c r="AO40" s="715"/>
      <c r="AQ40" s="723" t="s">
        <v>341</v>
      </c>
      <c r="AR40" s="724"/>
      <c r="AS40" s="724"/>
      <c r="AT40" s="724"/>
      <c r="AU40" s="724"/>
      <c r="AV40" s="724"/>
      <c r="AW40" s="724"/>
      <c r="AX40" s="724"/>
      <c r="AY40" s="725"/>
      <c r="AZ40" s="680">
        <v>153</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135</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5480</v>
      </c>
      <c r="CS40" s="681"/>
      <c r="CT40" s="681"/>
      <c r="CU40" s="681"/>
      <c r="CV40" s="681"/>
      <c r="CW40" s="681"/>
      <c r="CX40" s="681"/>
      <c r="CY40" s="682"/>
      <c r="CZ40" s="683">
        <v>0.1</v>
      </c>
      <c r="DA40" s="701"/>
      <c r="DB40" s="701"/>
      <c r="DC40" s="702"/>
      <c r="DD40" s="686" t="s">
        <v>242</v>
      </c>
      <c r="DE40" s="681"/>
      <c r="DF40" s="681"/>
      <c r="DG40" s="681"/>
      <c r="DH40" s="681"/>
      <c r="DI40" s="681"/>
      <c r="DJ40" s="681"/>
      <c r="DK40" s="682"/>
      <c r="DL40" s="686" t="s">
        <v>129</v>
      </c>
      <c r="DM40" s="681"/>
      <c r="DN40" s="681"/>
      <c r="DO40" s="681"/>
      <c r="DP40" s="681"/>
      <c r="DQ40" s="681"/>
      <c r="DR40" s="681"/>
      <c r="DS40" s="681"/>
      <c r="DT40" s="681"/>
      <c r="DU40" s="681"/>
      <c r="DV40" s="682"/>
      <c r="DW40" s="683" t="s">
        <v>242</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242</v>
      </c>
      <c r="AA41" s="713"/>
      <c r="AB41" s="713"/>
      <c r="AC41" s="713"/>
      <c r="AD41" s="714" t="s">
        <v>129</v>
      </c>
      <c r="AE41" s="714"/>
      <c r="AF41" s="714"/>
      <c r="AG41" s="714"/>
      <c r="AH41" s="714"/>
      <c r="AI41" s="714"/>
      <c r="AJ41" s="714"/>
      <c r="AK41" s="714"/>
      <c r="AL41" s="683" t="s">
        <v>242</v>
      </c>
      <c r="AM41" s="684"/>
      <c r="AN41" s="684"/>
      <c r="AO41" s="715"/>
      <c r="AQ41" s="723" t="s">
        <v>346</v>
      </c>
      <c r="AR41" s="724"/>
      <c r="AS41" s="724"/>
      <c r="AT41" s="724"/>
      <c r="AU41" s="724"/>
      <c r="AV41" s="724"/>
      <c r="AW41" s="724"/>
      <c r="AX41" s="724"/>
      <c r="AY41" s="725"/>
      <c r="AZ41" s="680">
        <v>72097</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t="s">
        <v>242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93000</v>
      </c>
      <c r="S42" s="681"/>
      <c r="T42" s="681"/>
      <c r="U42" s="681"/>
      <c r="V42" s="681"/>
      <c r="W42" s="681"/>
      <c r="X42" s="681"/>
      <c r="Y42" s="682"/>
      <c r="Z42" s="713">
        <v>1.5</v>
      </c>
      <c r="AA42" s="713"/>
      <c r="AB42" s="713"/>
      <c r="AC42" s="713"/>
      <c r="AD42" s="714" t="s">
        <v>242</v>
      </c>
      <c r="AE42" s="714"/>
      <c r="AF42" s="714"/>
      <c r="AG42" s="714"/>
      <c r="AH42" s="714"/>
      <c r="AI42" s="714"/>
      <c r="AJ42" s="714"/>
      <c r="AK42" s="714"/>
      <c r="AL42" s="683" t="s">
        <v>129</v>
      </c>
      <c r="AM42" s="684"/>
      <c r="AN42" s="684"/>
      <c r="AO42" s="715"/>
      <c r="AQ42" s="716" t="s">
        <v>341</v>
      </c>
      <c r="AR42" s="717"/>
      <c r="AS42" s="717"/>
      <c r="AT42" s="717"/>
      <c r="AU42" s="717"/>
      <c r="AV42" s="717"/>
      <c r="AW42" s="717"/>
      <c r="AX42" s="717"/>
      <c r="AY42" s="718"/>
      <c r="AZ42" s="664">
        <v>129888</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206</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2229400</v>
      </c>
      <c r="CS42" s="681"/>
      <c r="CT42" s="681"/>
      <c r="CU42" s="681"/>
      <c r="CV42" s="681"/>
      <c r="CW42" s="681"/>
      <c r="CX42" s="681"/>
      <c r="CY42" s="682"/>
      <c r="CZ42" s="683">
        <v>37.1</v>
      </c>
      <c r="DA42" s="684"/>
      <c r="DB42" s="684"/>
      <c r="DC42" s="685"/>
      <c r="DD42" s="686">
        <v>375511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6203662</v>
      </c>
      <c r="S43" s="703"/>
      <c r="T43" s="703"/>
      <c r="U43" s="703"/>
      <c r="V43" s="703"/>
      <c r="W43" s="703"/>
      <c r="X43" s="703"/>
      <c r="Y43" s="704"/>
      <c r="Z43" s="705">
        <v>100</v>
      </c>
      <c r="AA43" s="705"/>
      <c r="AB43" s="705"/>
      <c r="AC43" s="705"/>
      <c r="AD43" s="706">
        <v>2860544</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12901</v>
      </c>
      <c r="CS43" s="699"/>
      <c r="CT43" s="699"/>
      <c r="CU43" s="699"/>
      <c r="CV43" s="699"/>
      <c r="CW43" s="699"/>
      <c r="CX43" s="699"/>
      <c r="CY43" s="700"/>
      <c r="CZ43" s="683">
        <v>0.2</v>
      </c>
      <c r="DA43" s="701"/>
      <c r="DB43" s="701"/>
      <c r="DC43" s="702"/>
      <c r="DD43" s="686">
        <v>12901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354</v>
      </c>
      <c r="CG44" s="678"/>
      <c r="CH44" s="678"/>
      <c r="CI44" s="678"/>
      <c r="CJ44" s="678"/>
      <c r="CK44" s="678"/>
      <c r="CL44" s="678"/>
      <c r="CM44" s="678"/>
      <c r="CN44" s="678"/>
      <c r="CO44" s="678"/>
      <c r="CP44" s="678"/>
      <c r="CQ44" s="679"/>
      <c r="CR44" s="680">
        <v>1829121</v>
      </c>
      <c r="CS44" s="681"/>
      <c r="CT44" s="681"/>
      <c r="CU44" s="681"/>
      <c r="CV44" s="681"/>
      <c r="CW44" s="681"/>
      <c r="CX44" s="681"/>
      <c r="CY44" s="682"/>
      <c r="CZ44" s="683">
        <v>30.4</v>
      </c>
      <c r="DA44" s="684"/>
      <c r="DB44" s="684"/>
      <c r="DC44" s="685"/>
      <c r="DD44" s="686">
        <v>327468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1081380</v>
      </c>
      <c r="CS45" s="699"/>
      <c r="CT45" s="699"/>
      <c r="CU45" s="699"/>
      <c r="CV45" s="699"/>
      <c r="CW45" s="699"/>
      <c r="CX45" s="699"/>
      <c r="CY45" s="700"/>
      <c r="CZ45" s="683">
        <v>18</v>
      </c>
      <c r="DA45" s="701"/>
      <c r="DB45" s="701"/>
      <c r="DC45" s="702"/>
      <c r="DD45" s="686">
        <v>15995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709299</v>
      </c>
      <c r="CS46" s="681"/>
      <c r="CT46" s="681"/>
      <c r="CU46" s="681"/>
      <c r="CV46" s="681"/>
      <c r="CW46" s="681"/>
      <c r="CX46" s="681"/>
      <c r="CY46" s="682"/>
      <c r="CZ46" s="683">
        <v>11.8</v>
      </c>
      <c r="DA46" s="684"/>
      <c r="DB46" s="684"/>
      <c r="DC46" s="685"/>
      <c r="DD46" s="686">
        <v>294997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400279</v>
      </c>
      <c r="CS47" s="699"/>
      <c r="CT47" s="699"/>
      <c r="CU47" s="699"/>
      <c r="CV47" s="699"/>
      <c r="CW47" s="699"/>
      <c r="CX47" s="699"/>
      <c r="CY47" s="700"/>
      <c r="CZ47" s="683">
        <v>6.7</v>
      </c>
      <c r="DA47" s="701"/>
      <c r="DB47" s="701"/>
      <c r="DC47" s="702"/>
      <c r="DD47" s="686">
        <v>48043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6008899</v>
      </c>
      <c r="CS49" s="665"/>
      <c r="CT49" s="665"/>
      <c r="CU49" s="665"/>
      <c r="CV49" s="665"/>
      <c r="CW49" s="665"/>
      <c r="CX49" s="665"/>
      <c r="CY49" s="666"/>
      <c r="CZ49" s="667">
        <v>100</v>
      </c>
      <c r="DA49" s="668"/>
      <c r="DB49" s="668"/>
      <c r="DC49" s="669"/>
      <c r="DD49" s="670">
        <v>3258047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Zcr2dmUY6Rw+L1wpI8bJTmpny3Egvp+gfpmUTQOiwTK609gjuslMy29xnlFmtlTswPP4LltKXe0qRDlUd112g==" saltValue="O3yMegFPlEOgzt2R+Iph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6110</v>
      </c>
      <c r="R7" s="1200"/>
      <c r="S7" s="1200"/>
      <c r="T7" s="1200"/>
      <c r="U7" s="1200"/>
      <c r="V7" s="1200">
        <v>5887</v>
      </c>
      <c r="W7" s="1200"/>
      <c r="X7" s="1200"/>
      <c r="Y7" s="1200"/>
      <c r="Z7" s="1200"/>
      <c r="AA7" s="1200">
        <v>223</v>
      </c>
      <c r="AB7" s="1200"/>
      <c r="AC7" s="1200"/>
      <c r="AD7" s="1200"/>
      <c r="AE7" s="1201"/>
      <c r="AF7" s="1202">
        <v>135</v>
      </c>
      <c r="AG7" s="1203"/>
      <c r="AH7" s="1203"/>
      <c r="AI7" s="1203"/>
      <c r="AJ7" s="1204"/>
      <c r="AK7" s="1186" t="s">
        <v>595</v>
      </c>
      <c r="AL7" s="1187"/>
      <c r="AM7" s="1187"/>
      <c r="AN7" s="1187"/>
      <c r="AO7" s="1187"/>
      <c r="AP7" s="1187">
        <v>3419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23</v>
      </c>
      <c r="CI7" s="1184"/>
      <c r="CJ7" s="1184"/>
      <c r="CK7" s="1184"/>
      <c r="CL7" s="1185"/>
      <c r="CM7" s="1183">
        <v>84</v>
      </c>
      <c r="CN7" s="1184"/>
      <c r="CO7" s="1184"/>
      <c r="CP7" s="1184"/>
      <c r="CQ7" s="1185"/>
      <c r="CR7" s="1183">
        <v>30</v>
      </c>
      <c r="CS7" s="1184"/>
      <c r="CT7" s="1184"/>
      <c r="CU7" s="1184"/>
      <c r="CV7" s="1185"/>
      <c r="CW7" s="1183">
        <v>0</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26" t="s">
        <v>386</v>
      </c>
      <c r="C8" s="1127"/>
      <c r="D8" s="1127"/>
      <c r="E8" s="1127"/>
      <c r="F8" s="1127"/>
      <c r="G8" s="1127"/>
      <c r="H8" s="1127"/>
      <c r="I8" s="1127"/>
      <c r="J8" s="1127"/>
      <c r="K8" s="1127"/>
      <c r="L8" s="1127"/>
      <c r="M8" s="1127"/>
      <c r="N8" s="1127"/>
      <c r="O8" s="1127"/>
      <c r="P8" s="1128"/>
      <c r="Q8" s="1138">
        <v>11</v>
      </c>
      <c r="R8" s="1139"/>
      <c r="S8" s="1139"/>
      <c r="T8" s="1139"/>
      <c r="U8" s="1139"/>
      <c r="V8" s="1139">
        <v>39</v>
      </c>
      <c r="W8" s="1139"/>
      <c r="X8" s="1139"/>
      <c r="Y8" s="1139"/>
      <c r="Z8" s="1139"/>
      <c r="AA8" s="1139">
        <v>-28</v>
      </c>
      <c r="AB8" s="1139"/>
      <c r="AC8" s="1139"/>
      <c r="AD8" s="1139"/>
      <c r="AE8" s="1140"/>
      <c r="AF8" s="1132">
        <v>1</v>
      </c>
      <c r="AG8" s="1133"/>
      <c r="AH8" s="1133"/>
      <c r="AI8" s="1133"/>
      <c r="AJ8" s="1134"/>
      <c r="AK8" s="1181">
        <v>1</v>
      </c>
      <c r="AL8" s="1182"/>
      <c r="AM8" s="1182"/>
      <c r="AN8" s="1182"/>
      <c r="AO8" s="1182"/>
      <c r="AP8" s="1182">
        <v>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t="s">
        <v>387</v>
      </c>
      <c r="C9" s="1127"/>
      <c r="D9" s="1127"/>
      <c r="E9" s="1127"/>
      <c r="F9" s="1127"/>
      <c r="G9" s="1127"/>
      <c r="H9" s="1127"/>
      <c r="I9" s="1127"/>
      <c r="J9" s="1127"/>
      <c r="K9" s="1127"/>
      <c r="L9" s="1127"/>
      <c r="M9" s="1127"/>
      <c r="N9" s="1127"/>
      <c r="O9" s="1127"/>
      <c r="P9" s="1128"/>
      <c r="Q9" s="1138">
        <v>82</v>
      </c>
      <c r="R9" s="1139"/>
      <c r="S9" s="1139"/>
      <c r="T9" s="1139"/>
      <c r="U9" s="1139"/>
      <c r="V9" s="1139">
        <v>82</v>
      </c>
      <c r="W9" s="1139"/>
      <c r="X9" s="1139"/>
      <c r="Y9" s="1139"/>
      <c r="Z9" s="1139"/>
      <c r="AA9" s="1139">
        <v>0</v>
      </c>
      <c r="AB9" s="1139"/>
      <c r="AC9" s="1139"/>
      <c r="AD9" s="1139"/>
      <c r="AE9" s="1140"/>
      <c r="AF9" s="1132">
        <v>0</v>
      </c>
      <c r="AG9" s="1133"/>
      <c r="AH9" s="1133"/>
      <c r="AI9" s="1133"/>
      <c r="AJ9" s="1134"/>
      <c r="AK9" s="1181" t="s">
        <v>597</v>
      </c>
      <c r="AL9" s="1182"/>
      <c r="AM9" s="1182"/>
      <c r="AN9" s="1182"/>
      <c r="AO9" s="1182"/>
      <c r="AP9" s="1182" t="s">
        <v>595</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388</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136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1008</v>
      </c>
      <c r="R28" s="1149"/>
      <c r="S28" s="1149"/>
      <c r="T28" s="1149"/>
      <c r="U28" s="1149"/>
      <c r="V28" s="1149">
        <v>992</v>
      </c>
      <c r="W28" s="1149"/>
      <c r="X28" s="1149"/>
      <c r="Y28" s="1149"/>
      <c r="Z28" s="1149"/>
      <c r="AA28" s="1149">
        <v>16</v>
      </c>
      <c r="AB28" s="1149"/>
      <c r="AC28" s="1149"/>
      <c r="AD28" s="1149"/>
      <c r="AE28" s="1150"/>
      <c r="AF28" s="1151">
        <v>16</v>
      </c>
      <c r="AG28" s="1149"/>
      <c r="AH28" s="1149"/>
      <c r="AI28" s="1149"/>
      <c r="AJ28" s="1152"/>
      <c r="AK28" s="1153">
        <v>72</v>
      </c>
      <c r="AL28" s="1141"/>
      <c r="AM28" s="1141"/>
      <c r="AN28" s="1141"/>
      <c r="AO28" s="1141"/>
      <c r="AP28" s="1141" t="s">
        <v>604</v>
      </c>
      <c r="AQ28" s="1141"/>
      <c r="AR28" s="1141"/>
      <c r="AS28" s="1141"/>
      <c r="AT28" s="1141"/>
      <c r="AU28" s="1141" t="s">
        <v>604</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403</v>
      </c>
      <c r="C29" s="1127"/>
      <c r="D29" s="1127"/>
      <c r="E29" s="1127"/>
      <c r="F29" s="1127"/>
      <c r="G29" s="1127"/>
      <c r="H29" s="1127"/>
      <c r="I29" s="1127"/>
      <c r="J29" s="1127"/>
      <c r="K29" s="1127"/>
      <c r="L29" s="1127"/>
      <c r="M29" s="1127"/>
      <c r="N29" s="1127"/>
      <c r="O29" s="1127"/>
      <c r="P29" s="1128"/>
      <c r="Q29" s="1138">
        <v>63</v>
      </c>
      <c r="R29" s="1139"/>
      <c r="S29" s="1139"/>
      <c r="T29" s="1139"/>
      <c r="U29" s="1139"/>
      <c r="V29" s="1139">
        <v>62</v>
      </c>
      <c r="W29" s="1139"/>
      <c r="X29" s="1139"/>
      <c r="Y29" s="1139"/>
      <c r="Z29" s="1139"/>
      <c r="AA29" s="1139">
        <v>1</v>
      </c>
      <c r="AB29" s="1139"/>
      <c r="AC29" s="1139"/>
      <c r="AD29" s="1139"/>
      <c r="AE29" s="1140"/>
      <c r="AF29" s="1132">
        <v>1</v>
      </c>
      <c r="AG29" s="1133"/>
      <c r="AH29" s="1133"/>
      <c r="AI29" s="1133"/>
      <c r="AJ29" s="1134"/>
      <c r="AK29" s="1075">
        <v>58</v>
      </c>
      <c r="AL29" s="1066"/>
      <c r="AM29" s="1066"/>
      <c r="AN29" s="1066"/>
      <c r="AO29" s="1066"/>
      <c r="AP29" s="1066" t="s">
        <v>604</v>
      </c>
      <c r="AQ29" s="1066"/>
      <c r="AR29" s="1066"/>
      <c r="AS29" s="1066"/>
      <c r="AT29" s="1066"/>
      <c r="AU29" s="1066" t="s">
        <v>604</v>
      </c>
      <c r="AV29" s="1066"/>
      <c r="AW29" s="1066"/>
      <c r="AX29" s="1066"/>
      <c r="AY29" s="1066"/>
      <c r="AZ29" s="1137" t="s">
        <v>604</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404</v>
      </c>
      <c r="C30" s="1127"/>
      <c r="D30" s="1127"/>
      <c r="E30" s="1127"/>
      <c r="F30" s="1127"/>
      <c r="G30" s="1127"/>
      <c r="H30" s="1127"/>
      <c r="I30" s="1127"/>
      <c r="J30" s="1127"/>
      <c r="K30" s="1127"/>
      <c r="L30" s="1127"/>
      <c r="M30" s="1127"/>
      <c r="N30" s="1127"/>
      <c r="O30" s="1127"/>
      <c r="P30" s="1128"/>
      <c r="Q30" s="1138">
        <v>521</v>
      </c>
      <c r="R30" s="1139"/>
      <c r="S30" s="1139"/>
      <c r="T30" s="1139"/>
      <c r="U30" s="1139"/>
      <c r="V30" s="1139">
        <v>519</v>
      </c>
      <c r="W30" s="1139"/>
      <c r="X30" s="1139"/>
      <c r="Y30" s="1139"/>
      <c r="Z30" s="1139"/>
      <c r="AA30" s="1139">
        <v>2</v>
      </c>
      <c r="AB30" s="1139"/>
      <c r="AC30" s="1139"/>
      <c r="AD30" s="1139"/>
      <c r="AE30" s="1140"/>
      <c r="AF30" s="1132">
        <v>2</v>
      </c>
      <c r="AG30" s="1133"/>
      <c r="AH30" s="1133"/>
      <c r="AI30" s="1133"/>
      <c r="AJ30" s="1134"/>
      <c r="AK30" s="1075">
        <v>71</v>
      </c>
      <c r="AL30" s="1066"/>
      <c r="AM30" s="1066"/>
      <c r="AN30" s="1066"/>
      <c r="AO30" s="1066"/>
      <c r="AP30" s="1066" t="s">
        <v>604</v>
      </c>
      <c r="AQ30" s="1066"/>
      <c r="AR30" s="1066"/>
      <c r="AS30" s="1066"/>
      <c r="AT30" s="1066"/>
      <c r="AU30" s="1066" t="s">
        <v>604</v>
      </c>
      <c r="AV30" s="1066"/>
      <c r="AW30" s="1066"/>
      <c r="AX30" s="1066"/>
      <c r="AY30" s="1066"/>
      <c r="AZ30" s="1137" t="s">
        <v>604</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405</v>
      </c>
      <c r="C31" s="1127"/>
      <c r="D31" s="1127"/>
      <c r="E31" s="1127"/>
      <c r="F31" s="1127"/>
      <c r="G31" s="1127"/>
      <c r="H31" s="1127"/>
      <c r="I31" s="1127"/>
      <c r="J31" s="1127"/>
      <c r="K31" s="1127"/>
      <c r="L31" s="1127"/>
      <c r="M31" s="1127"/>
      <c r="N31" s="1127"/>
      <c r="O31" s="1127"/>
      <c r="P31" s="1128"/>
      <c r="Q31" s="1138">
        <v>28</v>
      </c>
      <c r="R31" s="1139"/>
      <c r="S31" s="1139"/>
      <c r="T31" s="1139"/>
      <c r="U31" s="1139"/>
      <c r="V31" s="1139">
        <v>25</v>
      </c>
      <c r="W31" s="1139"/>
      <c r="X31" s="1139"/>
      <c r="Y31" s="1139"/>
      <c r="Z31" s="1139"/>
      <c r="AA31" s="1139">
        <v>3</v>
      </c>
      <c r="AB31" s="1139"/>
      <c r="AC31" s="1139"/>
      <c r="AD31" s="1139"/>
      <c r="AE31" s="1140"/>
      <c r="AF31" s="1132">
        <v>3</v>
      </c>
      <c r="AG31" s="1133"/>
      <c r="AH31" s="1133"/>
      <c r="AI31" s="1133"/>
      <c r="AJ31" s="1134"/>
      <c r="AK31" s="1075" t="s">
        <v>604</v>
      </c>
      <c r="AL31" s="1066"/>
      <c r="AM31" s="1066"/>
      <c r="AN31" s="1066"/>
      <c r="AO31" s="1066"/>
      <c r="AP31" s="1066" t="s">
        <v>604</v>
      </c>
      <c r="AQ31" s="1066"/>
      <c r="AR31" s="1066"/>
      <c r="AS31" s="1066"/>
      <c r="AT31" s="1066"/>
      <c r="AU31" s="1066" t="s">
        <v>604</v>
      </c>
      <c r="AV31" s="1066"/>
      <c r="AW31" s="1066"/>
      <c r="AX31" s="1066"/>
      <c r="AY31" s="1066"/>
      <c r="AZ31" s="1137" t="s">
        <v>604</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406</v>
      </c>
      <c r="C32" s="1127"/>
      <c r="D32" s="1127"/>
      <c r="E32" s="1127"/>
      <c r="F32" s="1127"/>
      <c r="G32" s="1127"/>
      <c r="H32" s="1127"/>
      <c r="I32" s="1127"/>
      <c r="J32" s="1127"/>
      <c r="K32" s="1127"/>
      <c r="L32" s="1127"/>
      <c r="M32" s="1127"/>
      <c r="N32" s="1127"/>
      <c r="O32" s="1127"/>
      <c r="P32" s="1128"/>
      <c r="Q32" s="1138">
        <v>156</v>
      </c>
      <c r="R32" s="1139"/>
      <c r="S32" s="1139"/>
      <c r="T32" s="1139"/>
      <c r="U32" s="1139"/>
      <c r="V32" s="1139">
        <v>153</v>
      </c>
      <c r="W32" s="1139"/>
      <c r="X32" s="1139"/>
      <c r="Y32" s="1139"/>
      <c r="Z32" s="1139"/>
      <c r="AA32" s="1139">
        <v>3</v>
      </c>
      <c r="AB32" s="1139"/>
      <c r="AC32" s="1139"/>
      <c r="AD32" s="1139"/>
      <c r="AE32" s="1140"/>
      <c r="AF32" s="1132">
        <v>3</v>
      </c>
      <c r="AG32" s="1133"/>
      <c r="AH32" s="1133"/>
      <c r="AI32" s="1133"/>
      <c r="AJ32" s="1134"/>
      <c r="AK32" s="1075">
        <v>64</v>
      </c>
      <c r="AL32" s="1066"/>
      <c r="AM32" s="1066"/>
      <c r="AN32" s="1066"/>
      <c r="AO32" s="1066"/>
      <c r="AP32" s="1066">
        <v>414</v>
      </c>
      <c r="AQ32" s="1066"/>
      <c r="AR32" s="1066"/>
      <c r="AS32" s="1066"/>
      <c r="AT32" s="1066"/>
      <c r="AU32" s="1066" t="s">
        <v>604</v>
      </c>
      <c r="AV32" s="1066"/>
      <c r="AW32" s="1066"/>
      <c r="AX32" s="1066"/>
      <c r="AY32" s="1066"/>
      <c r="AZ32" s="1137" t="s">
        <v>604</v>
      </c>
      <c r="BA32" s="1137"/>
      <c r="BB32" s="1137"/>
      <c r="BC32" s="1137"/>
      <c r="BD32" s="1137"/>
      <c r="BE32" s="1121" t="s">
        <v>407</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408</v>
      </c>
      <c r="C33" s="1127"/>
      <c r="D33" s="1127"/>
      <c r="E33" s="1127"/>
      <c r="F33" s="1127"/>
      <c r="G33" s="1127"/>
      <c r="H33" s="1127"/>
      <c r="I33" s="1127"/>
      <c r="J33" s="1127"/>
      <c r="K33" s="1127"/>
      <c r="L33" s="1127"/>
      <c r="M33" s="1127"/>
      <c r="N33" s="1127"/>
      <c r="O33" s="1127"/>
      <c r="P33" s="1128"/>
      <c r="Q33" s="1138">
        <v>364</v>
      </c>
      <c r="R33" s="1139"/>
      <c r="S33" s="1139"/>
      <c r="T33" s="1139"/>
      <c r="U33" s="1139"/>
      <c r="V33" s="1139">
        <v>354</v>
      </c>
      <c r="W33" s="1139"/>
      <c r="X33" s="1139"/>
      <c r="Y33" s="1139"/>
      <c r="Z33" s="1139"/>
      <c r="AA33" s="1139">
        <v>10</v>
      </c>
      <c r="AB33" s="1139"/>
      <c r="AC33" s="1139"/>
      <c r="AD33" s="1139"/>
      <c r="AE33" s="1140"/>
      <c r="AF33" s="1132">
        <v>10</v>
      </c>
      <c r="AG33" s="1133"/>
      <c r="AH33" s="1133"/>
      <c r="AI33" s="1133"/>
      <c r="AJ33" s="1134"/>
      <c r="AK33" s="1075">
        <v>282</v>
      </c>
      <c r="AL33" s="1066"/>
      <c r="AM33" s="1066"/>
      <c r="AN33" s="1066"/>
      <c r="AO33" s="1066"/>
      <c r="AP33" s="1066">
        <v>1537</v>
      </c>
      <c r="AQ33" s="1066"/>
      <c r="AR33" s="1066"/>
      <c r="AS33" s="1066"/>
      <c r="AT33" s="1066"/>
      <c r="AU33" s="1066" t="s">
        <v>604</v>
      </c>
      <c r="AV33" s="1066"/>
      <c r="AW33" s="1066"/>
      <c r="AX33" s="1066"/>
      <c r="AY33" s="1066"/>
      <c r="AZ33" s="1137" t="s">
        <v>604</v>
      </c>
      <c r="BA33" s="1137"/>
      <c r="BB33" s="1137"/>
      <c r="BC33" s="1137"/>
      <c r="BD33" s="1137"/>
      <c r="BE33" s="1121" t="s">
        <v>409</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34</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412</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398</v>
      </c>
      <c r="AL66" s="1091"/>
      <c r="AM66" s="1091"/>
      <c r="AN66" s="1091"/>
      <c r="AO66" s="1092"/>
      <c r="AP66" s="1096" t="s">
        <v>419</v>
      </c>
      <c r="AQ66" s="1097"/>
      <c r="AR66" s="1097"/>
      <c r="AS66" s="1097"/>
      <c r="AT66" s="1098"/>
      <c r="AU66" s="1096" t="s">
        <v>420</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304</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304</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304</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462514</v>
      </c>
      <c r="AB110" s="982"/>
      <c r="AC110" s="982"/>
      <c r="AD110" s="982"/>
      <c r="AE110" s="983"/>
      <c r="AF110" s="984">
        <v>410112</v>
      </c>
      <c r="AG110" s="982"/>
      <c r="AH110" s="982"/>
      <c r="AI110" s="982"/>
      <c r="AJ110" s="983"/>
      <c r="AK110" s="984">
        <v>439089</v>
      </c>
      <c r="AL110" s="982"/>
      <c r="AM110" s="982"/>
      <c r="AN110" s="982"/>
      <c r="AO110" s="983"/>
      <c r="AP110" s="985">
        <v>19</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3024631</v>
      </c>
      <c r="BR110" s="929"/>
      <c r="BS110" s="929"/>
      <c r="BT110" s="929"/>
      <c r="BU110" s="929"/>
      <c r="BV110" s="929">
        <v>2987191</v>
      </c>
      <c r="BW110" s="929"/>
      <c r="BX110" s="929"/>
      <c r="BY110" s="929"/>
      <c r="BZ110" s="929"/>
      <c r="CA110" s="929">
        <v>3419436</v>
      </c>
      <c r="CB110" s="929"/>
      <c r="CC110" s="929"/>
      <c r="CD110" s="929"/>
      <c r="CE110" s="929"/>
      <c r="CF110" s="953">
        <v>147.69999999999999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440</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412</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444</v>
      </c>
      <c r="BR111" s="901"/>
      <c r="BS111" s="901"/>
      <c r="BT111" s="901"/>
      <c r="BU111" s="901"/>
      <c r="BV111" s="901" t="s">
        <v>439</v>
      </c>
      <c r="BW111" s="901"/>
      <c r="BX111" s="901"/>
      <c r="BY111" s="901"/>
      <c r="BZ111" s="901"/>
      <c r="CA111" s="901" t="s">
        <v>438</v>
      </c>
      <c r="CB111" s="901"/>
      <c r="CC111" s="901"/>
      <c r="CD111" s="901"/>
      <c r="CE111" s="901"/>
      <c r="CF111" s="962" t="s">
        <v>440</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438</v>
      </c>
      <c r="DM111" s="901"/>
      <c r="DN111" s="901"/>
      <c r="DO111" s="901"/>
      <c r="DP111" s="901"/>
      <c r="DQ111" s="901" t="s">
        <v>440</v>
      </c>
      <c r="DR111" s="901"/>
      <c r="DS111" s="901"/>
      <c r="DT111" s="901"/>
      <c r="DU111" s="901"/>
      <c r="DV111" s="878" t="s">
        <v>446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444</v>
      </c>
      <c r="AG112" s="864"/>
      <c r="AH112" s="864"/>
      <c r="AI112" s="864"/>
      <c r="AJ112" s="865"/>
      <c r="AK112" s="866" t="s">
        <v>449</v>
      </c>
      <c r="AL112" s="864"/>
      <c r="AM112" s="864"/>
      <c r="AN112" s="864"/>
      <c r="AO112" s="865"/>
      <c r="AP112" s="911" t="s">
        <v>444</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2268717</v>
      </c>
      <c r="BR112" s="901"/>
      <c r="BS112" s="901"/>
      <c r="BT112" s="901"/>
      <c r="BU112" s="901"/>
      <c r="BV112" s="901">
        <v>2020729</v>
      </c>
      <c r="BW112" s="901"/>
      <c r="BX112" s="901"/>
      <c r="BY112" s="901"/>
      <c r="BZ112" s="901"/>
      <c r="CA112" s="901">
        <v>1794641</v>
      </c>
      <c r="CB112" s="901"/>
      <c r="CC112" s="901"/>
      <c r="CD112" s="901"/>
      <c r="CE112" s="901"/>
      <c r="CF112" s="962">
        <v>77.5</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438</v>
      </c>
      <c r="DM112" s="901"/>
      <c r="DN112" s="901"/>
      <c r="DO112" s="901"/>
      <c r="DP112" s="901"/>
      <c r="DQ112" s="901" t="s">
        <v>438</v>
      </c>
      <c r="DR112" s="901"/>
      <c r="DS112" s="901"/>
      <c r="DT112" s="901"/>
      <c r="DU112" s="901"/>
      <c r="DV112" s="878" t="s">
        <v>440</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262312</v>
      </c>
      <c r="AB113" s="1010"/>
      <c r="AC113" s="1010"/>
      <c r="AD113" s="1010"/>
      <c r="AE113" s="1011"/>
      <c r="AF113" s="1012">
        <v>285526</v>
      </c>
      <c r="AG113" s="1010"/>
      <c r="AH113" s="1010"/>
      <c r="AI113" s="1010"/>
      <c r="AJ113" s="1011"/>
      <c r="AK113" s="1012">
        <v>278487</v>
      </c>
      <c r="AL113" s="1010"/>
      <c r="AM113" s="1010"/>
      <c r="AN113" s="1010"/>
      <c r="AO113" s="1011"/>
      <c r="AP113" s="1013">
        <v>12</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986</v>
      </c>
      <c r="BR113" s="901"/>
      <c r="BS113" s="901"/>
      <c r="BT113" s="901"/>
      <c r="BU113" s="901"/>
      <c r="BV113" s="901">
        <v>344</v>
      </c>
      <c r="BW113" s="901"/>
      <c r="BX113" s="901"/>
      <c r="BY113" s="901"/>
      <c r="BZ113" s="901"/>
      <c r="CA113" s="901">
        <v>152</v>
      </c>
      <c r="CB113" s="901"/>
      <c r="CC113" s="901"/>
      <c r="CD113" s="901"/>
      <c r="CE113" s="901"/>
      <c r="CF113" s="962">
        <v>0</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446</v>
      </c>
      <c r="DM113" s="864"/>
      <c r="DN113" s="864"/>
      <c r="DO113" s="864"/>
      <c r="DP113" s="865"/>
      <c r="DQ113" s="866" t="s">
        <v>444</v>
      </c>
      <c r="DR113" s="864"/>
      <c r="DS113" s="864"/>
      <c r="DT113" s="864"/>
      <c r="DU113" s="865"/>
      <c r="DV113" s="911" t="s">
        <v>444</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401</v>
      </c>
      <c r="AB114" s="864"/>
      <c r="AC114" s="864"/>
      <c r="AD114" s="864"/>
      <c r="AE114" s="865"/>
      <c r="AF114" s="866">
        <v>433</v>
      </c>
      <c r="AG114" s="864"/>
      <c r="AH114" s="864"/>
      <c r="AI114" s="864"/>
      <c r="AJ114" s="865"/>
      <c r="AK114" s="866">
        <v>135</v>
      </c>
      <c r="AL114" s="864"/>
      <c r="AM114" s="864"/>
      <c r="AN114" s="864"/>
      <c r="AO114" s="865"/>
      <c r="AP114" s="911">
        <v>0</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484664</v>
      </c>
      <c r="BR114" s="901"/>
      <c r="BS114" s="901"/>
      <c r="BT114" s="901"/>
      <c r="BU114" s="901"/>
      <c r="BV114" s="901">
        <v>540678</v>
      </c>
      <c r="BW114" s="901"/>
      <c r="BX114" s="901"/>
      <c r="BY114" s="901"/>
      <c r="BZ114" s="901"/>
      <c r="CA114" s="901">
        <v>525362</v>
      </c>
      <c r="CB114" s="901"/>
      <c r="CC114" s="901"/>
      <c r="CD114" s="901"/>
      <c r="CE114" s="901"/>
      <c r="CF114" s="962">
        <v>22.7</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444</v>
      </c>
      <c r="DM114" s="864"/>
      <c r="DN114" s="864"/>
      <c r="DO114" s="864"/>
      <c r="DP114" s="865"/>
      <c r="DQ114" s="866" t="s">
        <v>438</v>
      </c>
      <c r="DR114" s="864"/>
      <c r="DS114" s="864"/>
      <c r="DT114" s="864"/>
      <c r="DU114" s="865"/>
      <c r="DV114" s="911" t="s">
        <v>458</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444</v>
      </c>
      <c r="AG115" s="1010"/>
      <c r="AH115" s="1010"/>
      <c r="AI115" s="1010"/>
      <c r="AJ115" s="1011"/>
      <c r="AK115" s="1012" t="s">
        <v>440</v>
      </c>
      <c r="AL115" s="1010"/>
      <c r="AM115" s="1010"/>
      <c r="AN115" s="1010"/>
      <c r="AO115" s="1011"/>
      <c r="AP115" s="1013" t="s">
        <v>438</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441</v>
      </c>
      <c r="BW115" s="901"/>
      <c r="BX115" s="901"/>
      <c r="BY115" s="901"/>
      <c r="BZ115" s="901"/>
      <c r="CA115" s="901" t="s">
        <v>441</v>
      </c>
      <c r="CB115" s="901"/>
      <c r="CC115" s="901"/>
      <c r="CD115" s="901"/>
      <c r="CE115" s="901"/>
      <c r="CF115" s="962" t="s">
        <v>444</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438</v>
      </c>
      <c r="DM115" s="864"/>
      <c r="DN115" s="864"/>
      <c r="DO115" s="864"/>
      <c r="DP115" s="865"/>
      <c r="DQ115" s="866" t="s">
        <v>441</v>
      </c>
      <c r="DR115" s="864"/>
      <c r="DS115" s="864"/>
      <c r="DT115" s="864"/>
      <c r="DU115" s="865"/>
      <c r="DV115" s="911" t="s">
        <v>449</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438</v>
      </c>
      <c r="AG116" s="864"/>
      <c r="AH116" s="864"/>
      <c r="AI116" s="864"/>
      <c r="AJ116" s="865"/>
      <c r="AK116" s="866" t="s">
        <v>412</v>
      </c>
      <c r="AL116" s="864"/>
      <c r="AM116" s="864"/>
      <c r="AN116" s="864"/>
      <c r="AO116" s="865"/>
      <c r="AP116" s="911" t="s">
        <v>444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438</v>
      </c>
      <c r="BW116" s="901"/>
      <c r="BX116" s="901"/>
      <c r="BY116" s="901"/>
      <c r="BZ116" s="901"/>
      <c r="CA116" s="901" t="s">
        <v>458</v>
      </c>
      <c r="CB116" s="901"/>
      <c r="CC116" s="901"/>
      <c r="CD116" s="901"/>
      <c r="CE116" s="901"/>
      <c r="CF116" s="962" t="s">
        <v>444</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465</v>
      </c>
      <c r="DH116" s="864"/>
      <c r="DI116" s="864"/>
      <c r="DJ116" s="864"/>
      <c r="DK116" s="865"/>
      <c r="DL116" s="866" t="s">
        <v>444</v>
      </c>
      <c r="DM116" s="864"/>
      <c r="DN116" s="864"/>
      <c r="DO116" s="864"/>
      <c r="DP116" s="865"/>
      <c r="DQ116" s="866" t="s">
        <v>458</v>
      </c>
      <c r="DR116" s="864"/>
      <c r="DS116" s="864"/>
      <c r="DT116" s="864"/>
      <c r="DU116" s="865"/>
      <c r="DV116" s="911" t="s">
        <v>438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725227</v>
      </c>
      <c r="AB117" s="996"/>
      <c r="AC117" s="996"/>
      <c r="AD117" s="996"/>
      <c r="AE117" s="997"/>
      <c r="AF117" s="998">
        <v>696071</v>
      </c>
      <c r="AG117" s="996"/>
      <c r="AH117" s="996"/>
      <c r="AI117" s="996"/>
      <c r="AJ117" s="997"/>
      <c r="AK117" s="998">
        <v>717711</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412</v>
      </c>
      <c r="BR117" s="901"/>
      <c r="BS117" s="901"/>
      <c r="BT117" s="901"/>
      <c r="BU117" s="901"/>
      <c r="BV117" s="901" t="s">
        <v>444</v>
      </c>
      <c r="BW117" s="901"/>
      <c r="BX117" s="901"/>
      <c r="BY117" s="901"/>
      <c r="BZ117" s="901"/>
      <c r="CA117" s="901" t="s">
        <v>438</v>
      </c>
      <c r="CB117" s="901"/>
      <c r="CC117" s="901"/>
      <c r="CD117" s="901"/>
      <c r="CE117" s="901"/>
      <c r="CF117" s="962" t="s">
        <v>465</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465</v>
      </c>
      <c r="DH117" s="864"/>
      <c r="DI117" s="864"/>
      <c r="DJ117" s="864"/>
      <c r="DK117" s="865"/>
      <c r="DL117" s="866" t="s">
        <v>465</v>
      </c>
      <c r="DM117" s="864"/>
      <c r="DN117" s="864"/>
      <c r="DO117" s="864"/>
      <c r="DP117" s="865"/>
      <c r="DQ117" s="866" t="s">
        <v>465</v>
      </c>
      <c r="DR117" s="864"/>
      <c r="DS117" s="864"/>
      <c r="DT117" s="864"/>
      <c r="DU117" s="865"/>
      <c r="DV117" s="911" t="s">
        <v>439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304</v>
      </c>
      <c r="AL118" s="989"/>
      <c r="AM118" s="989"/>
      <c r="AN118" s="989"/>
      <c r="AO118" s="990"/>
      <c r="AP118" s="992" t="s">
        <v>432</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439</v>
      </c>
      <c r="BW118" s="932"/>
      <c r="BX118" s="932"/>
      <c r="BY118" s="932"/>
      <c r="BZ118" s="932"/>
      <c r="CA118" s="932" t="s">
        <v>446</v>
      </c>
      <c r="CB118" s="932"/>
      <c r="CC118" s="932"/>
      <c r="CD118" s="932"/>
      <c r="CE118" s="932"/>
      <c r="CF118" s="962" t="s">
        <v>446</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439</v>
      </c>
      <c r="DM118" s="864"/>
      <c r="DN118" s="864"/>
      <c r="DO118" s="864"/>
      <c r="DP118" s="865"/>
      <c r="DQ118" s="866" t="s">
        <v>444</v>
      </c>
      <c r="DR118" s="864"/>
      <c r="DS118" s="864"/>
      <c r="DT118" s="864"/>
      <c r="DU118" s="865"/>
      <c r="DV118" s="911" t="s">
        <v>438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439</v>
      </c>
      <c r="AG119" s="982"/>
      <c r="AH119" s="982"/>
      <c r="AI119" s="982"/>
      <c r="AJ119" s="983"/>
      <c r="AK119" s="984" t="s">
        <v>458</v>
      </c>
      <c r="AL119" s="982"/>
      <c r="AM119" s="982"/>
      <c r="AN119" s="982"/>
      <c r="AO119" s="983"/>
      <c r="AP119" s="985" t="s">
        <v>446</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471</v>
      </c>
      <c r="BP119" s="965"/>
      <c r="BQ119" s="969">
        <v>5778998</v>
      </c>
      <c r="BR119" s="932"/>
      <c r="BS119" s="932"/>
      <c r="BT119" s="932"/>
      <c r="BU119" s="932"/>
      <c r="BV119" s="932">
        <v>5548942</v>
      </c>
      <c r="BW119" s="932"/>
      <c r="BX119" s="932"/>
      <c r="BY119" s="932"/>
      <c r="BZ119" s="932"/>
      <c r="CA119" s="932">
        <v>5739591</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458</v>
      </c>
      <c r="DH119" s="847"/>
      <c r="DI119" s="847"/>
      <c r="DJ119" s="847"/>
      <c r="DK119" s="848"/>
      <c r="DL119" s="849" t="s">
        <v>458</v>
      </c>
      <c r="DM119" s="847"/>
      <c r="DN119" s="847"/>
      <c r="DO119" s="847"/>
      <c r="DP119" s="848"/>
      <c r="DQ119" s="849" t="s">
        <v>438</v>
      </c>
      <c r="DR119" s="847"/>
      <c r="DS119" s="847"/>
      <c r="DT119" s="847"/>
      <c r="DU119" s="848"/>
      <c r="DV119" s="935" t="s">
        <v>438</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438</v>
      </c>
      <c r="AG120" s="864"/>
      <c r="AH120" s="864"/>
      <c r="AI120" s="864"/>
      <c r="AJ120" s="865"/>
      <c r="AK120" s="866" t="s">
        <v>458</v>
      </c>
      <c r="AL120" s="864"/>
      <c r="AM120" s="864"/>
      <c r="AN120" s="864"/>
      <c r="AO120" s="865"/>
      <c r="AP120" s="911" t="s">
        <v>446</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5851152</v>
      </c>
      <c r="BR120" s="929"/>
      <c r="BS120" s="929"/>
      <c r="BT120" s="929"/>
      <c r="BU120" s="929"/>
      <c r="BV120" s="929">
        <v>6125483</v>
      </c>
      <c r="BW120" s="929"/>
      <c r="BX120" s="929"/>
      <c r="BY120" s="929"/>
      <c r="BZ120" s="929"/>
      <c r="CA120" s="929">
        <v>6282885</v>
      </c>
      <c r="CB120" s="929"/>
      <c r="CC120" s="929"/>
      <c r="CD120" s="929"/>
      <c r="CE120" s="929"/>
      <c r="CF120" s="953">
        <v>271.39999999999998</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1908009</v>
      </c>
      <c r="DH120" s="929"/>
      <c r="DI120" s="929"/>
      <c r="DJ120" s="929"/>
      <c r="DK120" s="929"/>
      <c r="DL120" s="929">
        <v>1716494</v>
      </c>
      <c r="DM120" s="929"/>
      <c r="DN120" s="929"/>
      <c r="DO120" s="929"/>
      <c r="DP120" s="929"/>
      <c r="DQ120" s="929">
        <v>1532460</v>
      </c>
      <c r="DR120" s="929"/>
      <c r="DS120" s="929"/>
      <c r="DT120" s="929"/>
      <c r="DU120" s="929"/>
      <c r="DV120" s="930">
        <v>66.2</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446</v>
      </c>
      <c r="AB121" s="864"/>
      <c r="AC121" s="864"/>
      <c r="AD121" s="864"/>
      <c r="AE121" s="865"/>
      <c r="AF121" s="866" t="s">
        <v>446</v>
      </c>
      <c r="AG121" s="864"/>
      <c r="AH121" s="864"/>
      <c r="AI121" s="864"/>
      <c r="AJ121" s="865"/>
      <c r="AK121" s="866" t="s">
        <v>444</v>
      </c>
      <c r="AL121" s="864"/>
      <c r="AM121" s="864"/>
      <c r="AN121" s="864"/>
      <c r="AO121" s="865"/>
      <c r="AP121" s="911" t="s">
        <v>412</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t="s">
        <v>444</v>
      </c>
      <c r="BR121" s="901"/>
      <c r="BS121" s="901"/>
      <c r="BT121" s="901"/>
      <c r="BU121" s="901"/>
      <c r="BV121" s="901" t="s">
        <v>444</v>
      </c>
      <c r="BW121" s="901"/>
      <c r="BX121" s="901"/>
      <c r="BY121" s="901"/>
      <c r="BZ121" s="901"/>
      <c r="CA121" s="901" t="s">
        <v>412</v>
      </c>
      <c r="CB121" s="901"/>
      <c r="CC121" s="901"/>
      <c r="CD121" s="901"/>
      <c r="CE121" s="901"/>
      <c r="CF121" s="962" t="s">
        <v>444</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360708</v>
      </c>
      <c r="DH121" s="901"/>
      <c r="DI121" s="901"/>
      <c r="DJ121" s="901"/>
      <c r="DK121" s="901"/>
      <c r="DL121" s="901">
        <v>304235</v>
      </c>
      <c r="DM121" s="901"/>
      <c r="DN121" s="901"/>
      <c r="DO121" s="901"/>
      <c r="DP121" s="901"/>
      <c r="DQ121" s="901">
        <v>262181</v>
      </c>
      <c r="DR121" s="901"/>
      <c r="DS121" s="901"/>
      <c r="DT121" s="901"/>
      <c r="DU121" s="901"/>
      <c r="DV121" s="878">
        <v>11.3</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458</v>
      </c>
      <c r="AG122" s="864"/>
      <c r="AH122" s="864"/>
      <c r="AI122" s="864"/>
      <c r="AJ122" s="865"/>
      <c r="AK122" s="866" t="s">
        <v>446</v>
      </c>
      <c r="AL122" s="864"/>
      <c r="AM122" s="864"/>
      <c r="AN122" s="864"/>
      <c r="AO122" s="865"/>
      <c r="AP122" s="911" t="s">
        <v>444</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5212781</v>
      </c>
      <c r="BR122" s="932"/>
      <c r="BS122" s="932"/>
      <c r="BT122" s="932"/>
      <c r="BU122" s="932"/>
      <c r="BV122" s="932">
        <v>4192393</v>
      </c>
      <c r="BW122" s="932"/>
      <c r="BX122" s="932"/>
      <c r="BY122" s="932"/>
      <c r="BZ122" s="932"/>
      <c r="CA122" s="932">
        <v>4308687</v>
      </c>
      <c r="CB122" s="932"/>
      <c r="CC122" s="932"/>
      <c r="CD122" s="932"/>
      <c r="CE122" s="932"/>
      <c r="CF122" s="933">
        <v>186.1</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t="s">
        <v>458</v>
      </c>
      <c r="DH122" s="901"/>
      <c r="DI122" s="901"/>
      <c r="DJ122" s="901"/>
      <c r="DK122" s="901"/>
      <c r="DL122" s="901" t="s">
        <v>438</v>
      </c>
      <c r="DM122" s="901"/>
      <c r="DN122" s="901"/>
      <c r="DO122" s="901"/>
      <c r="DP122" s="901"/>
      <c r="DQ122" s="901" t="s">
        <v>444</v>
      </c>
      <c r="DR122" s="901"/>
      <c r="DS122" s="901"/>
      <c r="DT122" s="901"/>
      <c r="DU122" s="901"/>
      <c r="DV122" s="878" t="s">
        <v>444</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458</v>
      </c>
      <c r="AB123" s="864"/>
      <c r="AC123" s="864"/>
      <c r="AD123" s="864"/>
      <c r="AE123" s="865"/>
      <c r="AF123" s="866" t="s">
        <v>444</v>
      </c>
      <c r="AG123" s="864"/>
      <c r="AH123" s="864"/>
      <c r="AI123" s="864"/>
      <c r="AJ123" s="865"/>
      <c r="AK123" s="866" t="s">
        <v>438</v>
      </c>
      <c r="AL123" s="864"/>
      <c r="AM123" s="864"/>
      <c r="AN123" s="864"/>
      <c r="AO123" s="865"/>
      <c r="AP123" s="911" t="s">
        <v>444</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482</v>
      </c>
      <c r="BP123" s="965"/>
      <c r="BQ123" s="919">
        <v>11063933</v>
      </c>
      <c r="BR123" s="920"/>
      <c r="BS123" s="920"/>
      <c r="BT123" s="920"/>
      <c r="BU123" s="920"/>
      <c r="BV123" s="920">
        <v>10317876</v>
      </c>
      <c r="BW123" s="920"/>
      <c r="BX123" s="920"/>
      <c r="BY123" s="920"/>
      <c r="BZ123" s="920"/>
      <c r="CA123" s="920">
        <v>10591572</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438</v>
      </c>
      <c r="DH123" s="864"/>
      <c r="DI123" s="864"/>
      <c r="DJ123" s="864"/>
      <c r="DK123" s="865"/>
      <c r="DL123" s="866" t="s">
        <v>438</v>
      </c>
      <c r="DM123" s="864"/>
      <c r="DN123" s="864"/>
      <c r="DO123" s="864"/>
      <c r="DP123" s="865"/>
      <c r="DQ123" s="866" t="s">
        <v>444</v>
      </c>
      <c r="DR123" s="864"/>
      <c r="DS123" s="864"/>
      <c r="DT123" s="864"/>
      <c r="DU123" s="865"/>
      <c r="DV123" s="911" t="s">
        <v>438</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438</v>
      </c>
      <c r="AB124" s="864"/>
      <c r="AC124" s="864"/>
      <c r="AD124" s="864"/>
      <c r="AE124" s="865"/>
      <c r="AF124" s="866" t="s">
        <v>438</v>
      </c>
      <c r="AG124" s="864"/>
      <c r="AH124" s="864"/>
      <c r="AI124" s="864"/>
      <c r="AJ124" s="865"/>
      <c r="AK124" s="866" t="s">
        <v>438</v>
      </c>
      <c r="AL124" s="864"/>
      <c r="AM124" s="864"/>
      <c r="AN124" s="864"/>
      <c r="AO124" s="865"/>
      <c r="AP124" s="911" t="s">
        <v>444</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444</v>
      </c>
      <c r="BR124" s="918"/>
      <c r="BS124" s="918"/>
      <c r="BT124" s="918"/>
      <c r="BU124" s="918"/>
      <c r="BV124" s="918" t="s">
        <v>444</v>
      </c>
      <c r="BW124" s="918"/>
      <c r="BX124" s="918"/>
      <c r="BY124" s="918"/>
      <c r="BZ124" s="918"/>
      <c r="CA124" s="918" t="s">
        <v>438</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391</v>
      </c>
      <c r="DH124" s="847"/>
      <c r="DI124" s="847"/>
      <c r="DJ124" s="847"/>
      <c r="DK124" s="848"/>
      <c r="DL124" s="849" t="s">
        <v>486</v>
      </c>
      <c r="DM124" s="847"/>
      <c r="DN124" s="847"/>
      <c r="DO124" s="847"/>
      <c r="DP124" s="848"/>
      <c r="DQ124" s="849" t="s">
        <v>391</v>
      </c>
      <c r="DR124" s="847"/>
      <c r="DS124" s="847"/>
      <c r="DT124" s="847"/>
      <c r="DU124" s="848"/>
      <c r="DV124" s="935" t="s">
        <v>487</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486</v>
      </c>
      <c r="AB125" s="864"/>
      <c r="AC125" s="864"/>
      <c r="AD125" s="864"/>
      <c r="AE125" s="865"/>
      <c r="AF125" s="866" t="s">
        <v>449</v>
      </c>
      <c r="AG125" s="864"/>
      <c r="AH125" s="864"/>
      <c r="AI125" s="864"/>
      <c r="AJ125" s="865"/>
      <c r="AK125" s="866" t="s">
        <v>449</v>
      </c>
      <c r="AL125" s="864"/>
      <c r="AM125" s="864"/>
      <c r="AN125" s="864"/>
      <c r="AO125" s="865"/>
      <c r="AP125" s="911" t="s">
        <v>440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490</v>
      </c>
      <c r="DH125" s="929"/>
      <c r="DI125" s="929"/>
      <c r="DJ125" s="929"/>
      <c r="DK125" s="929"/>
      <c r="DL125" s="929" t="s">
        <v>491</v>
      </c>
      <c r="DM125" s="929"/>
      <c r="DN125" s="929"/>
      <c r="DO125" s="929"/>
      <c r="DP125" s="929"/>
      <c r="DQ125" s="929" t="s">
        <v>492</v>
      </c>
      <c r="DR125" s="929"/>
      <c r="DS125" s="929"/>
      <c r="DT125" s="929"/>
      <c r="DU125" s="929"/>
      <c r="DV125" s="930" t="s">
        <v>440</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493</v>
      </c>
      <c r="AB126" s="864"/>
      <c r="AC126" s="864"/>
      <c r="AD126" s="864"/>
      <c r="AE126" s="865"/>
      <c r="AF126" s="866" t="s">
        <v>492</v>
      </c>
      <c r="AG126" s="864"/>
      <c r="AH126" s="864"/>
      <c r="AI126" s="864"/>
      <c r="AJ126" s="865"/>
      <c r="AK126" s="866" t="s">
        <v>492</v>
      </c>
      <c r="AL126" s="864"/>
      <c r="AM126" s="864"/>
      <c r="AN126" s="864"/>
      <c r="AO126" s="865"/>
      <c r="AP126" s="911" t="s">
        <v>490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495</v>
      </c>
      <c r="DM126" s="901"/>
      <c r="DN126" s="901"/>
      <c r="DO126" s="901"/>
      <c r="DP126" s="901"/>
      <c r="DQ126" s="901" t="s">
        <v>496</v>
      </c>
      <c r="DR126" s="901"/>
      <c r="DS126" s="901"/>
      <c r="DT126" s="901"/>
      <c r="DU126" s="901"/>
      <c r="DV126" s="878" t="s">
        <v>486</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493</v>
      </c>
      <c r="AB127" s="864"/>
      <c r="AC127" s="864"/>
      <c r="AD127" s="864"/>
      <c r="AE127" s="865"/>
      <c r="AF127" s="866" t="s">
        <v>491</v>
      </c>
      <c r="AG127" s="864"/>
      <c r="AH127" s="864"/>
      <c r="AI127" s="864"/>
      <c r="AJ127" s="865"/>
      <c r="AK127" s="866" t="s">
        <v>498</v>
      </c>
      <c r="AL127" s="864"/>
      <c r="AM127" s="864"/>
      <c r="AN127" s="864"/>
      <c r="AO127" s="865"/>
      <c r="AP127" s="911" t="s">
        <v>449</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446</v>
      </c>
      <c r="DH127" s="901"/>
      <c r="DI127" s="901"/>
      <c r="DJ127" s="901"/>
      <c r="DK127" s="901"/>
      <c r="DL127" s="901" t="s">
        <v>391</v>
      </c>
      <c r="DM127" s="901"/>
      <c r="DN127" s="901"/>
      <c r="DO127" s="901"/>
      <c r="DP127" s="901"/>
      <c r="DQ127" s="901" t="s">
        <v>504</v>
      </c>
      <c r="DR127" s="901"/>
      <c r="DS127" s="901"/>
      <c r="DT127" s="901"/>
      <c r="DU127" s="901"/>
      <c r="DV127" s="878" t="s">
        <v>449</v>
      </c>
      <c r="DW127" s="878"/>
      <c r="DX127" s="878"/>
      <c r="DY127" s="878"/>
      <c r="DZ127" s="879"/>
    </row>
    <row r="128" spans="1:130" s="248" customFormat="1" ht="26.25" customHeight="1" thickBot="1" x14ac:dyDescent="0.2">
      <c r="A128" s="880" t="s">
        <v>505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506</v>
      </c>
      <c r="X128" s="882"/>
      <c r="Y128" s="882"/>
      <c r="Z128" s="883"/>
      <c r="AA128" s="884" t="s">
        <v>495</v>
      </c>
      <c r="AB128" s="885"/>
      <c r="AC128" s="885"/>
      <c r="AD128" s="885"/>
      <c r="AE128" s="886"/>
      <c r="AF128" s="887" t="s">
        <v>449</v>
      </c>
      <c r="AG128" s="885"/>
      <c r="AH128" s="885"/>
      <c r="AI128" s="885"/>
      <c r="AJ128" s="886"/>
      <c r="AK128" s="887" t="s">
        <v>446</v>
      </c>
      <c r="AL128" s="885"/>
      <c r="AM128" s="885"/>
      <c r="AN128" s="885"/>
      <c r="AO128" s="886"/>
      <c r="AP128" s="888"/>
      <c r="AQ128" s="889"/>
      <c r="AR128" s="889"/>
      <c r="AS128" s="889"/>
      <c r="AT128" s="890"/>
      <c r="AU128" s="284"/>
      <c r="AV128" s="284"/>
      <c r="AW128" s="284"/>
      <c r="AX128" s="891" t="s">
        <v>507</v>
      </c>
      <c r="AY128" s="892"/>
      <c r="AZ128" s="892"/>
      <c r="BA128" s="892"/>
      <c r="BB128" s="892"/>
      <c r="BC128" s="892"/>
      <c r="BD128" s="892"/>
      <c r="BE128" s="893"/>
      <c r="BF128" s="870" t="s">
        <v>486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508</v>
      </c>
      <c r="CQ128" s="812"/>
      <c r="CR128" s="812"/>
      <c r="CS128" s="812"/>
      <c r="CT128" s="812"/>
      <c r="CU128" s="812"/>
      <c r="CV128" s="812"/>
      <c r="CW128" s="812"/>
      <c r="CX128" s="812"/>
      <c r="CY128" s="812"/>
      <c r="CZ128" s="812"/>
      <c r="DA128" s="812"/>
      <c r="DB128" s="812"/>
      <c r="DC128" s="812"/>
      <c r="DD128" s="812"/>
      <c r="DE128" s="812"/>
      <c r="DF128" s="813"/>
      <c r="DG128" s="874" t="s">
        <v>493</v>
      </c>
      <c r="DH128" s="875"/>
      <c r="DI128" s="875"/>
      <c r="DJ128" s="875"/>
      <c r="DK128" s="875"/>
      <c r="DL128" s="875" t="s">
        <v>449</v>
      </c>
      <c r="DM128" s="875"/>
      <c r="DN128" s="875"/>
      <c r="DO128" s="875"/>
      <c r="DP128" s="875"/>
      <c r="DQ128" s="875" t="s">
        <v>491</v>
      </c>
      <c r="DR128" s="875"/>
      <c r="DS128" s="875"/>
      <c r="DT128" s="875"/>
      <c r="DU128" s="875"/>
      <c r="DV128" s="876" t="s">
        <v>440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2904724</v>
      </c>
      <c r="AB129" s="864"/>
      <c r="AC129" s="864"/>
      <c r="AD129" s="864"/>
      <c r="AE129" s="865"/>
      <c r="AF129" s="866">
        <v>2849444</v>
      </c>
      <c r="AG129" s="864"/>
      <c r="AH129" s="864"/>
      <c r="AI129" s="864"/>
      <c r="AJ129" s="865"/>
      <c r="AK129" s="866">
        <v>3020564</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496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734381</v>
      </c>
      <c r="AB130" s="864"/>
      <c r="AC130" s="864"/>
      <c r="AD130" s="864"/>
      <c r="AE130" s="865"/>
      <c r="AF130" s="866">
        <v>702594</v>
      </c>
      <c r="AG130" s="864"/>
      <c r="AH130" s="864"/>
      <c r="AI130" s="864"/>
      <c r="AJ130" s="865"/>
      <c r="AK130" s="866">
        <v>705710</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2170343</v>
      </c>
      <c r="AB131" s="847"/>
      <c r="AC131" s="847"/>
      <c r="AD131" s="847"/>
      <c r="AE131" s="848"/>
      <c r="AF131" s="849">
        <v>2146850</v>
      </c>
      <c r="AG131" s="847"/>
      <c r="AH131" s="847"/>
      <c r="AI131" s="847"/>
      <c r="AJ131" s="848"/>
      <c r="AK131" s="849">
        <v>2314854</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t="s">
        <v>449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-0.42177664999999998</v>
      </c>
      <c r="AB132" s="827"/>
      <c r="AC132" s="827"/>
      <c r="AD132" s="827"/>
      <c r="AE132" s="828"/>
      <c r="AF132" s="829">
        <v>-0.30384051099999998</v>
      </c>
      <c r="AG132" s="827"/>
      <c r="AH132" s="827"/>
      <c r="AI132" s="827"/>
      <c r="AJ132" s="828"/>
      <c r="AK132" s="829">
        <v>0.51843442399999995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0.2</v>
      </c>
      <c r="AB133" s="806"/>
      <c r="AC133" s="806"/>
      <c r="AD133" s="806"/>
      <c r="AE133" s="807"/>
      <c r="AF133" s="805">
        <v>-0.4</v>
      </c>
      <c r="AG133" s="806"/>
      <c r="AH133" s="806"/>
      <c r="AI133" s="806"/>
      <c r="AJ133" s="807"/>
      <c r="AK133" s="805">
        <v>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mHbYbg/UfiE+FjhctSKVv16ypAceJO+daplmF9VEuZASwGgE8UTLWaTVzX1CpjRcGqE7Ei4ZhLQ2SkHGrkDHg==" saltValue="KxaitcYFnZmrACiezYre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Yp8/loQGdtL4D4HbxOGeNzsW3t65Pgv5Xl4+6itjsmDHPUJZivDXg0T4bkB8O+WDftwMqeU/6s2611hJdGAaQ==" saltValue="fpRK5K/AN5rNZSZnmX7B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LoZlQSgd7qmEYRYr/enO+S0JxhSQXUOKi547nD0cWZi8N68SYxdfXY5sG6CZoOZR//KGfaI+vZV9TfPk8GdCg==" saltValue="zjHj87kPVDxGvei6f3Kf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630747</v>
      </c>
      <c r="AP9" s="314">
        <v>159804</v>
      </c>
      <c r="AQ9" s="315">
        <v>224098</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79633</v>
      </c>
      <c r="AP10" s="317">
        <v>20176</v>
      </c>
      <c r="AQ10" s="318">
        <v>32087</v>
      </c>
      <c r="AR10" s="319">
        <v>-37.1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t="s">
        <v>530</v>
      </c>
      <c r="AP11" s="317" t="s">
        <v>530</v>
      </c>
      <c r="AQ11" s="318">
        <v>3587</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531</v>
      </c>
      <c r="AL12" s="1228"/>
      <c r="AM12" s="1228"/>
      <c r="AN12" s="1229"/>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12161</v>
      </c>
      <c r="AP13" s="317">
        <v>3081</v>
      </c>
      <c r="AQ13" s="318">
        <v>11579</v>
      </c>
      <c r="AR13" s="319">
        <v>-73.400000000000006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12901</v>
      </c>
      <c r="AP14" s="317">
        <v>3269</v>
      </c>
      <c r="AQ14" s="318">
        <v>4496</v>
      </c>
      <c r="AR14" s="319">
        <v>-27.3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-49350</v>
      </c>
      <c r="AP15" s="317">
        <v>-12503</v>
      </c>
      <c r="AQ15" s="318">
        <v>-17592</v>
      </c>
      <c r="AR15" s="319">
        <v>-28.9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686092</v>
      </c>
      <c r="AP16" s="317">
        <v>173826</v>
      </c>
      <c r="AQ16" s="318">
        <v>258255</v>
      </c>
      <c r="AR16" s="319">
        <v>-32.700000000000003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16.47</v>
      </c>
      <c r="AP21" s="331">
        <v>22.75</v>
      </c>
      <c r="AQ21" s="332">
        <v>-6.28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91.9</v>
      </c>
      <c r="AP22" s="336">
        <v>95.6</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439089</v>
      </c>
      <c r="AP32" s="345">
        <v>111246</v>
      </c>
      <c r="AQ32" s="346">
        <v>146295</v>
      </c>
      <c r="AR32" s="347">
        <v>-24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530</v>
      </c>
      <c r="AP34" s="345" t="s">
        <v>530</v>
      </c>
      <c r="AQ34" s="346">
        <v>4</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278487</v>
      </c>
      <c r="AP35" s="345">
        <v>70557</v>
      </c>
      <c r="AQ35" s="346">
        <v>31593</v>
      </c>
      <c r="AR35" s="347">
        <v>123.3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135</v>
      </c>
      <c r="AP36" s="345">
        <v>34</v>
      </c>
      <c r="AQ36" s="346">
        <v>3914</v>
      </c>
      <c r="AR36" s="347">
        <v>-99.1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t="s">
        <v>530</v>
      </c>
      <c r="AP37" s="345" t="s">
        <v>530</v>
      </c>
      <c r="AQ37" s="346">
        <v>1348</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t="s">
        <v>530</v>
      </c>
      <c r="AP38" s="348" t="s">
        <v>530</v>
      </c>
      <c r="AQ38" s="349">
        <v>27</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t="s">
        <v>530</v>
      </c>
      <c r="AP39" s="345" t="s">
        <v>530</v>
      </c>
      <c r="AQ39" s="346">
        <v>-7201</v>
      </c>
      <c r="AR39" s="347" t="s">
        <v>530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-705710</v>
      </c>
      <c r="AP40" s="345">
        <v>-178797</v>
      </c>
      <c r="AQ40" s="346">
        <v>-128709</v>
      </c>
      <c r="AR40" s="347">
        <v>38.9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12001</v>
      </c>
      <c r="AP41" s="345">
        <v>3041</v>
      </c>
      <c r="AQ41" s="346">
        <v>47272</v>
      </c>
      <c r="AR41" s="347">
        <v>-93.6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465412</v>
      </c>
      <c r="AN51" s="367">
        <v>115630</v>
      </c>
      <c r="AO51" s="368">
        <v>-67.8</v>
      </c>
      <c r="AP51" s="369">
        <v>291945</v>
      </c>
      <c r="AQ51" s="370">
        <v>4.0999999999999996</v>
      </c>
      <c r="AR51" s="371">
        <v>-71.900000000000006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255708</v>
      </c>
      <c r="AN52" s="375">
        <v>63530</v>
      </c>
      <c r="AO52" s="376">
        <v>16.5</v>
      </c>
      <c r="AP52" s="377">
        <v>127651</v>
      </c>
      <c r="AQ52" s="378">
        <v>0.3</v>
      </c>
      <c r="AR52" s="379">
        <v>16.2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596258</v>
      </c>
      <c r="AN53" s="367">
        <v>149065</v>
      </c>
      <c r="AO53" s="368">
        <v>28.9</v>
      </c>
      <c r="AP53" s="369">
        <v>291173</v>
      </c>
      <c r="AQ53" s="370">
        <v>-0.3</v>
      </c>
      <c r="AR53" s="371">
        <v>29.2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273582</v>
      </c>
      <c r="AN54" s="375">
        <v>68396</v>
      </c>
      <c r="AO54" s="376">
        <v>7.7</v>
      </c>
      <c r="AP54" s="377">
        <v>119071</v>
      </c>
      <c r="AQ54" s="378">
        <v>-6.7</v>
      </c>
      <c r="AR54" s="379">
        <v>14.4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966734</v>
      </c>
      <c r="AN55" s="367">
        <v>244619</v>
      </c>
      <c r="AO55" s="368">
        <v>64.099999999999994</v>
      </c>
      <c r="AP55" s="369">
        <v>271581</v>
      </c>
      <c r="AQ55" s="370">
        <v>-6.7</v>
      </c>
      <c r="AR55" s="371">
        <v>70.8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344056</v>
      </c>
      <c r="AN56" s="375">
        <v>87059</v>
      </c>
      <c r="AO56" s="376">
        <v>27.3</v>
      </c>
      <c r="AP56" s="377">
        <v>117844</v>
      </c>
      <c r="AQ56" s="378">
        <v>-1</v>
      </c>
      <c r="AR56" s="379">
        <v>28.3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669166</v>
      </c>
      <c r="AN57" s="367">
        <v>168853</v>
      </c>
      <c r="AO57" s="368">
        <v>-31</v>
      </c>
      <c r="AP57" s="369">
        <v>268375</v>
      </c>
      <c r="AQ57" s="370">
        <v>-1.2</v>
      </c>
      <c r="AR57" s="371">
        <v>-29.8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197710</v>
      </c>
      <c r="AN58" s="375">
        <v>49889</v>
      </c>
      <c r="AO58" s="376">
        <v>-42.7</v>
      </c>
      <c r="AP58" s="377">
        <v>119602</v>
      </c>
      <c r="AQ58" s="378">
        <v>1.5</v>
      </c>
      <c r="AR58" s="379">
        <v>-44.2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1829121</v>
      </c>
      <c r="AN59" s="367">
        <v>463421</v>
      </c>
      <c r="AO59" s="368">
        <v>174.5</v>
      </c>
      <c r="AP59" s="369">
        <v>301035</v>
      </c>
      <c r="AQ59" s="370">
        <v>12.2</v>
      </c>
      <c r="AR59" s="371">
        <v>162.30000000000001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709299</v>
      </c>
      <c r="AN60" s="375">
        <v>179706</v>
      </c>
      <c r="AO60" s="376">
        <v>260.2</v>
      </c>
      <c r="AP60" s="377">
        <v>154376</v>
      </c>
      <c r="AQ60" s="378">
        <v>29.1</v>
      </c>
      <c r="AR60" s="379">
        <v>231.1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905338</v>
      </c>
      <c r="AN61" s="382">
        <v>228318</v>
      </c>
      <c r="AO61" s="383">
        <v>33.700000000000003</v>
      </c>
      <c r="AP61" s="384">
        <v>284822</v>
      </c>
      <c r="AQ61" s="385">
        <v>1.6</v>
      </c>
      <c r="AR61" s="371">
        <v>32.1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356071</v>
      </c>
      <c r="AN62" s="375">
        <v>89716</v>
      </c>
      <c r="AO62" s="376">
        <v>53.8</v>
      </c>
      <c r="AP62" s="377">
        <v>127709</v>
      </c>
      <c r="AQ62" s="378">
        <v>4.5999999999999996</v>
      </c>
      <c r="AR62" s="379">
        <v>49.2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S/tKKOTS3BCZdoKxVASeCVPa2MYNlXdD3OOxCgsIIi0YaaKbqZiP/muPuxXHcB0zRbUqGdwaCrujgxEjWpH1Q==" saltValue="/P5rvWXQCJtI4BB93FUt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1" spans="125:125" ht="13.5" hidden="1" customHeight="1" x14ac:dyDescent="0.15">
      <c r="DU121" s="292"/>
    </row>
  </sheetData>
  <sheetProtection algorithmName="SHA-512" hashValue="In8SBQLOzPKe/aL+rHli0q/GQYpqFJLgtFHIw1aso/GE+tlloTwuhaMb+b8xCkYd0E9LSTmPFtKWXlrV0WTbEQ==" saltValue="5Qj2yIalO+rtk1d24RM7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OE5WpZORDle0f3Kqng4cvcRh6b36h8BrFsxHhwFmYihWNWL7FvcMyBxJe+ZPte2sbCpEGA+U15Nism7mqyIHXg==" saltValue="2bCVV1OrkpCu+H3YwvOa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57.1</v>
      </c>
      <c r="G47" s="12">
        <v>58.49</v>
      </c>
      <c r="H47" s="12">
        <v>57.84</v>
      </c>
      <c r="I47" s="12">
        <v>58.99</v>
      </c>
      <c r="J47" s="13">
        <v>55.67</v>
      </c>
    </row>
    <row r="48" spans="2:10" ht="57.75" customHeight="1" x14ac:dyDescent="0.15">
      <c r="B48" s="14"/>
      <c r="C48" s="1240" t="s">
        <v>4</v>
      </c>
      <c r="D48" s="1240"/>
      <c r="E48" s="1241"/>
      <c r="F48" s="15">
        <v>4.91</v>
      </c>
      <c r="G48" s="16">
        <v>4.83</v>
      </c>
      <c r="H48" s="16">
        <v>5.27</v>
      </c>
      <c r="I48" s="16">
        <v>3.53</v>
      </c>
      <c r="J48" s="17">
        <v>4.5</v>
      </c>
    </row>
    <row r="49" spans="2:10" ht="57.75" customHeight="1" thickBot="1" x14ac:dyDescent="0.2">
      <c r="B49" s="18"/>
      <c r="C49" s="1242" t="s">
        <v>5</v>
      </c>
      <c r="D49" s="1242"/>
      <c r="E49" s="1243"/>
      <c r="F49" s="19" t="s">
        <v>577</v>
      </c>
      <c r="G49" s="20">
        <v>6.2</v>
      </c>
      <c r="H49" s="20">
        <v>1.68</v>
      </c>
      <c r="I49" s="20" t="s">
        <v>578</v>
      </c>
      <c r="J49" s="21">
        <v>1.84</v>
      </c>
    </row>
    <row r="50" spans="2:10" ht="13.5" customHeight="1" x14ac:dyDescent="0.15"/>
  </sheetData>
  <sheetProtection algorithmName="SHA-512" hashValue="HCiXrbAQ85nm5I+/L2H+8Si5uzp4yAiVlzqdkC/SX/NZNhH8YWZO1KBi/A2kKA0TrkIHYim6VRZeIxB42qQWBQ==" saltValue="BY895gnPRN01bFyOa5wv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2022-03-07T06:17:57Z</cp:lastPrinted>
  <dcterms:created xsi:type="dcterms:W3CDTF">2022-02-02T05:04:15Z</dcterms:created>
  <dcterms:modified xsi:type="dcterms:W3CDTF">2022-09-28T10:02:07Z</dcterms:modified>
  <cp:category/>
</cp:coreProperties>
</file>