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
    </mc:Choice>
  </mc:AlternateContent>
  <bookViews>
    <workbookView xWindow="0" yWindow="0" windowWidth="20490" windowHeight="76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<sst xmlns="http://schemas.openxmlformats.org/spreadsheetml/2006/main" count="1185" uniqueCount="628">
  <si>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</si>
  <si>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</si>
  <si>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</si>
  <si>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</si>
  <si>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</si>
  <si>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</si>
  <si>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</si>
  <si>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</si>
  <si>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</si>
  <si>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</si>
  <si>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</si>
  <si>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</si>
  <si>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</si>
  <si>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</si>
  <si>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</si>
  <si>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</si>
  <si>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</si>
  <si>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</si>
  <si>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</si>
  <si>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</si>
  <si>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</si>
  <si>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</si>
  <si>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</si>
  <si>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</si>
  <si>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</si>
  <si>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</si>
  <si>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</si>
  <si>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</si>
  <si>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</si>
  <si>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</si>
  <si>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</si>
  <si>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</si>
  <si>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</si>
  <si>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</si>
  <si>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</si>
  <si>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</si>
  <si>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</si>
  <si>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</si>
  <si>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</si>
  <si>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</si>
  <si>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</si>
  <si>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</si>
  <si>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</si>
  <si>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</si>
  <si>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</si>
  <si>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</si>
  <si>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</si>
  <si>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</si>
  <si>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</si>
  <si>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</si>
  <si>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</si>
  <si>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</si>
  <si>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</si>
  <si>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</si>
  <si>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</si>
  <si>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</si>
  <si>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</si>
  <si>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</si>
  <si>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</si>
  <si>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</si>
  <si>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</si>
  <si>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</si>
  <si>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</si>
  <si>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</si>
  <si>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</si>
  <si>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</si>
  <si>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</si>
  <si>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</si>
  <si>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</si>
  <si>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</si>
  <si>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</si>
  <si>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</si>
  <si>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</si>
  <si>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</si>
  <si>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</si>
  <si>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</si>
  <si>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</si>
  <si>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</si>
  <si>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</si>
  <si>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</si>
  <si>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</si>
  <si>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</si>
  <si>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</si>
  <si>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</si>
  <si>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</si>
  <si>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</si>
  <si>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</si>
  <si>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</si>
  <si>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</si>
  <si>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</si>
  <si>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</si>
  <si>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</si>
  <si>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</si>
  <si>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</si>
  <si>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</si>
  <si>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</si>
  <si>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</si>
  <si>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</si>
  <si>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川上村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</si>
  <si>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</si>
  <si>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</si>
  <si>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</si>
  <si>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</si>
  <si>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</si>
  <si>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</si>
  <si>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</si>
  <si>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</si>
  <si>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</si>
  <si>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</si>
  <si>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</si>
  <si>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</si>
  <si>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</si>
  <si>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</si>
  <si>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</si>
  <si>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</si>
  <si>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</si>
  <si>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</si>
  <si>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</si>
  <si>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</si>
  <si>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</si>
  <si>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</si>
  <si>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</si>
  <si>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</si>
  <si>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</si>
  <si>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</si>
  <si>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</si>
  <si>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</si>
  <si>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</si>
  <si>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</si>
  <si>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</si>
  <si>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</si>
  <si>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</si>
  <si>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</si>
  <si>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</si>
  <si>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</si>
  <si>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</si>
  <si>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</si>
  <si>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</si>
  <si>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</si>
  <si>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</si>
  <si>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</si>
  <si>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</si>
  <si>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</si>
  <si>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</si>
  <si>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</si>
  <si>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</si>
  <si>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</si>
  <si>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</si>
  <si>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</si>
  <si>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</si>
  <si>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</si>
  <si>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</si>
  <si>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</si>
  <si>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</si>
  <si>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</si>
  <si>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</si>
  <si>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</si>
  <si>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</si>
  <si>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</si>
  <si>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</si>
  <si>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</si>
  <si>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</si>
  <si>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</si>
  <si>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</si>
  <si>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</si>
  <si>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</si>
  <si>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</si>
  <si>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</si>
  <si>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</si>
  <si>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</si>
  <si>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</si>
  <si>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</si>
  <si>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</si>
  <si>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</si>
  <si>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</si>
  <si>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</si>
  <si>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</si>
  <si>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</si>
  <si>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</si>
  <si>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</si>
  <si>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</si>
  <si>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</si>
  <si>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</si>
  <si>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</si>
  <si>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</si>
  <si>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</si>
  <si>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</si>
  <si>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</si>
  <si>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</si>
  <si>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</si>
  <si>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</si>
  <si>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</si>
  <si>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</si>
  <si>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</si>
  <si>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</si>
  <si>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</si>
  <si>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</si>
  <si>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</si>
  <si>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</si>
  <si>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</si>
  <si>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</si>
  <si>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</si>
  <si>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</si>
  <si>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</si>
  <si>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</si>
  <si>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</si>
  <si>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</si>
  <si>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</si>
  <si>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</si>
  <si>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</si>
  <si>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</si>
  <si>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</si>
  <si>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</si>
  <si>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</si>
  <si>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長野県川上村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</si>
  <si>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</si>
  <si>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</si>
  <si>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</si>
  <si>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</si>
  <si>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</si>
  <si>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</si>
  <si>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</si>
  <si>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</si>
  <si>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</si>
  <si>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</si>
  <si>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</si>
  <si>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</si>
  <si>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</si>
  <si>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</si>
  <si>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</si>
  <si>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</si>
  <si>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</si>
  <si>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</si>
  <si>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</si>
  <si>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</si>
  <si>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</si>
  <si>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</si>
  <si>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</si>
  <si>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</si>
  <si>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</si>
  <si>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</si>
  <si>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</si>
  <si>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</si>
  <si>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</si>
  <si>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</si>
  <si>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</si>
  <si>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</si>
  <si>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</si>
  <si>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</si>
  <si>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</si>
  <si>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</si>
  <si>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</si>
  <si>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</si>
  <si>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</si>
  <si>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</si>
  <si>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</si>
  <si>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</si>
  <si>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</si>
  <si>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</si>
  <si>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</si>
  <si>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</si>
  <si>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</si>
  <si>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</si>
  <si>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</si>
  <si>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</si>
  <si>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</si>
  <si>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</si>
  <si>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</si>
  <si>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</si>
  <si>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</si>
  <si>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</si>
  <si>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</si>
  <si>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</si>
  <si>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</si>
  <si>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</si>
  <si>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</si>
  <si>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</si>
  <si>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</si>
  <si>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</si>
  <si>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</si>
  <si>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</si>
  <si>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</si>
  <si>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</si>
  <si>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</si>
  <si>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</si>
  <si>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</si>
  <si>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</si>
  <si>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</si>
  <si>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</si>
  <si>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</si>
  <si>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</si>
  <si>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</si>
  <si>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</si>
  <si>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</si>
  <si>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</si>
  <si>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</si>
  <si>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</si>
  <si>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</si>
  <si>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</si>
  <si>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</si>
  <si>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</si>
  <si>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</si>
  <si>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</si>
  <si>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</si>
  <si>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</si>
  <si>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</si>
  <si>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</si>
  <si>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</si>
  <si>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</si>
  <si>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</si>
  <si>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</si>
  <si>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</si>
  <si>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</si>
  <si>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</si>
  <si>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</si>
  <si>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</si>
  <si>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</si>
  <si>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</si>
  <si>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</si>
  <si>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</si>
  <si>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</si>
  <si>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</si>
  <si>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</si>
  <si>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</si>
  <si>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</si>
  <si>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</si>
  <si>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</si>
  <si>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</si>
  <si>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</si>
  <si>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</si>
  <si>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</si>
  <si>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</si>
  <si>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</si>
  <si>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</si>
  <si>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</si>
  <si>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</si>
  <si>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</si>
  <si>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と畜場</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</si>
  <si>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</si>
  <si>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</si>
  <si>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</si>
  <si>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</si>
  <si>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</si>
  <si>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</si>
  <si>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</si>
  <si>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</si>
  <si>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</si>
  <si>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</si>
  <si>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</si>
  <si>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</si>
  <si>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</si>
  <si>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</si>
  <si>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</si>
  <si>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</si>
  <si>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</si>
  <si>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</si>
  <si>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</si>
  <si>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</si>
  <si>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</si>
  <si>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</si>
  <si>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</si>
  <si>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</si>
  <si>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</si>
  <si>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長野県川上村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</si>
  <si>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</si>
  <si>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</si>
  <si>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</si>
  <si>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</si>
  <si>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</si>
  <si>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</si>
  <si>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</si>
  <si>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</si>
  <si>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</si>
  <si>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</si>
  <si>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</si>
  <si>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</si>
  <si>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</si>
  <si>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</si>
  <si>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</si>
  <si>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</si>
  <si>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</si>
  <si>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</si>
  <si>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</si>
  <si>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</si>
  <si>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川上村営バス事業特別会計</t>
    <phoneticPr fontId="5"/>
  </si>
  <si>
    <t>川上村特別住宅特別会計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</si>
  <si>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</si>
  <si>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</si>
  <si>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</si>
  <si>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</si>
  <si>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</si>
  <si>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</si>
  <si>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</si>
  <si>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</si>
  <si>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</si>
  <si>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</si>
  <si>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</si>
  <si>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</si>
  <si>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</si>
  <si>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</si>
  <si>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川上村国民健康保険特別会計</t>
    <phoneticPr fontId="5"/>
  </si>
  <si>
    <t>川上村介護保険事業特別会計</t>
    <phoneticPr fontId="5"/>
  </si>
  <si>
    <t>川上村後期高齢者医療保険事業特別会計</t>
    <phoneticPr fontId="5"/>
  </si>
  <si>
    <t>川上村訪問看護事業特別会計</t>
    <phoneticPr fontId="5"/>
  </si>
  <si>
    <t>川上村営水道事業特別会計</t>
    <phoneticPr fontId="5"/>
  </si>
  <si>
    <t>法非適用企業</t>
    <phoneticPr fontId="5"/>
  </si>
  <si>
    <t>川上村下水道事業特別会計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</si>
  <si>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</si>
  <si>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</si>
  <si>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</si>
  <si>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</si>
  <si>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</si>
  <si>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</si>
  <si>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</si>
  <si>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</si>
  <si>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</si>
  <si>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</si>
  <si>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</si>
  <si>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</si>
  <si>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</si>
  <si>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</si>
  <si>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</si>
  <si>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</si>
  <si>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</si>
  <si>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</si>
  <si>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</si>
  <si>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</si>
  <si>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</si>
  <si>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</si>
  <si>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</si>
  <si>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</si>
  <si>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</si>
  <si>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</si>
  <si>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</si>
  <si>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</si>
  <si>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</si>
  <si>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</si>
  <si>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</si>
  <si>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</si>
  <si>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</si>
  <si>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</si>
  <si>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</si>
  <si>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</si>
  <si>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</si>
  <si>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</si>
  <si>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</si>
  <si>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</si>
  <si>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</si>
  <si>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</si>
  <si>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</si>
  <si>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</si>
  <si>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</si>
  <si>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</si>
  <si>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</si>
  <si>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</si>
  <si>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</si>
  <si>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</si>
  <si>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</si>
  <si>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</si>
  <si>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</si>
  <si>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</si>
  <si>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</si>
  <si>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</si>
  <si>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</si>
  <si>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</si>
  <si>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</si>
  <si>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</si>
  <si>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</si>
  <si>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</si>
  <si>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</si>
  <si>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</si>
  <si>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川上村下水道事業特別会計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</si>
  <si>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</si>
  <si>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</si>
  <si>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川上村営水道事業特別会計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</si>
  <si>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</si>
  <si>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川上村介護保険事業特別会計</t>
    <phoneticPr fontId="5"/>
  </si>
  <si>
    <t>(Ｆ)</t>
    <phoneticPr fontId="5"/>
  </si>
  <si>
    <t>川上村後期高齢者医療保険事業特別会計</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</si>
  <si>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</si>
  <si>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</si>
  <si>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</si>
  <si>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</si>
  <si>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</si>
  <si>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</si>
  <si>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</si>
  <si>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</si>
  <si>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</si>
  <si>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</si>
  <si>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</si>
  <si>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</si>
  <si>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</si>
  <si>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</si>
  <si>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</si>
  <si>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</si>
  <si>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</si>
  <si>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</si>
  <si>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</si>
  <si>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</si>
  <si>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</si>
  <si>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</si>
  <si>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</si>
  <si>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</si>
  <si>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</si>
  <si>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</si>
  <si>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</si>
  <si>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</si>
  <si>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</si>
  <si>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</si>
  <si>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</si>
  <si>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</si>
  <si>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</si>
  <si>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</si>
  <si>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</si>
  <si>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</si>
  <si>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</si>
  <si>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</si>
  <si>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</si>
  <si>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</si>
  <si>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</si>
  <si>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</si>
  <si>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</si>
  <si>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</si>
  <si>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</si>
  <si>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</si>
  <si>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</si>
  <si>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</si>
  <si>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</si>
  <si>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</si>
  <si>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</si>
  <si>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</si>
  <si>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</si>
  <si>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</si>
  <si>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</si>
  <si>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</si>
  <si>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</si>
  <si>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</si>
  <si>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</si>
  <si>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</si>
  <si>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</si>
  <si>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</si>
  <si>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</si>
  <si>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</si>
  <si>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</si>
  <si>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</si>
  <si>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</si>
  <si>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</si>
  <si>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</si>
  <si>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</si>
  <si>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</si>
  <si>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</si>
  <si>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</si>
  <si>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</si>
  <si>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</si>
  <si>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</si>
  <si>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</si>
  <si>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</si>
  <si>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</si>
  <si>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</si>
  <si>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</si>
  <si>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</si>
  <si>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</si>
  <si>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</si>
  <si>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</si>
  <si>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</si>
  <si>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</si>
  <si>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</si>
  <si>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</si>
  <si>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</si>
  <si>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</si>
  <si>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1.85</t>
  </si>
  <si>
    <t>一般会計</t>
  </si>
  <si>
    <t>川上村国民健康保険特別会計</t>
  </si>
  <si>
    <t>川上村下水道事業特別会計</t>
  </si>
  <si>
    <t>川上村営水道事業特別会計</t>
  </si>
  <si>
    <t>川上村訪問看護事業特別会計</t>
  </si>
  <si>
    <t>川上村介護保険事業特別会計</t>
  </si>
  <si>
    <t>川上村営バス事業特別会計</t>
  </si>
  <si>
    <t>川上村特別住宅特別会計</t>
  </si>
  <si>
    <t>その他会計（赤字）</t>
  </si>
  <si>
    <t>その他会計（黒字）</t>
  </si>
  <si>
    <t>H25末</t>
    <phoneticPr fontId="5"/>
  </si>
  <si>
    <t>H26末</t>
    <phoneticPr fontId="5"/>
  </si>
  <si>
    <t>H27末</t>
    <phoneticPr fontId="5"/>
  </si>
  <si>
    <t>H28末</t>
    <phoneticPr fontId="5"/>
  </si>
  <si>
    <t>H29末</t>
    <phoneticPr fontId="5"/>
  </si>
  <si>
    <t>庁舎整備基金</t>
    <rPh sb="0" eb="2">
      <t>チョウシャ</t>
    </rPh>
    <rPh sb="2" eb="4">
      <t>セイビ</t>
    </rPh>
    <rPh sb="4" eb="6">
      <t>キキン</t>
    </rPh>
    <phoneticPr fontId="11"/>
  </si>
  <si>
    <t>地域振興基金</t>
    <rPh sb="0" eb="2">
      <t>チイキ</t>
    </rPh>
    <rPh sb="2" eb="4">
      <t>シンコウ</t>
    </rPh>
    <rPh sb="4" eb="6">
      <t>キキン</t>
    </rPh>
    <phoneticPr fontId="11"/>
  </si>
  <si>
    <t>福祉施設整備基金</t>
    <rPh sb="0" eb="2">
      <t>フクシ</t>
    </rPh>
    <rPh sb="2" eb="4">
      <t>シセツ</t>
    </rPh>
    <rPh sb="4" eb="6">
      <t>セイビ</t>
    </rPh>
    <rPh sb="6" eb="8">
      <t>キキン</t>
    </rPh>
    <phoneticPr fontId="11"/>
  </si>
  <si>
    <t>教育施設整備基金</t>
    <rPh sb="0" eb="2">
      <t>キョウイク</t>
    </rPh>
    <rPh sb="2" eb="4">
      <t>シセツ</t>
    </rPh>
    <rPh sb="4" eb="6">
      <t>セイビ</t>
    </rPh>
    <rPh sb="6" eb="8">
      <t>キキン</t>
    </rPh>
    <phoneticPr fontId="11"/>
  </si>
  <si>
    <t>川上村文化振興基金</t>
    <rPh sb="0" eb="3">
      <t>カワカミムラ</t>
    </rPh>
    <rPh sb="3" eb="5">
      <t>ブンカ</t>
    </rPh>
    <rPh sb="5" eb="7">
      <t>シンコウ</t>
    </rPh>
    <rPh sb="7" eb="9">
      <t>キキン</t>
    </rPh>
    <phoneticPr fontId="11"/>
  </si>
  <si>
    <t>佐久広域連合（一般）</t>
    <rPh sb="0" eb="2">
      <t>サク</t>
    </rPh>
    <rPh sb="2" eb="4">
      <t>コウイキ</t>
    </rPh>
    <rPh sb="4" eb="6">
      <t>レンゴウ</t>
    </rPh>
    <rPh sb="7" eb="9">
      <t>イッパン</t>
    </rPh>
    <phoneticPr fontId="24"/>
  </si>
  <si>
    <t>佐久広域連合（消防）</t>
    <rPh sb="0" eb="2">
      <t>サク</t>
    </rPh>
    <rPh sb="2" eb="4">
      <t>コウイキ</t>
    </rPh>
    <rPh sb="4" eb="6">
      <t>レンゴウ</t>
    </rPh>
    <rPh sb="7" eb="9">
      <t>ショウボウ</t>
    </rPh>
    <phoneticPr fontId="24"/>
  </si>
  <si>
    <t>佐久広域連合（特別養護老人ホーム）</t>
    <rPh sb="7" eb="9">
      <t>トクベツ</t>
    </rPh>
    <rPh sb="9" eb="11">
      <t>ヨウゴ</t>
    </rPh>
    <rPh sb="11" eb="13">
      <t>ロウジン</t>
    </rPh>
    <phoneticPr fontId="24"/>
  </si>
  <si>
    <t>佐久広域連合（救護施設）</t>
    <rPh sb="7" eb="9">
      <t>キュウゴ</t>
    </rPh>
    <rPh sb="9" eb="11">
      <t>シセツ</t>
    </rPh>
    <phoneticPr fontId="24"/>
  </si>
  <si>
    <t>佐久広域連合（食肉流通センター）</t>
    <rPh sb="7" eb="9">
      <t>ショクニク</t>
    </rPh>
    <rPh sb="9" eb="11">
      <t>リュウツウ</t>
    </rPh>
    <phoneticPr fontId="24"/>
  </si>
  <si>
    <t>長野県後期高齢者医療広域連合（一般）</t>
    <rPh sb="0" eb="3">
      <t>ナガノケン</t>
    </rPh>
    <rPh sb="3" eb="5">
      <t>コウキ</t>
    </rPh>
    <rPh sb="5" eb="8">
      <t>コウレイシャ</t>
    </rPh>
    <rPh sb="8" eb="10">
      <t>イリョウ</t>
    </rPh>
    <rPh sb="10" eb="12">
      <t>コウイキ</t>
    </rPh>
    <rPh sb="12" eb="14">
      <t>レンゴウ</t>
    </rPh>
    <rPh sb="15" eb="17">
      <t>イッパン</t>
    </rPh>
    <phoneticPr fontId="24"/>
  </si>
  <si>
    <t>長野県後期高齢者医療広域連合（医療事業）</t>
    <rPh sb="0" eb="3">
      <t>ナガノケン</t>
    </rPh>
    <rPh sb="3" eb="5">
      <t>コウキ</t>
    </rPh>
    <rPh sb="5" eb="8">
      <t>コウレイシャ</t>
    </rPh>
    <rPh sb="8" eb="10">
      <t>イリョウ</t>
    </rPh>
    <rPh sb="10" eb="12">
      <t>コウイキ</t>
    </rPh>
    <rPh sb="12" eb="14">
      <t>レンゴウ</t>
    </rPh>
    <rPh sb="15" eb="17">
      <t>イリョウ</t>
    </rPh>
    <rPh sb="17" eb="19">
      <t>ジギョウ</t>
    </rPh>
    <phoneticPr fontId="24"/>
  </si>
  <si>
    <t>長野県市町村総合事務組合（一般）</t>
    <rPh sb="0" eb="3">
      <t>ナガノケン</t>
    </rPh>
    <rPh sb="3" eb="6">
      <t>シチョウソン</t>
    </rPh>
    <rPh sb="6" eb="8">
      <t>ソウゴウ</t>
    </rPh>
    <rPh sb="8" eb="10">
      <t>ジム</t>
    </rPh>
    <rPh sb="10" eb="12">
      <t>クミアイ</t>
    </rPh>
    <rPh sb="13" eb="15">
      <t>イッパン</t>
    </rPh>
    <phoneticPr fontId="24"/>
  </si>
  <si>
    <t>長野県市町村総合事務組合（非常勤職員公務災害補償）</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phoneticPr fontId="24"/>
  </si>
  <si>
    <t>南佐久環境衛生組合（一般）</t>
    <rPh sb="0" eb="3">
      <t>ミナミサク</t>
    </rPh>
    <rPh sb="3" eb="5">
      <t>カンキョウ</t>
    </rPh>
    <rPh sb="5" eb="7">
      <t>エイセイ</t>
    </rPh>
    <rPh sb="7" eb="9">
      <t>クミアイ</t>
    </rPh>
    <rPh sb="10" eb="12">
      <t>イッパン</t>
    </rPh>
    <phoneticPr fontId="24"/>
  </si>
  <si>
    <t>南佐久環境衛生組合（公共下水道事業）</t>
    <rPh sb="0" eb="3">
      <t>ミナミサク</t>
    </rPh>
    <rPh sb="3" eb="5">
      <t>カンキョウ</t>
    </rPh>
    <rPh sb="5" eb="7">
      <t>エイセイ</t>
    </rPh>
    <rPh sb="7" eb="9">
      <t>クミアイ</t>
    </rPh>
    <rPh sb="10" eb="12">
      <t>コウキョウ</t>
    </rPh>
    <rPh sb="12" eb="15">
      <t>ゲスイドウ</t>
    </rPh>
    <rPh sb="15" eb="17">
      <t>ジギョウ</t>
    </rPh>
    <phoneticPr fontId="24"/>
  </si>
  <si>
    <t>長野県市町村自治振興組合</t>
    <rPh sb="0" eb="3">
      <t>ナガノケン</t>
    </rPh>
    <rPh sb="3" eb="6">
      <t>シチョウソン</t>
    </rPh>
    <rPh sb="6" eb="8">
      <t>ジチ</t>
    </rPh>
    <rPh sb="8" eb="10">
      <t>シンコウ</t>
    </rPh>
    <rPh sb="10" eb="12">
      <t>クミアイ</t>
    </rPh>
    <phoneticPr fontId="24"/>
  </si>
  <si>
    <t>東北信市町村交通災害共済事務組合（東北信市町村交通災害共済事務組合事業会計）</t>
    <rPh sb="0" eb="2">
      <t>トウホク</t>
    </rPh>
    <rPh sb="2" eb="3">
      <t>シン</t>
    </rPh>
    <rPh sb="3" eb="6">
      <t>シチョウソン</t>
    </rPh>
    <rPh sb="6" eb="8">
      <t>コウツウ</t>
    </rPh>
    <rPh sb="8" eb="10">
      <t>サイガイ</t>
    </rPh>
    <rPh sb="10" eb="12">
      <t>キョウサイ</t>
    </rPh>
    <rPh sb="12" eb="14">
      <t>ジム</t>
    </rPh>
    <rPh sb="14" eb="16">
      <t>クミアイ</t>
    </rPh>
    <rPh sb="17" eb="19">
      <t>トウホク</t>
    </rPh>
    <rPh sb="19" eb="20">
      <t>シン</t>
    </rPh>
    <rPh sb="20" eb="23">
      <t>シチョウソン</t>
    </rPh>
    <rPh sb="23" eb="25">
      <t>コウツウ</t>
    </rPh>
    <rPh sb="25" eb="27">
      <t>サイガイ</t>
    </rPh>
    <rPh sb="27" eb="29">
      <t>キョウサイ</t>
    </rPh>
    <rPh sb="29" eb="31">
      <t>ジム</t>
    </rPh>
    <rPh sb="31" eb="33">
      <t>クミアイ</t>
    </rPh>
    <rPh sb="33" eb="35">
      <t>ジギョウ</t>
    </rPh>
    <rPh sb="35" eb="37">
      <t>カイケイ</t>
    </rPh>
    <phoneticPr fontId="24"/>
  </si>
  <si>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4"/>
  </si>
  <si>
    <t>-</t>
    <phoneticPr fontId="2"/>
  </si>
  <si>
    <t>-</t>
    <phoneticPr fontId="2"/>
  </si>
  <si>
    <t>-</t>
    <phoneticPr fontId="2"/>
  </si>
  <si>
    <t>（財）川上村振興公社</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</si>
  <si>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</si>
  <si>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</si>
  <si>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</si>
  <si>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</si>
  <si>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</si>
  <si>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</si>
  <si>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</si>
  <si>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</si>
  <si>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</si>
  <si>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</si>
  <si>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</si>
  <si>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</si>
  <si>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</si>
  <si>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</si>
  <si>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</si>
  <si>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類似団体内平均値</t>
    <phoneticPr fontId="5"/>
  </si>
  <si>
    <t>将来負担比率</t>
    <phoneticPr fontId="5"/>
  </si>
  <si>
    <t>類似団体と同じく、将来負担比率は発生していない。有形固定資産減価償却率は類似団体をわずかに下回っている程度あり、令和元年度に作成した個別施設計画に基づき、適正な更新や集約等を図っていく。</t>
    <rPh sb="0" eb="2">
      <t>ルイジ</t>
    </rPh>
    <rPh sb="2" eb="4">
      <t>ダンタイ</t>
    </rPh>
    <rPh sb="5" eb="6">
      <t>オナ</t>
    </rPh>
    <rPh sb="9" eb="11">
      <t>ショウライ</t>
    </rPh>
    <rPh sb="11" eb="13">
      <t>フタン</t>
    </rPh>
    <rPh sb="13" eb="15">
      <t>ヒリツ</t>
    </rPh>
    <rPh sb="16" eb="18">
      <t>ハッセイ</t>
    </rPh>
    <rPh sb="24" eb="26">
      <t>ユウケイ</t>
    </rPh>
    <rPh sb="26" eb="28">
      <t>コテイ</t>
    </rPh>
    <rPh sb="28" eb="30">
      <t>シサン</t>
    </rPh>
    <rPh sb="30" eb="32">
      <t>ゲンカ</t>
    </rPh>
    <rPh sb="32" eb="34">
      <t>ショウキャク</t>
    </rPh>
    <rPh sb="34" eb="35">
      <t>リツ</t>
    </rPh>
    <rPh sb="36" eb="38">
      <t>ルイジ</t>
    </rPh>
    <rPh sb="38" eb="40">
      <t>ダンタイ</t>
    </rPh>
    <rPh sb="45" eb="47">
      <t>シタマワ</t>
    </rPh>
    <rPh sb="51" eb="53">
      <t>テイド</t>
    </rPh>
    <rPh sb="56" eb="57">
      <t>レイ</t>
    </rPh>
    <rPh sb="57" eb="58">
      <t>カズ</t>
    </rPh>
    <rPh sb="58" eb="59">
      <t>ガン</t>
    </rPh>
    <rPh sb="59" eb="60">
      <t>ネン</t>
    </rPh>
    <rPh sb="60" eb="61">
      <t>ド</t>
    </rPh>
    <rPh sb="62" eb="64">
      <t>サクセイ</t>
    </rPh>
    <rPh sb="66" eb="68">
      <t>コベツ</t>
    </rPh>
    <rPh sb="68" eb="70">
      <t>シセツ</t>
    </rPh>
    <rPh sb="70" eb="72">
      <t>ケイカク</t>
    </rPh>
    <rPh sb="73" eb="74">
      <t>モト</t>
    </rPh>
    <rPh sb="77" eb="79">
      <t>テキセイ</t>
    </rPh>
    <rPh sb="80" eb="82">
      <t>コウシン</t>
    </rPh>
    <rPh sb="83" eb="85">
      <t>シュウヤク</t>
    </rPh>
    <rPh sb="85" eb="86">
      <t>トウ</t>
    </rPh>
    <rPh sb="87" eb="88">
      <t>ハカ</t>
    </rPh>
    <phoneticPr fontId="5"/>
  </si>
  <si>
    <t>類似団体と同じく、将来負担比率は発生していない。実質公債費率はこれまで地方債の繰上償還を積極的に行ってきた結果、類似団体を大きく下回っているが、現在進めている千曲左岸道路・大深山産業道路建設や新庁舎建設等の大型事業により、今後地方債残高が増加するため、数値の上昇を注視しながら、引き続き健全な財政運営に努めていく。</t>
    <rPh sb="35" eb="38">
      <t>チホウサイ</t>
    </rPh>
    <rPh sb="96" eb="99">
      <t>シンチョウシャ</t>
    </rPh>
    <rPh sb="99" eb="101">
      <t>ケンセツ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</si>
</sst>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7" fillId="0" borderId="115" xfId="12" applyNumberFormat="1" applyFont="1" applyBorder="1" applyAlignment="1" applyProtection="1">
      <alignment horizontal="right" vertical="center" shrinkToFit="1"/>
      <protection locked="0"/>
    </xf>
    <xf numFmtId="177" fontId="37" fillId="0" borderId="116" xfId="12" applyNumberFormat="1" applyFont="1" applyBorder="1" applyAlignment="1" applyProtection="1">
      <alignment horizontal="right" vertical="center" shrinkToFit="1"/>
      <protection locked="0"/>
    </xf>
    <xf numFmtId="177" fontId="37" fillId="0" borderId="112" xfId="12" applyNumberFormat="1" applyFont="1" applyBorder="1" applyAlignment="1" applyProtection="1">
      <alignment horizontal="right" vertical="center" shrinkToFit="1"/>
      <protection locked="0"/>
    </xf>
    <xf numFmtId="177" fontId="37" fillId="0" borderId="113" xfId="12" applyNumberFormat="1" applyFont="1" applyBorder="1" applyAlignment="1" applyProtection="1">
      <alignment horizontal="right" vertical="center" shrinkToFit="1"/>
      <protection locked="0"/>
    </xf>
    <xf numFmtId="177" fontId="37"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7"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9F6A-49CD-98BD-DAE47F6E1DA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285126</c:v>
                </c:pt>
                <c:pt idx="1">
                  <c:v>359536</c:v>
                </c:pt>
                <c:pt idx="2">
                  <c:v>115630</c:v>
                </c:pt>
                <c:pt idx="3">
                  <c:v>149065</c:v>
                </c:pt>
                <c:pt idx="4">
                  <c:v>244619</c:v>
                </c:pt>
              </c:numCache>
            </c:numRef>
          </c:val>
          <c:smooth val="0"/>
          <c:extLst>
            <c:ext xmlns:c16="http://schemas.microsoft.com/office/drawing/2014/chart" uri="{C3380CC4-5D6E-409C-BE32-E72D297353CC}">
              <c16:uniqueId val="{00000001-9F6A-49CD-98BD-DAE47F6E1DA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5.16</c:v>
                </c:pt>
                <c:pt idx="1">
                  <c:v>7.65</c:v>
                </c:pt>
                <c:pt idx="2">
                  <c:v>4.91</c:v>
                </c:pt>
                <c:pt idx="3">
                  <c:v>4.83</c:v>
                </c:pt>
                <c:pt idx="4">
                  <c:v>5.27</c:v>
                </c:pt>
              </c:numCache>
            </c:numRef>
          </c:val>
          <c:extLst>
            <c:ext xmlns:c16="http://schemas.microsoft.com/office/drawing/2014/chart" uri="{C3380CC4-5D6E-409C-BE32-E72D297353CC}">
              <c16:uniqueId val="{00000000-24B2-4654-A2C1-52317CEBC1E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54.45</c:v>
                </c:pt>
                <c:pt idx="1">
                  <c:v>55.77</c:v>
                </c:pt>
                <c:pt idx="2">
                  <c:v>57.1</c:v>
                </c:pt>
                <c:pt idx="3">
                  <c:v>58.49</c:v>
                </c:pt>
                <c:pt idx="4">
                  <c:v>57.84</c:v>
                </c:pt>
              </c:numCache>
            </c:numRef>
          </c:val>
          <c:extLst>
            <c:ext xmlns:c16="http://schemas.microsoft.com/office/drawing/2014/chart" uri="{C3380CC4-5D6E-409C-BE32-E72D297353CC}">
              <c16:uniqueId val="{00000001-24B2-4654-A2C1-52317CEBC1E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7.62</c:v>
                </c:pt>
                <c:pt idx="1">
                  <c:v>9.94</c:v>
                </c:pt>
                <c:pt idx="2">
                  <c:v>-1.85</c:v>
                </c:pt>
                <c:pt idx="3">
                  <c:v>6.2</c:v>
                </c:pt>
                <c:pt idx="4">
                  <c:v>1.68</c:v>
                </c:pt>
              </c:numCache>
            </c:numRef>
          </c:val>
          <c:smooth val="0"/>
          <c:extLst>
            <c:ext xmlns:c16="http://schemas.microsoft.com/office/drawing/2014/chart" uri="{C3380CC4-5D6E-409C-BE32-E72D297353CC}">
              <c16:uniqueId val="{00000002-24B2-4654-A2C1-52317CEBC1E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0.04</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0-D8CD-40FC-8051-B6893AD8EFC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8CD-40FC-8051-B6893AD8EFC3}"/>
            </c:ext>
          </c:extLst>
        </c:ser>
        <c:ser>
          <c:idx val="2"/>
          <c:order val="2"/>
          <c:tx>
            <c:strRef>
              <c:f>データシート!$A$29</c:f>
              <c:strCache>
                <c:ptCount val="1"/>
                <c:pt idx="0">
                  <c:v>川上村特別住宅特別会計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0.03</c:v>
                </c:pt>
                <c:pt idx="4">
                  <c:v>#N/A</c:v>
                </c:pt>
                <c:pt idx="5">
                  <c:v>0.02</c:v>
                </c:pt>
                <c:pt idx="6">
                  <c:v>#N/A</c:v>
                </c:pt>
                <c:pt idx="7">
                  <c:v>0.02</c:v>
                </c:pt>
                <c:pt idx="8">
                  <c:v>#N/A</c:v>
                </c:pt>
                <c:pt idx="9">
                  <c:v>0.01</c:v>
                </c:pt>
              </c:numCache>
            </c:numRef>
          </c:val>
          <c:extLst>
            <c:ext xmlns:c16="http://schemas.microsoft.com/office/drawing/2014/chart" uri="{C3380CC4-5D6E-409C-BE32-E72D297353CC}">
              <c16:uniqueId val="{00000002-D8CD-40FC-8051-B6893AD8EFC3}"/>
            </c:ext>
          </c:extLst>
        </c:ser>
        <c:ser>
          <c:idx val="3"/>
          <c:order val="3"/>
          <c:tx>
            <c:strRef>
              <c:f>データシート!$A$30</c:f>
              <c:strCache>
                <c:ptCount val="1"/>
                <c:pt idx="0">
                  <c:v>川上村営バス事業特別会計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3-D8CD-40FC-8051-B6893AD8EFC3}"/>
            </c:ext>
          </c:extLst>
        </c:ser>
        <c:ser>
          <c:idx val="4"/>
          <c:order val="4"/>
          <c:tx>
            <c:strRef>
              <c:f>データシート!$A$31</c:f>
              <c:strCache>
                <c:ptCount val="1"/>
                <c:pt idx="0">
                  <c:v>川上村介護保険事業特別会計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0.06</c:v>
                </c:pt>
                <c:pt idx="2">
                  <c:v>#N/A</c:v>
                </c:pt>
                <c:pt idx="3">
                  <c:v>0.08</c:v>
                </c:pt>
                <c:pt idx="4">
                  <c:v>#N/A</c:v>
                </c:pt>
                <c:pt idx="5">
                  <c:v>0.05</c:v>
                </c:pt>
                <c:pt idx="6">
                  <c:v>#N/A</c:v>
                </c:pt>
                <c:pt idx="7">
                  <c:v>0.04</c:v>
                </c:pt>
                <c:pt idx="8">
                  <c:v>#N/A</c:v>
                </c:pt>
                <c:pt idx="9">
                  <c:v>0.06</c:v>
                </c:pt>
              </c:numCache>
            </c:numRef>
          </c:val>
          <c:extLst>
            <c:ext xmlns:c16="http://schemas.microsoft.com/office/drawing/2014/chart" uri="{C3380CC4-5D6E-409C-BE32-E72D297353CC}">
              <c16:uniqueId val="{00000004-D8CD-40FC-8051-B6893AD8EFC3}"/>
            </c:ext>
          </c:extLst>
        </c:ser>
        <c:ser>
          <c:idx val="5"/>
          <c:order val="5"/>
          <c:tx>
            <c:strRef>
              <c:f>データシート!$A$32</c:f>
              <c:strCache>
                <c:ptCount val="1"/>
                <c:pt idx="0">
                  <c:v>川上村訪問看護事業特別会計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0.12</c:v>
                </c:pt>
                <c:pt idx="4">
                  <c:v>#N/A</c:v>
                </c:pt>
                <c:pt idx="5">
                  <c:v>0.02</c:v>
                </c:pt>
                <c:pt idx="6">
                  <c:v>#N/A</c:v>
                </c:pt>
                <c:pt idx="7">
                  <c:v>0.06</c:v>
                </c:pt>
                <c:pt idx="8">
                  <c:v>#N/A</c:v>
                </c:pt>
                <c:pt idx="9">
                  <c:v>0.09</c:v>
                </c:pt>
              </c:numCache>
            </c:numRef>
          </c:val>
          <c:extLst>
            <c:ext xmlns:c16="http://schemas.microsoft.com/office/drawing/2014/chart" uri="{C3380CC4-5D6E-409C-BE32-E72D297353CC}">
              <c16:uniqueId val="{00000005-D8CD-40FC-8051-B6893AD8EFC3}"/>
            </c:ext>
          </c:extLst>
        </c:ser>
        <c:ser>
          <c:idx val="6"/>
          <c:order val="6"/>
          <c:tx>
            <c:strRef>
              <c:f>データシート!$A$33</c:f>
              <c:strCache>
                <c:ptCount val="1"/>
                <c:pt idx="0">
                  <c:v>川上村営水道事業特別会計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0.08</c:v>
                </c:pt>
                <c:pt idx="2">
                  <c:v>#N/A</c:v>
                </c:pt>
                <c:pt idx="3">
                  <c:v>0.02</c:v>
                </c:pt>
                <c:pt idx="4">
                  <c:v>#N/A</c:v>
                </c:pt>
                <c:pt idx="5">
                  <c:v>0.08</c:v>
                </c:pt>
                <c:pt idx="6">
                  <c:v>#N/A</c:v>
                </c:pt>
                <c:pt idx="7">
                  <c:v>0.05</c:v>
                </c:pt>
                <c:pt idx="8">
                  <c:v>#N/A</c:v>
                </c:pt>
                <c:pt idx="9">
                  <c:v>0.09</c:v>
                </c:pt>
              </c:numCache>
            </c:numRef>
          </c:val>
          <c:extLst>
            <c:ext xmlns:c16="http://schemas.microsoft.com/office/drawing/2014/chart" uri="{C3380CC4-5D6E-409C-BE32-E72D297353CC}">
              <c16:uniqueId val="{00000006-D8CD-40FC-8051-B6893AD8EFC3}"/>
            </c:ext>
          </c:extLst>
        </c:ser>
        <c:ser>
          <c:idx val="7"/>
          <c:order val="7"/>
          <c:tx>
            <c:strRef>
              <c:f>データシート!$A$34</c:f>
              <c:strCache>
                <c:ptCount val="1"/>
                <c:pt idx="0">
                  <c:v>川上村下水道事業特別会計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0.13</c:v>
                </c:pt>
                <c:pt idx="2">
                  <c:v>#N/A</c:v>
                </c:pt>
                <c:pt idx="3">
                  <c:v>0.05</c:v>
                </c:pt>
                <c:pt idx="4">
                  <c:v>#N/A</c:v>
                </c:pt>
                <c:pt idx="5">
                  <c:v>7.0000000000000007E-2</c:v>
                </c:pt>
                <c:pt idx="6">
                  <c:v>#N/A</c:v>
                </c:pt>
                <c:pt idx="7">
                  <c:v>0.14000000000000001</c:v>
                </c:pt>
                <c:pt idx="8">
                  <c:v>#N/A</c:v>
                </c:pt>
                <c:pt idx="9">
                  <c:v>0.26</c:v>
                </c:pt>
              </c:numCache>
            </c:numRef>
          </c:val>
          <c:extLst>
            <c:ext xmlns:c16="http://schemas.microsoft.com/office/drawing/2014/chart" uri="{C3380CC4-5D6E-409C-BE32-E72D297353CC}">
              <c16:uniqueId val="{00000007-D8CD-40FC-8051-B6893AD8EFC3}"/>
            </c:ext>
          </c:extLst>
        </c:ser>
        <c:ser>
          <c:idx val="8"/>
          <c:order val="8"/>
          <c:tx>
            <c:strRef>
              <c:f>データシート!$A$35</c:f>
              <c:strCache>
                <c:ptCount val="1"/>
                <c:pt idx="0">
                  <c:v>川上村国民健康保険特別会計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c:v>
                </c:pt>
                <c:pt idx="2">
                  <c:v>#N/A</c:v>
                </c:pt>
                <c:pt idx="3">
                  <c:v>1.2</c:v>
                </c:pt>
                <c:pt idx="4">
                  <c:v>#N/A</c:v>
                </c:pt>
                <c:pt idx="5">
                  <c:v>2.76</c:v>
                </c:pt>
                <c:pt idx="6">
                  <c:v>#N/A</c:v>
                </c:pt>
                <c:pt idx="7">
                  <c:v>2.35</c:v>
                </c:pt>
                <c:pt idx="8">
                  <c:v>#N/A</c:v>
                </c:pt>
                <c:pt idx="9">
                  <c:v>0.74</c:v>
                </c:pt>
              </c:numCache>
            </c:numRef>
          </c:val>
          <c:extLst>
            <c:ext xmlns:c16="http://schemas.microsoft.com/office/drawing/2014/chart" uri="{C3380CC4-5D6E-409C-BE32-E72D297353CC}">
              <c16:uniqueId val="{00000008-D8CD-40FC-8051-B6893AD8EFC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5.12</c:v>
                </c:pt>
                <c:pt idx="2">
                  <c:v>#N/A</c:v>
                </c:pt>
                <c:pt idx="3">
                  <c:v>7.59</c:v>
                </c:pt>
                <c:pt idx="4">
                  <c:v>#N/A</c:v>
                </c:pt>
                <c:pt idx="5">
                  <c:v>4.8600000000000003</c:v>
                </c:pt>
                <c:pt idx="6">
                  <c:v>#N/A</c:v>
                </c:pt>
                <c:pt idx="7">
                  <c:v>4.78</c:v>
                </c:pt>
                <c:pt idx="8">
                  <c:v>#N/A</c:v>
                </c:pt>
                <c:pt idx="9">
                  <c:v>5.22</c:v>
                </c:pt>
              </c:numCache>
            </c:numRef>
          </c:val>
          <c:extLst>
            <c:ext xmlns:c16="http://schemas.microsoft.com/office/drawing/2014/chart" uri="{C3380CC4-5D6E-409C-BE32-E72D297353CC}">
              <c16:uniqueId val="{00000009-D8CD-40FC-8051-B6893AD8EFC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671</c:v>
                </c:pt>
                <c:pt idx="5">
                  <c:v>678</c:v>
                </c:pt>
                <c:pt idx="8">
                  <c:v>675</c:v>
                </c:pt>
                <c:pt idx="11">
                  <c:v>657</c:v>
                </c:pt>
                <c:pt idx="14">
                  <c:v>734</c:v>
                </c:pt>
              </c:numCache>
            </c:numRef>
          </c:val>
          <c:extLst>
            <c:ext xmlns:c16="http://schemas.microsoft.com/office/drawing/2014/chart" uri="{C3380CC4-5D6E-409C-BE32-E72D297353CC}">
              <c16:uniqueId val="{00000000-3A37-4505-AD37-6D53B2CCC7F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A37-4505-AD37-6D53B2CCC7F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A37-4505-AD37-6D53B2CCC7F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1</c:v>
                </c:pt>
                <c:pt idx="6">
                  <c:v>1</c:v>
                </c:pt>
                <c:pt idx="9">
                  <c:v>0</c:v>
                </c:pt>
                <c:pt idx="12">
                  <c:v>0</c:v>
                </c:pt>
              </c:numCache>
            </c:numRef>
          </c:val>
          <c:extLst>
            <c:ext xmlns:c16="http://schemas.microsoft.com/office/drawing/2014/chart" uri="{C3380CC4-5D6E-409C-BE32-E72D297353CC}">
              <c16:uniqueId val="{00000003-3A37-4505-AD37-6D53B2CCC7F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272</c:v>
                </c:pt>
                <c:pt idx="3">
                  <c:v>272</c:v>
                </c:pt>
                <c:pt idx="6">
                  <c:v>273</c:v>
                </c:pt>
                <c:pt idx="9">
                  <c:v>267</c:v>
                </c:pt>
                <c:pt idx="12">
                  <c:v>262</c:v>
                </c:pt>
              </c:numCache>
            </c:numRef>
          </c:val>
          <c:extLst>
            <c:ext xmlns:c16="http://schemas.microsoft.com/office/drawing/2014/chart" uri="{C3380CC4-5D6E-409C-BE32-E72D297353CC}">
              <c16:uniqueId val="{00000004-3A37-4505-AD37-6D53B2CCC7F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37-4505-AD37-6D53B2CCC7F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37-4505-AD37-6D53B2CCC7F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468</c:v>
                </c:pt>
                <c:pt idx="3">
                  <c:v>481</c:v>
                </c:pt>
                <c:pt idx="6">
                  <c:v>441</c:v>
                </c:pt>
                <c:pt idx="9">
                  <c:v>377</c:v>
                </c:pt>
                <c:pt idx="12">
                  <c:v>463</c:v>
                </c:pt>
              </c:numCache>
            </c:numRef>
          </c:val>
          <c:extLst>
            <c:ext xmlns:c16="http://schemas.microsoft.com/office/drawing/2014/chart" uri="{C3380CC4-5D6E-409C-BE32-E72D297353CC}">
              <c16:uniqueId val="{00000007-3A37-4505-AD37-6D53B2CCC7F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69</c:v>
                </c:pt>
                <c:pt idx="2">
                  <c:v>#N/A</c:v>
                </c:pt>
                <c:pt idx="3">
                  <c:v>#N/A</c:v>
                </c:pt>
                <c:pt idx="4">
                  <c:v>76</c:v>
                </c:pt>
                <c:pt idx="5">
                  <c:v>#N/A</c:v>
                </c:pt>
                <c:pt idx="6">
                  <c:v>#N/A</c:v>
                </c:pt>
                <c:pt idx="7">
                  <c:v>40</c:v>
                </c:pt>
                <c:pt idx="8">
                  <c:v>#N/A</c:v>
                </c:pt>
                <c:pt idx="9">
                  <c:v>#N/A</c:v>
                </c:pt>
                <c:pt idx="10">
                  <c:v>-13</c:v>
                </c:pt>
                <c:pt idx="11">
                  <c:v>#N/A</c:v>
                </c:pt>
                <c:pt idx="12">
                  <c:v>#N/A</c:v>
                </c:pt>
                <c:pt idx="13">
                  <c:v>-9</c:v>
                </c:pt>
                <c:pt idx="14">
                  <c:v>#N/A</c:v>
                </c:pt>
              </c:numCache>
            </c:numRef>
          </c:val>
          <c:smooth val="0"/>
          <c:extLst>
            <c:ext xmlns:c16="http://schemas.microsoft.com/office/drawing/2014/chart" uri="{C3380CC4-5D6E-409C-BE32-E72D297353CC}">
              <c16:uniqueId val="{00000008-3A37-4505-AD37-6D53B2CCC7F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5846</c:v>
                </c:pt>
                <c:pt idx="5">
                  <c:v>5438</c:v>
                </c:pt>
                <c:pt idx="8">
                  <c:v>5593</c:v>
                </c:pt>
                <c:pt idx="11">
                  <c:v>5644</c:v>
                </c:pt>
                <c:pt idx="14">
                  <c:v>5213</c:v>
                </c:pt>
              </c:numCache>
            </c:numRef>
          </c:val>
          <c:extLst>
            <c:ext xmlns:c16="http://schemas.microsoft.com/office/drawing/2014/chart" uri="{C3380CC4-5D6E-409C-BE32-E72D297353CC}">
              <c16:uniqueId val="{00000000-482E-440B-9E25-DF0D9D24CF4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82E-440B-9E25-DF0D9D24CF4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4591</c:v>
                </c:pt>
                <c:pt idx="5">
                  <c:v>4858</c:v>
                </c:pt>
                <c:pt idx="8">
                  <c:v>5460</c:v>
                </c:pt>
                <c:pt idx="11">
                  <c:v>5777</c:v>
                </c:pt>
                <c:pt idx="14">
                  <c:v>5851</c:v>
                </c:pt>
              </c:numCache>
            </c:numRef>
          </c:val>
          <c:extLst>
            <c:ext xmlns:c16="http://schemas.microsoft.com/office/drawing/2014/chart" uri="{C3380CC4-5D6E-409C-BE32-E72D297353CC}">
              <c16:uniqueId val="{00000002-482E-440B-9E25-DF0D9D24CF4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82E-440B-9E25-DF0D9D24CF4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82E-440B-9E25-DF0D9D24CF4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2E-440B-9E25-DF0D9D24CF4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533</c:v>
                </c:pt>
                <c:pt idx="3">
                  <c:v>520</c:v>
                </c:pt>
                <c:pt idx="6">
                  <c:v>525</c:v>
                </c:pt>
                <c:pt idx="9">
                  <c:v>515</c:v>
                </c:pt>
                <c:pt idx="12">
                  <c:v>485</c:v>
                </c:pt>
              </c:numCache>
            </c:numRef>
          </c:val>
          <c:extLst>
            <c:ext xmlns:c16="http://schemas.microsoft.com/office/drawing/2014/chart" uri="{C3380CC4-5D6E-409C-BE32-E72D297353CC}">
              <c16:uniqueId val="{00000006-482E-440B-9E25-DF0D9D24CF4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25</c:v>
                </c:pt>
                <c:pt idx="3">
                  <c:v>27</c:v>
                </c:pt>
                <c:pt idx="6">
                  <c:v>26</c:v>
                </c:pt>
                <c:pt idx="9">
                  <c:v>25</c:v>
                </c:pt>
                <c:pt idx="12">
                  <c:v>1</c:v>
                </c:pt>
              </c:numCache>
            </c:numRef>
          </c:val>
          <c:extLst>
            <c:ext xmlns:c16="http://schemas.microsoft.com/office/drawing/2014/chart" uri="{C3380CC4-5D6E-409C-BE32-E72D297353CC}">
              <c16:uniqueId val="{00000007-482E-440B-9E25-DF0D9D24CF4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2937</c:v>
                </c:pt>
                <c:pt idx="3">
                  <c:v>2869</c:v>
                </c:pt>
                <c:pt idx="6">
                  <c:v>2699</c:v>
                </c:pt>
                <c:pt idx="9">
                  <c:v>2490</c:v>
                </c:pt>
                <c:pt idx="12">
                  <c:v>2269</c:v>
                </c:pt>
              </c:numCache>
            </c:numRef>
          </c:val>
          <c:extLst>
            <c:ext xmlns:c16="http://schemas.microsoft.com/office/drawing/2014/chart" uri="{C3380CC4-5D6E-409C-BE32-E72D297353CC}">
              <c16:uniqueId val="{00000008-482E-440B-9E25-DF0D9D24CF4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82E-440B-9E25-DF0D9D24CF4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3312</c:v>
                </c:pt>
                <c:pt idx="3">
                  <c:v>4005</c:v>
                </c:pt>
                <c:pt idx="6">
                  <c:v>3303</c:v>
                </c:pt>
                <c:pt idx="9">
                  <c:v>3068</c:v>
                </c:pt>
                <c:pt idx="12">
                  <c:v>3025</c:v>
                </c:pt>
              </c:numCache>
            </c:numRef>
          </c:val>
          <c:extLst>
            <c:ext xmlns:c16="http://schemas.microsoft.com/office/drawing/2014/chart" uri="{C3380CC4-5D6E-409C-BE32-E72D297353CC}">
              <c16:uniqueId val="{0000000A-482E-440B-9E25-DF0D9D24CF4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82E-440B-9E25-DF0D9D24CF4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1678</c:v>
                </c:pt>
                <c:pt idx="1">
                  <c:v>1679</c:v>
                </c:pt>
                <c:pt idx="2">
                  <c:v>1680</c:v>
                </c:pt>
              </c:numCache>
            </c:numRef>
          </c:val>
          <c:extLst>
            <c:ext xmlns:c16="http://schemas.microsoft.com/office/drawing/2014/chart" uri="{C3380CC4-5D6E-409C-BE32-E72D297353CC}">
              <c16:uniqueId val="{00000000-BAC9-4356-A0F4-E83924EB6C6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248</c:v>
                </c:pt>
                <c:pt idx="1">
                  <c:v>248</c:v>
                </c:pt>
                <c:pt idx="2">
                  <c:v>248</c:v>
                </c:pt>
              </c:numCache>
            </c:numRef>
          </c:val>
          <c:extLst>
            <c:ext xmlns:c16="http://schemas.microsoft.com/office/drawing/2014/chart" uri="{C3380CC4-5D6E-409C-BE32-E72D297353CC}">
              <c16:uniqueId val="{00000001-BAC9-4356-A0F4-E83924EB6C6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3149</c:v>
                </c:pt>
                <c:pt idx="1">
                  <c:v>3410</c:v>
                </c:pt>
                <c:pt idx="2">
                  <c:v>3482</c:v>
                </c:pt>
              </c:numCache>
            </c:numRef>
          </c:val>
          <c:extLst>
            <c:ext xmlns:c16="http://schemas.microsoft.com/office/drawing/2014/chart" uri="{C3380CC4-5D6E-409C-BE32-E72D297353CC}">
              <c16:uniqueId val="{00000002-BAC9-4356-A0F4-E83924EB6C6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{7288C8BA-9E5A-4E38-AF9B-28586715C0A0}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D0E-4FBD-9D42-B0A6D248BC7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{1F589A38-18E6-47F3-8E62-C7F50DA07A62}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0E-4FBD-9D42-B0A6D248BC7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{C51686A1-1F4D-417A-A8AF-E60AB11A8E26}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0E-4FBD-9D42-B0A6D248BC7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{B695EF2E-8CD8-4EC5-A1C0-AB33A9AFDC09}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0E-4FBD-9D42-B0A6D248BC7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{92075002-B193-4221-9D48-E161B37D8070}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0E-4FBD-9D42-B0A6D248BC7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{B58416EE-F986-4617-B603-CC56D2AB3CD4}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D0E-4FBD-9D42-B0A6D248BC7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{CD0E7961-DEB4-4BD7-924B-E7550E2F000A}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D0E-4FBD-9D42-B0A6D248BC7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{F5ADE6BB-5DE9-4F3D-8D7D-D7E2242E9091}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D0E-4FBD-9D42-B0A6D248BC7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{5E97E56C-92F8-45E0-AFE8-6520B05218EA}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D0E-4FBD-9D42-B0A6D248BC7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53.8</c:v>
                </c:pt>
                <c:pt idx="24">
                  <c:v>55.6</c:v>
                </c:pt>
                <c:pt idx="32">
                  <c:v>57.2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D0E-4FBD-9D42-B0A6D248BC7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{CD36BD91-488A-489B-B443-ABA2121FFCB0}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D0E-4FBD-9D42-B0A6D248BC7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{FC5CE2D7-B6EC-4357-B2E5-73C7C30C6734}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0E-4FBD-9D42-B0A6D248BC7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{583F29FA-2DDD-4942-A5CB-EFDB99E08734}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0E-4FBD-9D42-B0A6D248BC7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{EF7C8940-9BA1-4EA3-85AB-636A5928B1D9}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0E-4FBD-9D42-B0A6D248BC7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{34313EC9-15F3-4E57-A229-57D5F5C05358}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0E-4FBD-9D42-B0A6D248BC7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{8BF5E553-3952-4705-9591-6C6CECAED90F}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D0E-4FBD-9D42-B0A6D248BC7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{BDE2B67B-ACAD-408D-A41E-102324288F12}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D0E-4FBD-9D42-B0A6D248BC7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{704CFD8F-0D45-4D0B-B9E7-6DBE399B545D}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D0E-4FBD-9D42-B0A6D248BC7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{1032CCE7-75DD-42E3-A7D0-8CF0AE03AAD5}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D0E-4FBD-9D42-B0A6D248BC7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57.6</c:v>
                </c:pt>
                <c:pt idx="32">
                  <c:v>58.7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5D0E-4FBD-9D42-B0A6D248BC72}"/>
            </c:ext>
          </c:extLst>
        </c:ser>
        <c:dLbls>
          <c:showLegendKey val="0"/>
          <c:showVal val="1"/>
          <c:showCatName val="0"/>
          <c:showSerName val="0"/>
          <c:showPercent val="0"/>
          <c:showBubbleSize val="0"/>
        </c:dLbls>
        <c:axId val="46179840"/>
        <c:axId val="46181760"/>
      </c:scatterChart>
      <c:valAx>
        <c:axId val="46179840"/>
        <c:scaling>
          <c:orientation val="minMax"/>
          <c:max val="58.9"/>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{7C326700-62A4-4BB8-A86B-AF97A2379729}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6A8-42EF-830E-63B100D83A1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{F219DF62-B5C7-4CC1-8B26-F0998EEBEA7A}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6A8-42EF-830E-63B100D83A1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{836175D1-D94E-453E-B3A5-36B72C3A92E4}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6A8-42EF-830E-63B100D83A1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{F827CA7A-62FB-4BB6-AA23-D238DFAB4C20}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6A8-42EF-830E-63B100D83A1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{A1D88D76-11D7-4F1B-9286-885360A73DDE}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6A8-42EF-830E-63B100D83A11}"/>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{30B383B2-CCD9-41F4-AC54-3C04E3AB1779}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6A8-42EF-830E-63B100D83A11}"/>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{3BE168FA-57FB-43D5-8214-2CF1FF6CCD95}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6A8-42EF-830E-63B100D83A11}"/>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{C73D20E4-FA2C-43D4-9DCF-6D2DB9432FD0}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6A8-42EF-830E-63B100D83A11}"/>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{6D0F8E8E-F472-4A8F-9FF5-5A87357F8CC6}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6A8-42EF-830E-63B100D83A1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c:v>
                </c:pt>
                <c:pt idx="8">
                  <c:v>4.2</c:v>
                </c:pt>
                <c:pt idx="16">
                  <c:v>2.6</c:v>
                </c:pt>
                <c:pt idx="24">
                  <c:v>1.4</c:v>
                </c:pt>
                <c:pt idx="32">
                  <c:v>0.2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6A8-42EF-830E-63B100D83A1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{8EBD5A59-A9D9-4B4C-AAE5-6B3129FFEA8E}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6A8-42EF-830E-63B100D83A1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{0D6E38FB-7D61-44BD-8410-1ADE771CAFF2}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6A8-42EF-830E-63B100D83A1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{E34F49F9-DAE5-4C69-8A02-41F1DBD67F44}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6A8-42EF-830E-63B100D83A1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{D233A502-3566-4EEE-9C7E-E5EE1E745D2D}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6A8-42EF-830E-63B100D83A1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{5197E8F2-021A-42F2-8FC4-F84567DBB9DA}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6A8-42EF-830E-63B100D83A1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{3A351455-2A86-43C6-B92C-3A1CCA9915D1}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6A8-42EF-830E-63B100D83A1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{891D08B7-ADCC-49AA-8851-764C8A1C034C}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6A8-42EF-830E-63B100D83A11}"/>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{4CFEF593-CB6F-47E1-96BE-2E81E06DCDDA}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6A8-42EF-830E-63B100D83A11}"/>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{312B8189-25C7-446B-AC57-3F073CCDD3C6}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6A8-42EF-830E-63B100D83A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6A8-42EF-830E-63B100D83A11}"/>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長野県川上村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減少傾向にある。早い時期から繰上償還に取り組んできたことや、簡易水道事業も含めた公営企業等に係るいくつかの村債が終了したことが挙げられる。また、財政運営に有利な辺地対策事業債や臨時財政対策債等の地方債を利用することにより、普通交付税で措置される算入公債費等が増加傾向にあるため、実質公債費比率の分子となる額も減少傾向にある。今後も引き続き繰上償還等を積極的に行うなど負担軽減を図り、慎重かつ計画的な財政運営に務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満期一括償還地方債なし</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長野県川上村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段階の試算では、将来負担比することが決まっている経費よりも、村が余裕する基金と将来見込まれている歳入の方が多くなるため、将来負担比率は数値として現れない状況である。今後も地方債発行の抑制や基金の運用の適正化に務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長野県川上村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・近年予定している道路建設や庁舎等の大規模工事事業の財源に充てるため、必要な基金を積立てしている。</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年度に増額しているのは、道路整備事業基金等によるもので、内容は下記参照。</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年度に増額しているのは、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整備事業基金等によるもので、内容は下記参照。</a:t>
          </a:r>
          <a:endParaRPr lang="ja-JP" altLang="ja-JP" sz="1400">
            <a:effectLst/>
            <a:latin typeface="ＭＳ Ｐゴシック" panose="020B0600070205080204" pitchFamily="50" charset="-128"/>
            <a:ea typeface="ＭＳ Ｐゴシック" panose="020B0600070205080204" pitchFamily="50" charset="-128"/>
          </a:endParaRPr>
        </a:p>
        <a:p>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・世代間負担の差が大きくならないよう、基金を運用していく。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・庁舎整備基金：庁舎の改修や増改築及び施設の営繕管理のための財源</a:t>
          </a:r>
          <a:endParaRPr lang="ja-JP" altLang="ja-JP" sz="1400">
            <a:effectLst/>
            <a:latin typeface="ＭＳ Ｐゴシック" panose="020B0600070205080204" pitchFamily="50" charset="-128"/>
            <a:ea typeface="ＭＳ Ｐゴシック" panose="020B0600070205080204" pitchFamily="50" charset="-128"/>
          </a:endParaRPr>
        </a:p>
        <a:p>
          <a:pPr fontAlgn="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・地域振興基金：自主的・主体的な地域づくりの活動や、村の総合計画等に位置付けられた施策及び事業等、地域づくりのための財源</a:t>
          </a:r>
          <a:endParaRPr lang="ja-JP" altLang="ja-JP" sz="1400">
            <a:effectLst/>
            <a:latin typeface="ＭＳ Ｐゴシック" panose="020B0600070205080204" pitchFamily="50" charset="-128"/>
            <a:ea typeface="ＭＳ Ｐゴシック" panose="020B0600070205080204" pitchFamily="50" charset="-128"/>
          </a:endParaRPr>
        </a:p>
        <a:p>
          <a:pPr fontAlgn="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・福祉施設整備基金：福祉施設の新築や増改築及び施設の営繕管理のための財源</a:t>
          </a:r>
          <a:endParaRPr lang="ja-JP" altLang="ja-JP" sz="1400">
            <a:effectLst/>
            <a:latin typeface="ＭＳ Ｐゴシック" panose="020B0600070205080204" pitchFamily="50" charset="-128"/>
            <a:ea typeface="ＭＳ Ｐゴシック" panose="020B0600070205080204" pitchFamily="50" charset="-128"/>
          </a:endParaRPr>
        </a:p>
        <a:p>
          <a:pPr fontAlgn="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・教育施設整備基金：教育施設の建設及び営繕管理のための財源</a:t>
          </a:r>
          <a:endParaRPr lang="ja-JP" altLang="ja-JP" sz="1400">
            <a:effectLst/>
            <a:latin typeface="ＭＳ Ｐゴシック" panose="020B0600070205080204" pitchFamily="50" charset="-128"/>
            <a:ea typeface="ＭＳ Ｐゴシック" panose="020B0600070205080204" pitchFamily="50" charset="-128"/>
          </a:endParaRPr>
        </a:p>
        <a:p>
          <a:pPr fontAlgn="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・川上村文化振興基金：自主芸術文化事業、村民の創造的な文化活動に対する支援、美術品購入事業、文化情報の収集及び提供等の財源</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・庁舎の改修等の財源に充てるため平成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年度に庁舎整備基金を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円増額した。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・千曲川左岸道路及び大深山産業道路の建設事業費等に充てあるため、平成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年度に道路整備事業基金に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千万円を増額した。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・他は利子による増額である。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・村の施設の老朽化と経年劣化により大規模修繕・更新が必要となってきており、世代間負担が大きくならないよう基金の運用や工事の実施時期等を考慮し、健全な財政運営を図る。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・利子による増額である。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・利子分以外の積立ては予定していない。世代間負担の差が大きくならないよう村財政全体をみながら基金の運用を行っていく。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近年、統合保育園、千曲川左岸道路や大深山作業道路等の大規模工事事業があり、その起債の償還の財源に充てるため、平成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億円増額した。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上記の他に、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水道施設の更新を今後長期的なスパンで進めていくことになっており、長期にわたり毎年起債をしなければ財政運営が厳しいのが現状であり、年によって過大な負担にならないよう減債基金の運用を検討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9A98A83-D7C3-4E73-B1FF-226744EC42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73D9BEF-1CF5-4B83-B4D0-18C3B94D3C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CD739C00-7FA6-4F1C-81CF-EE5E526630A9}"/>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90297C11-BC46-458B-B1E2-5C2E4661BBFE}"/>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1C2CD815-53D7-48DA-B29A-8DD504F5CF79}"/>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800D36DB-27E7-4AAA-A654-65B0AB66BA7D}"/>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2710DE70-99C0-41AF-AD27-C9CEEFA304DF}"/>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2FB6FBFE-3705-49F7-9110-192DD5A7771A}"/>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AD6DECEE-A83C-4959-A912-7A77939D93E9}"/>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6B0F9358-3FB2-4A4B-A4C5-50518464F225}"/>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16AAB34C-BE08-41E9-9819-BEF4F95FA91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1EB33307-10E6-48D0-B893-C8D6EB8E87A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F57A8E67-7DF3-4280-B080-6EEC82E4D12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466DA8D5-3A66-4025-BFB7-8BFCFC3DFC8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9C3A71DD-BB76-4D3F-9623-C9806AD4E2D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E2844DA5-7505-45F8-8CE1-55BA39C589B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269CECFE-0828-4FE6-88BD-43DDBBEAEB1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CDE026D7-1ABE-40C8-A4F6-D323B3FBCF5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E45502B6-9D48-4B8D-8D25-8B8A5A379B1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2C29FA84-C9A2-4CF8-B363-56A732549EE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3,952
3,822
209.61
4,264,935
4,093,088
152,941
2,904,724
3,024,631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3EDAD27A-763C-4468-AC85-CC176831330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A26D7ECC-4EC2-46BA-9441-7DB9C11C9B6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6F483473-3F1F-4368-85DD-BEDB53B957E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93A80DA1-D645-4D58-B95B-0A939D69A51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30E8F77A-5842-49B3-9272-14590F73E7B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1A063406-37DD-4611-8BF2-EA8A3DBE0A6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D5945E2C-A4E1-4DC0-A5C6-DD9FF83DAEE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CC86E2ED-4150-4CCF-A305-E9EB286AFAB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64C01F32-56C1-43F0-82AA-CBEFB534D81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4D9D2724-1012-4D8D-980D-51FF8DAF547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78AC3DEE-6245-48C4-AD92-A2BB1B7A07E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DDB70491-AE1D-4D47-9E8A-CA130D3697F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CAD4855D-7A7E-4F17-A724-C2AE68604E3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83AEB60B-EA9E-4D99-AFD7-756E645406E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6C94C08E-C22D-4A97-949A-4771AC11629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9A3146BA-EADB-45DE-B093-CFB6D37513B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7670A9FA-9A6D-428E-88BC-6F0A5B9393C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0B3E1D9B-373C-4561-8517-F1A9145F1EF7}"/>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9D07BF1A-D3D5-4188-AE30-8583A2520ACC}"/>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AFE544BF-973B-4135-A9D2-49D860218575}"/>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BFE2BCF4-1DF3-4D6B-8D21-A367C3A5E483}"/>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19E74D19-A9BE-4587-95E1-3233CAFBB9F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FC261AE5-6191-4E80-B75F-CFBEC6014A4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D45C427C-ED0D-4652-9583-B47F2FCC1B3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6CAACED6-A4D6-461D-9C43-2C958C4BDD6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55FA9BBF-70C2-4CF3-B413-74B3931D05A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812D125A-6A94-4DDC-9A77-31A53C6BA43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EB8A03FF-6182-4C8D-83EB-44BCB80D34C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E9A015BF-1D3F-422D-9C45-0781C3C828C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5DAE5DD0-B7FA-4681-A1C2-BE4433C321D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73B4E380-783F-45F2-BF37-B19CA4C23C9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A5E3102D-9180-4F75-BB8E-C882174D162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C708E21C-4836-4B3D-9C77-2016B73D681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69D1DA8-5AB0-4C8D-BE55-4FC61995CBD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％下回っているが、</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からの伸び率は類似団体より大きくなっている。令和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年度から新庁舎の建設事業が始まり、新庁舎が竣工すれば、より低い数値となる見込みである。</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F3F615A5-7285-454B-BA1F-0C274F9989A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530F43A1-0294-4A02-B2A3-80E678751DD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E77F9FE9-7CB4-4DFA-9267-93A0733EA29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C8833152-B13D-4493-A42A-73F2C24C6E3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7FB47162-5E6E-471E-B898-3078311CA905}"/>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E35B8A34-C796-4B73-8EFD-A6A5DDB635DD}"/>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BA4F938C-1977-4A17-A30C-6382722A84B9}"/>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B79D8F6F-26D1-4913-8718-D67314874769}"/>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4C47DD73-91D0-4342-86BA-453AD44E33EF}"/>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5CB05C48-0790-4931-BAD0-794FADC7C4B5}"/>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F5C87E7A-6AFC-4B08-B958-53B5BF95452C}"/>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C2F7D7F8-F422-4C35-A09A-DC374204D6EC}"/>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23B2018C-4379-461F-AC7F-4175EC2666B5}"/>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7E0CB6FF-6380-4C55-974B-399E04FB70E7}"/>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367650A4-D559-4CC6-B372-90116D69B2C3}"/>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28DDA51B-F2AB-4841-B00E-B271A6FF4A9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18D4BECF-3306-4EF5-B439-61DC087E6C4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5AF6124F-773E-4986-9EBC-278DAF449B7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4" name="直線コネクタ 73">
          <a:extLst>
            <a:ext uri="{FF2B5EF4-FFF2-40B4-BE49-F238E27FC236}">
              <a16:creationId xmlns:a16="http://schemas.microsoft.com/office/drawing/2014/main" id="{82C10ED0-2A0E-4C71-A0B5-43EC5903FBAA}"/>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5" name="有形固定資産減価償却率最小値テキスト">
          <a:extLst>
            <a:ext uri="{FF2B5EF4-FFF2-40B4-BE49-F238E27FC236}">
              <a16:creationId xmlns:a16="http://schemas.microsoft.com/office/drawing/2014/main" id="{EE28C7C2-72AD-42A6-BCF6-F6ABD7584621}"/>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6" name="直線コネクタ 75">
          <a:extLst>
            <a:ext uri="{FF2B5EF4-FFF2-40B4-BE49-F238E27FC236}">
              <a16:creationId xmlns:a16="http://schemas.microsoft.com/office/drawing/2014/main" id="{C9C471FC-07F7-4C77-948F-953CE8E28B12}"/>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7" name="有形固定資産減価償却率最大値テキスト">
          <a:extLst>
            <a:ext uri="{FF2B5EF4-FFF2-40B4-BE49-F238E27FC236}">
              <a16:creationId xmlns:a16="http://schemas.microsoft.com/office/drawing/2014/main" id="{CCADA7B3-FC7D-4C68-BF8E-25BB91F79631}"/>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8" name="直線コネクタ 77">
          <a:extLst>
            <a:ext uri="{FF2B5EF4-FFF2-40B4-BE49-F238E27FC236}">
              <a16:creationId xmlns:a16="http://schemas.microsoft.com/office/drawing/2014/main" id="{3183C3B0-52C3-4F15-BC95-CF4F29876254}"/>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146883</xdr:rowOff>
    </xdr:from>
    <xdr:ext cx="405111" cy="259045"/>
    <xdr:sp macro="" textlink="">
      <xdr:nvSpPr>
        <xdr:cNvPr id="79" name="有形固定資産減価償却率平均値テキスト">
          <a:extLst>
            <a:ext uri="{FF2B5EF4-FFF2-40B4-BE49-F238E27FC236}">
              <a16:creationId xmlns:a16="http://schemas.microsoft.com/office/drawing/2014/main" id="{C9501423-0E20-4196-BBA6-46E3DA3FB98C}"/>
            </a:ext>
          </a:extLst>
        </xdr:cNvPr>
        <xdr:cNvSpPr txBox="1"/>
      </xdr:nvSpPr>
      <xdr:spPr>
        <a:xfrm>
          <a:off x="4813300" y="5719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0" name="フローチャート: 判断 79">
          <a:extLst>
            <a:ext uri="{FF2B5EF4-FFF2-40B4-BE49-F238E27FC236}">
              <a16:creationId xmlns:a16="http://schemas.microsoft.com/office/drawing/2014/main" id="{B2FCF75C-0ADE-4B90-9290-8CCBA1CE43BE}"/>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1" name="フローチャート: 判断 80">
          <a:extLst>
            <a:ext uri="{FF2B5EF4-FFF2-40B4-BE49-F238E27FC236}">
              <a16:creationId xmlns:a16="http://schemas.microsoft.com/office/drawing/2014/main" id="{402B81ED-E76A-46FB-B4D1-EF7428716723}"/>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2" name="フローチャート: 判断 81">
          <a:extLst>
            <a:ext uri="{FF2B5EF4-FFF2-40B4-BE49-F238E27FC236}">
              <a16:creationId xmlns:a16="http://schemas.microsoft.com/office/drawing/2014/main" id="{5800DA48-B838-4F65-B066-CBC254000064}"/>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3" name="フローチャート: 判断 82">
          <a:extLst>
            <a:ext uri="{FF2B5EF4-FFF2-40B4-BE49-F238E27FC236}">
              <a16:creationId xmlns:a16="http://schemas.microsoft.com/office/drawing/2014/main" id="{87D60432-826C-481D-9581-37540C982EB2}"/>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53B2E10D-6DB1-4026-9195-458E1A33FA6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4DE5E793-8352-4DA7-A32A-DBDE6183965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16F7ED34-8519-4792-BBB8-538C1606559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87135595-EDAB-48C7-990A-06FE7AFF2B8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FE9B038C-B512-42B0-A9F5-8EE097992BA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170271</xdr:rowOff>
    </xdr:from>
    <xdr:to>
      <xdr:col>23</xdr:col>
      <xdr:colOff>136525</xdr:colOff>
      <xdr:row>30</xdr:row>
      <xdr:rowOff>100421</xdr:rowOff>
    </xdr:to>
    <xdr:sp macro="" textlink="">
      <xdr:nvSpPr>
        <xdr:cNvPr id="89" name="楕円 88">
          <a:extLst>
            <a:ext uri="{FF2B5EF4-FFF2-40B4-BE49-F238E27FC236}">
              <a16:creationId xmlns:a16="http://schemas.microsoft.com/office/drawing/2014/main" id="{E9EEF683-59FB-46C0-9305-E41E4E457529}"/>
            </a:ext>
          </a:extLst>
        </xdr:cNvPr>
        <xdr:cNvSpPr/>
      </xdr:nvSpPr>
      <xdr:spPr>
        <a:xfrm>
          <a:off x="47117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148698</xdr:rowOff>
    </xdr:from>
    <xdr:ext cx="405111" cy="259045"/>
    <xdr:sp macro="" textlink="">
      <xdr:nvSpPr>
        <xdr:cNvPr id="90" name="有形固定資産減価償却率該当値テキスト">
          <a:extLst>
            <a:ext uri="{FF2B5EF4-FFF2-40B4-BE49-F238E27FC236}">
              <a16:creationId xmlns:a16="http://schemas.microsoft.com/office/drawing/2014/main" id="{348D31C3-AF5D-4B38-B986-F9DFBF917B97}"/>
            </a:ext>
          </a:extLst>
        </xdr:cNvPr>
        <xdr:cNvSpPr txBox="1"/>
      </xdr:nvSpPr>
      <xdr:spPr>
        <a:xfrm>
          <a:off x="4813300" y="589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48169</xdr:rowOff>
    </xdr:from>
    <xdr:to>
      <xdr:col>19</xdr:col>
      <xdr:colOff>187325</xdr:colOff>
      <xdr:row>30</xdr:row>
      <xdr:rowOff>149769</xdr:rowOff>
    </xdr:to>
    <xdr:sp macro="" textlink="">
      <xdr:nvSpPr>
        <xdr:cNvPr id="91" name="楕円 90">
          <a:extLst>
            <a:ext uri="{FF2B5EF4-FFF2-40B4-BE49-F238E27FC236}">
              <a16:creationId xmlns:a16="http://schemas.microsoft.com/office/drawing/2014/main" id="{B539C19D-1277-4D3F-B815-F3B73D933560}"/>
            </a:ext>
          </a:extLst>
        </xdr:cNvPr>
        <xdr:cNvSpPr/>
      </xdr:nvSpPr>
      <xdr:spPr>
        <a:xfrm>
          <a:off x="4000500" y="596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49621</xdr:rowOff>
    </xdr:from>
    <xdr:to>
      <xdr:col>23</xdr:col>
      <xdr:colOff>85725</xdr:colOff>
      <xdr:row>30</xdr:row>
      <xdr:rowOff>98969</xdr:rowOff>
    </xdr:to>
    <xdr:cxnSp macro="">
      <xdr:nvCxnSpPr>
        <xdr:cNvPr id="92" name="直線コネクタ 91">
          <a:extLst>
            <a:ext uri="{FF2B5EF4-FFF2-40B4-BE49-F238E27FC236}">
              <a16:creationId xmlns:a16="http://schemas.microsoft.com/office/drawing/2014/main" id="{915921AC-8C5A-4355-8746-2CCB4BB475BC}"/>
            </a:ext>
          </a:extLst>
        </xdr:cNvPr>
        <xdr:cNvCxnSpPr/>
      </xdr:nvCxnSpPr>
      <xdr:spPr>
        <a:xfrm flipV="1">
          <a:off x="4051300" y="5964646"/>
          <a:ext cx="7112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103686</xdr:rowOff>
    </xdr:from>
    <xdr:to>
      <xdr:col>15</xdr:col>
      <xdr:colOff>187325</xdr:colOff>
      <xdr:row>31</xdr:row>
      <xdr:rowOff>33836</xdr:rowOff>
    </xdr:to>
    <xdr:sp macro="" textlink="">
      <xdr:nvSpPr>
        <xdr:cNvPr id="93" name="楕円 92">
          <a:extLst>
            <a:ext uri="{FF2B5EF4-FFF2-40B4-BE49-F238E27FC236}">
              <a16:creationId xmlns:a16="http://schemas.microsoft.com/office/drawing/2014/main" id="{844558A9-DFD3-4BA6-8D22-CB78DD239704}"/>
            </a:ext>
          </a:extLst>
        </xdr:cNvPr>
        <xdr:cNvSpPr/>
      </xdr:nvSpPr>
      <xdr:spPr>
        <a:xfrm>
          <a:off x="3238500" y="601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98969</xdr:rowOff>
    </xdr:from>
    <xdr:to>
      <xdr:col>19</xdr:col>
      <xdr:colOff>136525</xdr:colOff>
      <xdr:row>30</xdr:row>
      <xdr:rowOff>154486</xdr:rowOff>
    </xdr:to>
    <xdr:cxnSp macro="">
      <xdr:nvCxnSpPr>
        <xdr:cNvPr id="94" name="直線コネクタ 93">
          <a:extLst>
            <a:ext uri="{FF2B5EF4-FFF2-40B4-BE49-F238E27FC236}">
              <a16:creationId xmlns:a16="http://schemas.microsoft.com/office/drawing/2014/main" id="{16B37965-0753-4D54-B75C-46BEE591C058}"/>
            </a:ext>
          </a:extLst>
        </xdr:cNvPr>
        <xdr:cNvCxnSpPr/>
      </xdr:nvCxnSpPr>
      <xdr:spPr>
        <a:xfrm flipV="1">
          <a:off x="3289300" y="6013994"/>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95" name="n_1aveValue有形固定資産減価償却率">
          <a:extLst>
            <a:ext uri="{FF2B5EF4-FFF2-40B4-BE49-F238E27FC236}">
              <a16:creationId xmlns:a16="http://schemas.microsoft.com/office/drawing/2014/main" id="{019A5D0D-B322-4559-B349-85EFA99437D1}"/>
            </a:ext>
          </a:extLst>
        </xdr:cNvPr>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96" name="n_2aveValue有形固定資産減価償却率">
          <a:extLst>
            <a:ext uri="{FF2B5EF4-FFF2-40B4-BE49-F238E27FC236}">
              <a16:creationId xmlns:a16="http://schemas.microsoft.com/office/drawing/2014/main" id="{44AB1E84-BEF5-4A79-8EF4-76DBC9B3CA5A}"/>
            </a:ext>
          </a:extLst>
        </xdr:cNvPr>
        <xdr:cNvSpPr txBox="1"/>
      </xdr:nvSpPr>
      <xdr:spPr>
        <a:xfrm>
          <a:off x="30867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97" name="n_3aveValue有形固定資産減価償却率">
          <a:extLst>
            <a:ext uri="{FF2B5EF4-FFF2-40B4-BE49-F238E27FC236}">
              <a16:creationId xmlns:a16="http://schemas.microsoft.com/office/drawing/2014/main" id="{EDA622F2-9914-42AE-B769-7D099F2AC9CC}"/>
            </a:ext>
          </a:extLst>
        </xdr:cNvPr>
        <xdr:cNvSpPr txBox="1"/>
      </xdr:nvSpPr>
      <xdr:spPr>
        <a:xfrm>
          <a:off x="2324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140896</xdr:rowOff>
    </xdr:from>
    <xdr:ext cx="405111" cy="259045"/>
    <xdr:sp macro="" textlink="">
      <xdr:nvSpPr>
        <xdr:cNvPr id="98" name="n_1mainValue有形固定資産減価償却率">
          <a:extLst>
            <a:ext uri="{FF2B5EF4-FFF2-40B4-BE49-F238E27FC236}">
              <a16:creationId xmlns:a16="http://schemas.microsoft.com/office/drawing/2014/main" id="{22EBA724-1529-4F4C-B867-175A17E63504}"/>
            </a:ext>
          </a:extLst>
        </xdr:cNvPr>
        <xdr:cNvSpPr txBox="1"/>
      </xdr:nvSpPr>
      <xdr:spPr>
        <a:xfrm>
          <a:off x="3836044" y="6055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24963</xdr:rowOff>
    </xdr:from>
    <xdr:ext cx="405111" cy="259045"/>
    <xdr:sp macro="" textlink="">
      <xdr:nvSpPr>
        <xdr:cNvPr id="99" name="n_2mainValue有形固定資産減価償却率">
          <a:extLst>
            <a:ext uri="{FF2B5EF4-FFF2-40B4-BE49-F238E27FC236}">
              <a16:creationId xmlns:a16="http://schemas.microsoft.com/office/drawing/2014/main" id="{596948A8-F510-4350-96F2-F71F861A1C80}"/>
            </a:ext>
          </a:extLst>
        </xdr:cNvPr>
        <xdr:cNvSpPr txBox="1"/>
      </xdr:nvSpPr>
      <xdr:spPr>
        <a:xfrm>
          <a:off x="3086744" y="61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C177371E-9A29-4F60-8ACA-81235C91D13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9237AC38-8379-4607-9095-A760810F24C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2" name="正方形/長方形 101">
          <a:extLst>
            <a:ext uri="{FF2B5EF4-FFF2-40B4-BE49-F238E27FC236}">
              <a16:creationId xmlns:a16="http://schemas.microsoft.com/office/drawing/2014/main" id="{2C441B09-43D5-48E1-8EE2-F3EE917A4A3C}"/>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39AC35B1-52BD-4B5A-AD3B-10DE8D10DD5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D8828977-5120-4749-811C-D3715C0EC6C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0DAC3EAE-EE03-4C53-9C97-23D7C613524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54AD78F0-03D8-43B6-BAF3-18C6D3C1AFE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4471A49D-DCFB-4E4C-87DE-1A88C7D8121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2ED5AE70-2F59-4C29-9779-2F9C3D26E4A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A783E51B-1E96-4254-971E-45110DB93B8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0BE6D0A2-DEE1-4C94-B5CD-EE8EEDF79DB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380341F5-ACE4-480A-A3A5-FB9AD092C02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15C9A13A-7489-471E-A242-75BBB0A87CF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は債務償還比率は発生していない。これは、本村がこれまで積極的に地方債の繰上償還を実施してきたからであり、近年の千曲左岸道路・大深山産業道路建設事業と新庁舎建設事業等により今後は、債務償還比率が発生すると思われるが、数値の上昇に注視しながら良好な財政運営に引き続き努めていく。</a:t>
          </a: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EB91D957-D6C5-4CC9-A84E-054FBC09E49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AAF25FB7-7749-4125-A693-068AAAFACA1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5819F07D-3786-4DA2-AEF8-A509619C4B4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a:extLst>
            <a:ext uri="{FF2B5EF4-FFF2-40B4-BE49-F238E27FC236}">
              <a16:creationId xmlns:a16="http://schemas.microsoft.com/office/drawing/2014/main" id="{E555C76C-95EC-4A93-94A8-177B1BA6F2D2}"/>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A307EA57-F81F-448F-AC73-AB864301BD04}"/>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75500AF6-0572-47A8-9BCD-438DD0DCA76D}"/>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31042020-7EB0-4DAE-A5E9-7AA126621D2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5AEE16F4-E83A-47A5-BF5E-2D5071885376}"/>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3882E5F6-7836-485F-90ED-D583C3FEEDB3}"/>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C69D7F59-399F-49AB-B742-9559EAE35401}"/>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B53BB5E7-54A6-4FDE-B140-EBF0D46B8FD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a:extLst>
            <a:ext uri="{FF2B5EF4-FFF2-40B4-BE49-F238E27FC236}">
              <a16:creationId xmlns:a16="http://schemas.microsoft.com/office/drawing/2014/main" id="{E8AFD982-79E5-4050-A09F-91335C0683EB}"/>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9930FE17-2FD4-4FA5-B8C5-66EBD4B2BB9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a:extLst>
            <a:ext uri="{FF2B5EF4-FFF2-40B4-BE49-F238E27FC236}">
              <a16:creationId xmlns:a16="http://schemas.microsoft.com/office/drawing/2014/main" id="{CCBB936D-CE9A-43A2-A176-AB2E6A78813E}"/>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098DDE52-0C8B-455A-AFFF-4045D327C8B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8" name="直線コネクタ 127">
          <a:extLst>
            <a:ext uri="{FF2B5EF4-FFF2-40B4-BE49-F238E27FC236}">
              <a16:creationId xmlns:a16="http://schemas.microsoft.com/office/drawing/2014/main" id="{E67A5EF6-26D3-4BFF-A0D6-A57E9A0D7976}"/>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a:extLst>
            <a:ext uri="{FF2B5EF4-FFF2-40B4-BE49-F238E27FC236}">
              <a16:creationId xmlns:a16="http://schemas.microsoft.com/office/drawing/2014/main" id="{9D6CA43D-F5DD-45D4-A986-05D68B82201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a:extLst>
            <a:ext uri="{FF2B5EF4-FFF2-40B4-BE49-F238E27FC236}">
              <a16:creationId xmlns:a16="http://schemas.microsoft.com/office/drawing/2014/main" id="{B0BB56DC-7A3D-4759-8C77-322C3E76D21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1" name="債務償還比率最大値テキスト">
          <a:extLst>
            <a:ext uri="{FF2B5EF4-FFF2-40B4-BE49-F238E27FC236}">
              <a16:creationId xmlns:a16="http://schemas.microsoft.com/office/drawing/2014/main" id="{545EB934-14A7-47E3-951D-9791ADCB50A1}"/>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2" name="直線コネクタ 131">
          <a:extLst>
            <a:ext uri="{FF2B5EF4-FFF2-40B4-BE49-F238E27FC236}">
              <a16:creationId xmlns:a16="http://schemas.microsoft.com/office/drawing/2014/main" id="{F8CEA589-B544-41DC-9F3A-E05C2EA1EC5A}"/>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3" name="債務償還比率平均値テキスト">
          <a:extLst>
            <a:ext uri="{FF2B5EF4-FFF2-40B4-BE49-F238E27FC236}">
              <a16:creationId xmlns:a16="http://schemas.microsoft.com/office/drawing/2014/main" id="{A62C56BA-3526-4A80-B638-08786B39E9D6}"/>
            </a:ext>
          </a:extLst>
        </xdr:cNvPr>
        <xdr:cNvSpPr txBox="1"/>
      </xdr:nvSpPr>
      <xdr:spPr>
        <a:xfrm>
          <a:off x="14846300" y="622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4" name="フローチャート: 判断 133">
          <a:extLst>
            <a:ext uri="{FF2B5EF4-FFF2-40B4-BE49-F238E27FC236}">
              <a16:creationId xmlns:a16="http://schemas.microsoft.com/office/drawing/2014/main" id="{55C34F95-A7B5-4533-838D-DF0C8226C745}"/>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5" name="フローチャート: 判断 134">
          <a:extLst>
            <a:ext uri="{FF2B5EF4-FFF2-40B4-BE49-F238E27FC236}">
              <a16:creationId xmlns:a16="http://schemas.microsoft.com/office/drawing/2014/main" id="{35C9F71A-6069-4053-A6B0-0A9B64ABA045}"/>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1D0B97FE-CC5C-4BE0-B131-41799432D15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ACC4ADEB-83C9-48ED-A397-345D2236F99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87B4B210-CFE4-41D9-93E3-CAE42F6FD43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CDFA0028-6694-47EC-9CEF-94090FECBD8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A7C7BD2-43B3-430E-AB8D-424698A329C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73914</xdr:rowOff>
    </xdr:from>
    <xdr:to>
      <xdr:col>72</xdr:col>
      <xdr:colOff>123825</xdr:colOff>
      <xdr:row>35</xdr:row>
      <xdr:rowOff>4064</xdr:rowOff>
    </xdr:to>
    <xdr:sp macro="" textlink="">
      <xdr:nvSpPr>
        <xdr:cNvPr id="141" name="楕円 140">
          <a:extLst>
            <a:ext uri="{FF2B5EF4-FFF2-40B4-BE49-F238E27FC236}">
              <a16:creationId xmlns:a16="http://schemas.microsoft.com/office/drawing/2014/main" id="{CFC920E4-9F24-4633-ACE0-54702FC31A40}"/>
            </a:ext>
          </a:extLst>
        </xdr:cNvPr>
        <xdr:cNvSpPr/>
      </xdr:nvSpPr>
      <xdr:spPr>
        <a:xfrm>
          <a:off x="14033500" y="667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15952</xdr:colOff>
      <xdr:row>31</xdr:row>
      <xdr:rowOff>92177</xdr:rowOff>
    </xdr:from>
    <xdr:ext cx="469744" cy="259045"/>
    <xdr:sp macro="" textlink="">
      <xdr:nvSpPr>
        <xdr:cNvPr id="142" name="n_1aveValue債務償還比率">
          <a:extLst>
            <a:ext uri="{FF2B5EF4-FFF2-40B4-BE49-F238E27FC236}">
              <a16:creationId xmlns:a16="http://schemas.microsoft.com/office/drawing/2014/main" id="{055B5132-ACCF-4F23-BDFE-B033EA05CEA2}"/>
            </a:ext>
          </a:extLst>
        </xdr:cNvPr>
        <xdr:cNvSpPr txBox="1"/>
      </xdr:nvSpPr>
      <xdr:spPr>
        <a:xfrm>
          <a:off x="13836727" y="617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34</xdr:row>
      <xdr:rowOff>166641</xdr:rowOff>
    </xdr:from>
    <xdr:ext cx="405111" cy="259045"/>
    <xdr:sp macro="" textlink="">
      <xdr:nvSpPr>
        <xdr:cNvPr id="143" name="n_1mainValue債務償還比率">
          <a:extLst>
            <a:ext uri="{FF2B5EF4-FFF2-40B4-BE49-F238E27FC236}">
              <a16:creationId xmlns:a16="http://schemas.microsoft.com/office/drawing/2014/main" id="{C0A786A2-5D8D-4E51-8C11-32DB60CBDDAA}"/>
            </a:ext>
          </a:extLst>
        </xdr:cNvPr>
        <xdr:cNvSpPr txBox="1"/>
      </xdr:nvSpPr>
      <xdr:spPr>
        <a:xfrm>
          <a:off x="13869044" y="676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a:extLst>
            <a:ext uri="{FF2B5EF4-FFF2-40B4-BE49-F238E27FC236}">
              <a16:creationId xmlns:a16="http://schemas.microsoft.com/office/drawing/2014/main" id="{5DEF7F4D-5C37-4028-BC6A-91616BF7431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a:extLst>
            <a:ext uri="{FF2B5EF4-FFF2-40B4-BE49-F238E27FC236}">
              <a16:creationId xmlns:a16="http://schemas.microsoft.com/office/drawing/2014/main" id="{827B2009-6A2D-4C19-B243-04DDAF10115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a:extLst>
            <a:ext uri="{FF2B5EF4-FFF2-40B4-BE49-F238E27FC236}">
              <a16:creationId xmlns:a16="http://schemas.microsoft.com/office/drawing/2014/main" id="{A5375177-EF14-461C-B056-56AEF4A838B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a:extLst>
            <a:ext uri="{FF2B5EF4-FFF2-40B4-BE49-F238E27FC236}">
              <a16:creationId xmlns:a16="http://schemas.microsoft.com/office/drawing/2014/main" id="{69388E92-6674-44BC-A3E6-CC1E14A674E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a:extLst>
            <a:ext uri="{FF2B5EF4-FFF2-40B4-BE49-F238E27FC236}">
              <a16:creationId xmlns:a16="http://schemas.microsoft.com/office/drawing/2014/main" id="{DC0CE8F6-B2AA-4122-83E6-5AC6EEED178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a:extLst>
            <a:ext uri="{FF2B5EF4-FFF2-40B4-BE49-F238E27FC236}">
              <a16:creationId xmlns:a16="http://schemas.microsoft.com/office/drawing/2014/main" id="{FE87FAD7-032F-4E4F-80A6-D6D75B94C5C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98FD421-9FC5-4514-B8D0-4084D779E1A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383BC18-E8C5-44FB-A355-A9A442B6C32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FC1748A-47D7-4A85-88EA-48180343506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942A5C0-A07B-4706-925D-88D6E3C9082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B165E91-19B9-4DEE-835A-10A209C3FBD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E722B47-1D2F-4DEA-A955-E61CBC67FA8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C3785C8-068E-4E3D-A643-66359A0611A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907F0DA-018E-4A01-8ABB-662F19F3574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F152E93-B1F1-43BC-A977-478F88DF7CF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5DE3D75-01D5-4780-A775-6BAD6E61957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3,952
3,822
209.61
4,264,935
4,093,088
152,941
2,904,724
3,024,631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C401A73-CEDE-4E5D-996B-B61F5C29C42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44A847B-74E5-4062-ACE6-EEE3E406C29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8F98FFA-5D48-4DC3-B561-A9D19E95667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90F34FB-3414-4042-9132-67831E78AED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A1C2F34-FBE7-411D-B75F-FC05E41E3EE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B585F7F-549A-46CF-88F1-562C833C5A7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0DFA69C-66E6-49E1-89FB-6987DF23ED4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E556527-81CD-4585-8141-766490092F6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0E8D08C-3536-46B2-BD7A-12F96A62254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D7333F6-C20C-4B84-B5A9-A674F875C63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57335DF-BA27-4580-9B0C-0D50E31FFB1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32310C4-9A7B-4E9E-A4CD-77A0AE1DB5C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4024AA5-25BE-43CD-B296-6E9BE0F7928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31DB118-5635-406C-8A05-60641CF3FEB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8195E07-5377-4489-9151-E4C70B6691F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1D9ECD2-2732-42BB-A244-D247A72C72C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D0C4D94-CACA-4E7E-AB9E-A50903C05FA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0E566A2-4A44-453D-A411-1AD338D6771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7D46AFB-D3B5-496D-BA32-782C8737174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C738169-2EA0-413D-904E-CC6EEAC8102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13538F8-9E8B-4286-B332-D5248C40E46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898A2A7B-1936-46C7-908D-50E48DC481F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DB29BEDC-6524-4CA2-AE0B-C36841B6DDD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B6CEE34-D2BC-4479-BDDF-CFD7414DC11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7249B0F-42E1-4A37-9510-06DAE90D45E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41E15564-F50C-4A9B-8D65-509AC0326A5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60E8217-C7B1-4097-8165-6DE4B238BD0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F6CED4B-4BF1-4632-AD30-ED1ACB6FFB0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51BAA45A-D519-40F7-BC78-E477FA8CE4A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989A3409-8BF9-45B9-90F5-88D7CBAC05A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4308206F-C3B9-4790-A00A-DAAA6A05A54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C88EB0F6-FB6F-4B2F-A094-F6BD444A4FFF}"/>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CD036E93-80AC-4D1A-9147-EE3BEF37492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2733B4F8-073E-4E19-99F4-71F95F07C23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66DA6DA1-7D1A-4267-A1BA-498028EE4CC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A28E9C46-C306-4F41-A44F-7EE52DED2D0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1B179062-9CFF-4318-B385-6A08E68073B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E3A9CE39-EA5C-49B0-BC53-895DA1A80BA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5F63C389-B264-4F00-9F40-4B0313DB0DB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40BE6ACD-AFF5-4EE7-B0A0-CF857938A3B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85F342E2-99B0-4F2E-B4C3-54347AAD9E9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E13BA68-4729-4C0C-9DB8-62419AF349AD}"/>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E60B8C7-7F85-4B6B-B658-B344CE3AFA4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2F4964D8-1342-4725-B1C6-2EB98E3078A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EE327CB-0F66-494C-B7BC-99AE2019899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56D43676-7FA1-422A-9F26-7B9B32ECE471}"/>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BB5AE99D-90DF-46D8-AC42-76B68BE9AE04}"/>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5119EF93-5116-432E-8683-7DBE3F1D0407}"/>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2333BB11-95B1-4B79-9BE1-DF02E822FA8E}"/>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B64F6478-8C4C-4A33-9F6E-4E7A23E01B3D}"/>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a:extLst>
            <a:ext uri="{FF2B5EF4-FFF2-40B4-BE49-F238E27FC236}">
              <a16:creationId xmlns:a16="http://schemas.microsoft.com/office/drawing/2014/main" id="{63EC589D-DF9C-406F-B853-E85EF08AA905}"/>
            </a:ext>
          </a:extLst>
        </xdr:cNvPr>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EC34CCAB-8E64-47D3-BA35-C767C06E4636}"/>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EEAD0F41-3F33-41C0-89EE-CCB5B08F4FB5}"/>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4D51497B-7BB1-45E1-9B83-A8DF34E80551}"/>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CB06F5D3-D61C-450E-A6B7-9ADFC39DC29E}"/>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202D219-184A-4165-85C3-6E407A0343A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3FA1196-DDBC-43EE-A6A1-8DDAEA8A80F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AE043DB-DC5E-4830-8EB8-5F6D91F0037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BD9A886-8D7E-4C13-B5AC-799D6132AEC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14C5579-D8EE-4901-BF4F-C304E79DCA0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72" name="楕円 71">
          <a:extLst>
            <a:ext uri="{FF2B5EF4-FFF2-40B4-BE49-F238E27FC236}">
              <a16:creationId xmlns:a16="http://schemas.microsoft.com/office/drawing/2014/main" id="{DB6497AD-0265-473D-BA42-BD1F18A4DA95}"/>
            </a:ext>
          </a:extLst>
        </xdr:cNvPr>
        <xdr:cNvSpPr/>
      </xdr:nvSpPr>
      <xdr:spPr>
        <a:xfrm>
          <a:off x="45847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165480</xdr:rowOff>
    </xdr:from>
    <xdr:ext cx="405111" cy="259045"/>
    <xdr:sp macro="" textlink="">
      <xdr:nvSpPr>
        <xdr:cNvPr id="73" name="【道路】&#10;有形固定資産減価償却率該当値テキスト">
          <a:extLst>
            <a:ext uri="{FF2B5EF4-FFF2-40B4-BE49-F238E27FC236}">
              <a16:creationId xmlns:a16="http://schemas.microsoft.com/office/drawing/2014/main" id="{AFEAF0EC-4C6E-450C-9F5C-6C8707959FA0}"/>
            </a:ext>
          </a:extLst>
        </xdr:cNvPr>
        <xdr:cNvSpPr txBox="1"/>
      </xdr:nvSpPr>
      <xdr:spPr>
        <a:xfrm>
          <a:off x="4673600" y="633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44994</xdr:rowOff>
    </xdr:from>
    <xdr:to>
      <xdr:col>20</xdr:col>
      <xdr:colOff>38100</xdr:colOff>
      <xdr:row>37</xdr:row>
      <xdr:rowOff>146594</xdr:rowOff>
    </xdr:to>
    <xdr:sp macro="" textlink="">
      <xdr:nvSpPr>
        <xdr:cNvPr id="74" name="楕円 73">
          <a:extLst>
            <a:ext uri="{FF2B5EF4-FFF2-40B4-BE49-F238E27FC236}">
              <a16:creationId xmlns:a16="http://schemas.microsoft.com/office/drawing/2014/main" id="{692DB0CC-28DC-4867-9AFA-03993829EE40}"/>
            </a:ext>
          </a:extLst>
        </xdr:cNvPr>
        <xdr:cNvSpPr/>
      </xdr:nvSpPr>
      <xdr:spPr>
        <a:xfrm>
          <a:off x="3746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66403</xdr:rowOff>
    </xdr:from>
    <xdr:to>
      <xdr:col>24</xdr:col>
      <xdr:colOff>63500</xdr:colOff>
      <xdr:row>37</xdr:row>
      <xdr:rowOff>95794</xdr:rowOff>
    </xdr:to>
    <xdr:cxnSp macro="">
      <xdr:nvCxnSpPr>
        <xdr:cNvPr id="75" name="直線コネクタ 74">
          <a:extLst>
            <a:ext uri="{FF2B5EF4-FFF2-40B4-BE49-F238E27FC236}">
              <a16:creationId xmlns:a16="http://schemas.microsoft.com/office/drawing/2014/main" id="{4E63A654-BF89-4932-B9A4-DAE5B2981E7B}"/>
            </a:ext>
          </a:extLst>
        </xdr:cNvPr>
        <xdr:cNvCxnSpPr/>
      </xdr:nvCxnSpPr>
      <xdr:spPr>
        <a:xfrm flipV="1">
          <a:off x="3797300" y="641005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71120</xdr:rowOff>
    </xdr:from>
    <xdr:to>
      <xdr:col>15</xdr:col>
      <xdr:colOff>101600</xdr:colOff>
      <xdr:row>38</xdr:row>
      <xdr:rowOff>1270</xdr:rowOff>
    </xdr:to>
    <xdr:sp macro="" textlink="">
      <xdr:nvSpPr>
        <xdr:cNvPr id="76" name="楕円 75">
          <a:extLst>
            <a:ext uri="{FF2B5EF4-FFF2-40B4-BE49-F238E27FC236}">
              <a16:creationId xmlns:a16="http://schemas.microsoft.com/office/drawing/2014/main" id="{9BF80C9D-D4C2-451D-9E46-16920F62FD4A}"/>
            </a:ext>
          </a:extLst>
        </xdr:cNvPr>
        <xdr:cNvSpPr/>
      </xdr:nvSpPr>
      <xdr:spPr>
        <a:xfrm>
          <a:off x="2857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95794</xdr:rowOff>
    </xdr:from>
    <xdr:to>
      <xdr:col>19</xdr:col>
      <xdr:colOff>177800</xdr:colOff>
      <xdr:row>37</xdr:row>
      <xdr:rowOff>121920</xdr:rowOff>
    </xdr:to>
    <xdr:cxnSp macro="">
      <xdr:nvCxnSpPr>
        <xdr:cNvPr id="77" name="直線コネクタ 76">
          <a:extLst>
            <a:ext uri="{FF2B5EF4-FFF2-40B4-BE49-F238E27FC236}">
              <a16:creationId xmlns:a16="http://schemas.microsoft.com/office/drawing/2014/main" id="{1341568F-2D57-485A-9B22-5E906F23BAD0}"/>
            </a:ext>
          </a:extLst>
        </xdr:cNvPr>
        <xdr:cNvCxnSpPr/>
      </xdr:nvCxnSpPr>
      <xdr:spPr>
        <a:xfrm flipV="1">
          <a:off x="2908300" y="643944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78" name="n_1aveValue【道路】&#10;有形固定資産減価償却率">
          <a:extLst>
            <a:ext uri="{FF2B5EF4-FFF2-40B4-BE49-F238E27FC236}">
              <a16:creationId xmlns:a16="http://schemas.microsoft.com/office/drawing/2014/main" id="{973280EC-7971-4DB3-B291-5298409D56CD}"/>
            </a:ext>
          </a:extLst>
        </xdr:cNvPr>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79" name="n_2aveValue【道路】&#10;有形固定資産減価償却率">
          <a:extLst>
            <a:ext uri="{FF2B5EF4-FFF2-40B4-BE49-F238E27FC236}">
              <a16:creationId xmlns:a16="http://schemas.microsoft.com/office/drawing/2014/main" id="{68254395-E661-466B-BC7A-3FD83EF40F0B}"/>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0" name="n_3aveValue【道路】&#10;有形固定資産減価償却率">
          <a:extLst>
            <a:ext uri="{FF2B5EF4-FFF2-40B4-BE49-F238E27FC236}">
              <a16:creationId xmlns:a16="http://schemas.microsoft.com/office/drawing/2014/main" id="{76474457-8916-43EF-8351-4990665C4EE2}"/>
            </a:ext>
          </a:extLst>
        </xdr:cNvPr>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137721</xdr:rowOff>
    </xdr:from>
    <xdr:ext cx="405111" cy="259045"/>
    <xdr:sp macro="" textlink="">
      <xdr:nvSpPr>
        <xdr:cNvPr id="81" name="n_1mainValue【道路】&#10;有形固定資産減価償却率">
          <a:extLst>
            <a:ext uri="{FF2B5EF4-FFF2-40B4-BE49-F238E27FC236}">
              <a16:creationId xmlns:a16="http://schemas.microsoft.com/office/drawing/2014/main" id="{05E00D6B-09AC-4622-B2E1-8FC9514A058B}"/>
            </a:ext>
          </a:extLst>
        </xdr:cNvPr>
        <xdr:cNvSpPr txBox="1"/>
      </xdr:nvSpPr>
      <xdr:spPr>
        <a:xfrm>
          <a:off x="3582044" y="648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163847</xdr:rowOff>
    </xdr:from>
    <xdr:ext cx="405111" cy="259045"/>
    <xdr:sp macro="" textlink="">
      <xdr:nvSpPr>
        <xdr:cNvPr id="82" name="n_2mainValue【道路】&#10;有形固定資産減価償却率">
          <a:extLst>
            <a:ext uri="{FF2B5EF4-FFF2-40B4-BE49-F238E27FC236}">
              <a16:creationId xmlns:a16="http://schemas.microsoft.com/office/drawing/2014/main" id="{DC0E8D98-465C-4CC1-AA89-603B9B62E9CD}"/>
            </a:ext>
          </a:extLst>
        </xdr:cNvPr>
        <xdr:cNvSpPr txBox="1"/>
      </xdr:nvSpPr>
      <xdr:spPr>
        <a:xfrm>
          <a:off x="2705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C7FB74EE-78AD-4601-A41D-6750F6EC659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5F6213AB-C6F4-4D35-AB23-8FF796E3CFA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8BB64BB4-7889-4101-BA7D-CAA21D6AD8B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EE2FCB3A-CDF8-4772-840F-AD57DE7FAD0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62F417E7-42C5-4068-8DF7-8CCE82DF7E5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B00031A3-CA81-4529-804B-966DF58A075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38E92C1F-3BD2-4BE2-AF16-21E5F474367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7F59604A-2F94-4BD9-928B-6BBF5AA52F1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F304AF9D-A66B-40ED-9000-E8FC47A50CC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55BB7118-7A5E-46BD-804F-8B668D3F847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F767FCAE-8FD5-49B7-A7AA-6FFC45C0E27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88FDEF89-C206-4986-9A0D-1DD0926C0A4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10705900-E506-4549-BC85-8A11DAF1B23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a:extLst>
            <a:ext uri="{FF2B5EF4-FFF2-40B4-BE49-F238E27FC236}">
              <a16:creationId xmlns:a16="http://schemas.microsoft.com/office/drawing/2014/main" id="{F83E5D2B-EDB2-496A-B62C-0A48011F2D69}"/>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CC918EB4-0CFD-44F3-B118-2BA8EFC8124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a:extLst>
            <a:ext uri="{FF2B5EF4-FFF2-40B4-BE49-F238E27FC236}">
              <a16:creationId xmlns:a16="http://schemas.microsoft.com/office/drawing/2014/main" id="{7C13C849-4920-49CC-A210-8AA6A744B6AE}"/>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9E7A27C5-F226-445C-A9E4-6CF87987E0C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a:extLst>
            <a:ext uri="{FF2B5EF4-FFF2-40B4-BE49-F238E27FC236}">
              <a16:creationId xmlns:a16="http://schemas.microsoft.com/office/drawing/2014/main" id="{93203395-B2E8-4EB9-B92E-5DDB71490198}"/>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1120F025-4D22-4B6D-AF6B-D0DE03E3F30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a:extLst>
            <a:ext uri="{FF2B5EF4-FFF2-40B4-BE49-F238E27FC236}">
              <a16:creationId xmlns:a16="http://schemas.microsoft.com/office/drawing/2014/main" id="{5D27C555-0C7E-4835-83AB-9B8F66471206}"/>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4C30AA6E-681A-4AE6-8BFA-1F3F9A6509B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4" name="テキスト ボックス 103">
          <a:extLst>
            <a:ext uri="{FF2B5EF4-FFF2-40B4-BE49-F238E27FC236}">
              <a16:creationId xmlns:a16="http://schemas.microsoft.com/office/drawing/2014/main" id="{01F5E615-B197-4EAF-A683-3CE09F8E6821}"/>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9CFD6A0B-9FFF-4CFC-8645-7E680080757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6" name="直線コネクタ 105">
          <a:extLst>
            <a:ext uri="{FF2B5EF4-FFF2-40B4-BE49-F238E27FC236}">
              <a16:creationId xmlns:a16="http://schemas.microsoft.com/office/drawing/2014/main" id="{972FFF5D-B77B-4BBC-83EB-47229D2225A2}"/>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07" name="【道路】&#10;一人当たり延長最小値テキスト">
          <a:extLst>
            <a:ext uri="{FF2B5EF4-FFF2-40B4-BE49-F238E27FC236}">
              <a16:creationId xmlns:a16="http://schemas.microsoft.com/office/drawing/2014/main" id="{8EECB120-556E-4559-940D-48607AB46FF6}"/>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08" name="直線コネクタ 107">
          <a:extLst>
            <a:ext uri="{FF2B5EF4-FFF2-40B4-BE49-F238E27FC236}">
              <a16:creationId xmlns:a16="http://schemas.microsoft.com/office/drawing/2014/main" id="{CE0F58A6-3CBC-42AC-8130-7343AEFE9C1B}"/>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09" name="【道路】&#10;一人当たり延長最大値テキスト">
          <a:extLst>
            <a:ext uri="{FF2B5EF4-FFF2-40B4-BE49-F238E27FC236}">
              <a16:creationId xmlns:a16="http://schemas.microsoft.com/office/drawing/2014/main" id="{BA04B993-31DD-478E-84CD-1F839ABACE7A}"/>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0" name="直線コネクタ 109">
          <a:extLst>
            <a:ext uri="{FF2B5EF4-FFF2-40B4-BE49-F238E27FC236}">
              <a16:creationId xmlns:a16="http://schemas.microsoft.com/office/drawing/2014/main" id="{9A122C1A-56B6-4F5C-A4E5-6680147285BC}"/>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11" name="【道路】&#10;一人当たり延長平均値テキスト">
          <a:extLst>
            <a:ext uri="{FF2B5EF4-FFF2-40B4-BE49-F238E27FC236}">
              <a16:creationId xmlns:a16="http://schemas.microsoft.com/office/drawing/2014/main" id="{82B19002-E4D4-4DF2-877C-DB185CA3E6D2}"/>
            </a:ext>
          </a:extLst>
        </xdr:cNvPr>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2" name="フローチャート: 判断 111">
          <a:extLst>
            <a:ext uri="{FF2B5EF4-FFF2-40B4-BE49-F238E27FC236}">
              <a16:creationId xmlns:a16="http://schemas.microsoft.com/office/drawing/2014/main" id="{062FB82C-39E4-4A43-9AF4-230FCC590D7B}"/>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3" name="フローチャート: 判断 112">
          <a:extLst>
            <a:ext uri="{FF2B5EF4-FFF2-40B4-BE49-F238E27FC236}">
              <a16:creationId xmlns:a16="http://schemas.microsoft.com/office/drawing/2014/main" id="{D27A78B1-24A2-4D81-B6F4-157FC60CEF6D}"/>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4" name="フローチャート: 判断 113">
          <a:extLst>
            <a:ext uri="{FF2B5EF4-FFF2-40B4-BE49-F238E27FC236}">
              <a16:creationId xmlns:a16="http://schemas.microsoft.com/office/drawing/2014/main" id="{CD2C261B-1E33-4354-AFC4-EAAA1018A2C5}"/>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5" name="フローチャート: 判断 114">
          <a:extLst>
            <a:ext uri="{FF2B5EF4-FFF2-40B4-BE49-F238E27FC236}">
              <a16:creationId xmlns:a16="http://schemas.microsoft.com/office/drawing/2014/main" id="{432069FC-220F-4D18-AF37-4824A4CDF2A8}"/>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568CFCAB-8F94-42EF-9565-38DBBF3B174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516E3B36-A948-4518-A6C4-019B0DC8356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E32C7187-386D-4C7E-8A02-27DF4BFB8A6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D36C5170-C0B6-4BA0-A507-22822BFD94B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3ED03A5E-27A1-42D7-83AD-7674D4D899A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40811</xdr:rowOff>
    </xdr:from>
    <xdr:to>
      <xdr:col>55</xdr:col>
      <xdr:colOff>50800</xdr:colOff>
      <xdr:row>40</xdr:row>
      <xdr:rowOff>142411</xdr:rowOff>
    </xdr:to>
    <xdr:sp macro="" textlink="">
      <xdr:nvSpPr>
        <xdr:cNvPr id="121" name="楕円 120">
          <a:extLst>
            <a:ext uri="{FF2B5EF4-FFF2-40B4-BE49-F238E27FC236}">
              <a16:creationId xmlns:a16="http://schemas.microsoft.com/office/drawing/2014/main" id="{E1A368A3-9A73-4B27-BFF0-9CF7331594A1}"/>
            </a:ext>
          </a:extLst>
        </xdr:cNvPr>
        <xdr:cNvSpPr/>
      </xdr:nvSpPr>
      <xdr:spPr>
        <a:xfrm>
          <a:off x="10426700" y="689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63688</xdr:rowOff>
    </xdr:from>
    <xdr:ext cx="599010" cy="259045"/>
    <xdr:sp macro="" textlink="">
      <xdr:nvSpPr>
        <xdr:cNvPr id="122" name="【道路】&#10;一人当たり延長該当値テキスト">
          <a:extLst>
            <a:ext uri="{FF2B5EF4-FFF2-40B4-BE49-F238E27FC236}">
              <a16:creationId xmlns:a16="http://schemas.microsoft.com/office/drawing/2014/main" id="{F62F43DA-C408-44B7-AF74-9415E3EA1D04}"/>
            </a:ext>
          </a:extLst>
        </xdr:cNvPr>
        <xdr:cNvSpPr txBox="1"/>
      </xdr:nvSpPr>
      <xdr:spPr>
        <a:xfrm>
          <a:off x="10515600" y="67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43705</xdr:rowOff>
    </xdr:from>
    <xdr:to>
      <xdr:col>50</xdr:col>
      <xdr:colOff>165100</xdr:colOff>
      <xdr:row>40</xdr:row>
      <xdr:rowOff>145305</xdr:rowOff>
    </xdr:to>
    <xdr:sp macro="" textlink="">
      <xdr:nvSpPr>
        <xdr:cNvPr id="123" name="楕円 122">
          <a:extLst>
            <a:ext uri="{FF2B5EF4-FFF2-40B4-BE49-F238E27FC236}">
              <a16:creationId xmlns:a16="http://schemas.microsoft.com/office/drawing/2014/main" id="{6351087E-7E49-4220-A0B2-5E2ED27033FE}"/>
            </a:ext>
          </a:extLst>
        </xdr:cNvPr>
        <xdr:cNvSpPr/>
      </xdr:nvSpPr>
      <xdr:spPr>
        <a:xfrm>
          <a:off x="9588500" y="690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91611</xdr:rowOff>
    </xdr:from>
    <xdr:to>
      <xdr:col>55</xdr:col>
      <xdr:colOff>0</xdr:colOff>
      <xdr:row>40</xdr:row>
      <xdr:rowOff>94505</xdr:rowOff>
    </xdr:to>
    <xdr:cxnSp macro="">
      <xdr:nvCxnSpPr>
        <xdr:cNvPr id="124" name="直線コネクタ 123">
          <a:extLst>
            <a:ext uri="{FF2B5EF4-FFF2-40B4-BE49-F238E27FC236}">
              <a16:creationId xmlns:a16="http://schemas.microsoft.com/office/drawing/2014/main" id="{14228E57-D05F-4210-AE14-04D14A112275}"/>
            </a:ext>
          </a:extLst>
        </xdr:cNvPr>
        <xdr:cNvCxnSpPr/>
      </xdr:nvCxnSpPr>
      <xdr:spPr>
        <a:xfrm flipV="1">
          <a:off x="9639300" y="6949611"/>
          <a:ext cx="838200" cy="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45484</xdr:rowOff>
    </xdr:from>
    <xdr:to>
      <xdr:col>46</xdr:col>
      <xdr:colOff>38100</xdr:colOff>
      <xdr:row>40</xdr:row>
      <xdr:rowOff>147084</xdr:rowOff>
    </xdr:to>
    <xdr:sp macro="" textlink="">
      <xdr:nvSpPr>
        <xdr:cNvPr id="125" name="楕円 124">
          <a:extLst>
            <a:ext uri="{FF2B5EF4-FFF2-40B4-BE49-F238E27FC236}">
              <a16:creationId xmlns:a16="http://schemas.microsoft.com/office/drawing/2014/main" id="{9B00C68C-7B1D-455F-ACC2-38B8906738F2}"/>
            </a:ext>
          </a:extLst>
        </xdr:cNvPr>
        <xdr:cNvSpPr/>
      </xdr:nvSpPr>
      <xdr:spPr>
        <a:xfrm>
          <a:off x="8699500" y="690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94505</xdr:rowOff>
    </xdr:from>
    <xdr:to>
      <xdr:col>50</xdr:col>
      <xdr:colOff>114300</xdr:colOff>
      <xdr:row>40</xdr:row>
      <xdr:rowOff>96284</xdr:rowOff>
    </xdr:to>
    <xdr:cxnSp macro="">
      <xdr:nvCxnSpPr>
        <xdr:cNvPr id="126" name="直線コネクタ 125">
          <a:extLst>
            <a:ext uri="{FF2B5EF4-FFF2-40B4-BE49-F238E27FC236}">
              <a16:creationId xmlns:a16="http://schemas.microsoft.com/office/drawing/2014/main" id="{6B51C546-BC2D-4C9F-AA93-2A3C1D27525B}"/>
            </a:ext>
          </a:extLst>
        </xdr:cNvPr>
        <xdr:cNvCxnSpPr/>
      </xdr:nvCxnSpPr>
      <xdr:spPr>
        <a:xfrm flipV="1">
          <a:off x="8750300" y="6952505"/>
          <a:ext cx="889000" cy="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84241</xdr:rowOff>
    </xdr:from>
    <xdr:ext cx="534377" cy="259045"/>
    <xdr:sp macro="" textlink="">
      <xdr:nvSpPr>
        <xdr:cNvPr id="127" name="n_1aveValue【道路】&#10;一人当たり延長">
          <a:extLst>
            <a:ext uri="{FF2B5EF4-FFF2-40B4-BE49-F238E27FC236}">
              <a16:creationId xmlns:a16="http://schemas.microsoft.com/office/drawing/2014/main" id="{FF925E22-E71B-4016-A3B0-44489A7F9736}"/>
            </a:ext>
          </a:extLst>
        </xdr:cNvPr>
        <xdr:cNvSpPr txBox="1"/>
      </xdr:nvSpPr>
      <xdr:spPr>
        <a:xfrm>
          <a:off x="93594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90133</xdr:rowOff>
    </xdr:from>
    <xdr:ext cx="534377" cy="259045"/>
    <xdr:sp macro="" textlink="">
      <xdr:nvSpPr>
        <xdr:cNvPr id="128" name="n_2aveValue【道路】&#10;一人当たり延長">
          <a:extLst>
            <a:ext uri="{FF2B5EF4-FFF2-40B4-BE49-F238E27FC236}">
              <a16:creationId xmlns:a16="http://schemas.microsoft.com/office/drawing/2014/main" id="{BA92B7C6-20F4-4509-8193-64B6B81D8A1C}"/>
            </a:ext>
          </a:extLst>
        </xdr:cNvPr>
        <xdr:cNvSpPr txBox="1"/>
      </xdr:nvSpPr>
      <xdr:spPr>
        <a:xfrm>
          <a:off x="8483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29" name="n_3aveValue【道路】&#10;一人当たり延長">
          <a:extLst>
            <a:ext uri="{FF2B5EF4-FFF2-40B4-BE49-F238E27FC236}">
              <a16:creationId xmlns:a16="http://schemas.microsoft.com/office/drawing/2014/main" id="{4CF0356E-9459-4B57-B7E0-95D86D3AC9C7}"/>
            </a:ext>
          </a:extLst>
        </xdr:cNvPr>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161832</xdr:rowOff>
    </xdr:from>
    <xdr:ext cx="599010" cy="259045"/>
    <xdr:sp macro="" textlink="">
      <xdr:nvSpPr>
        <xdr:cNvPr id="130" name="n_1mainValue【道路】&#10;一人当たり延長">
          <a:extLst>
            <a:ext uri="{FF2B5EF4-FFF2-40B4-BE49-F238E27FC236}">
              <a16:creationId xmlns:a16="http://schemas.microsoft.com/office/drawing/2014/main" id="{A35642FC-2955-4A0F-AF9A-9F8A49368328}"/>
            </a:ext>
          </a:extLst>
        </xdr:cNvPr>
        <xdr:cNvSpPr txBox="1"/>
      </xdr:nvSpPr>
      <xdr:spPr>
        <a:xfrm>
          <a:off x="9327094" y="667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163611</xdr:rowOff>
    </xdr:from>
    <xdr:ext cx="599010" cy="259045"/>
    <xdr:sp macro="" textlink="">
      <xdr:nvSpPr>
        <xdr:cNvPr id="131" name="n_2mainValue【道路】&#10;一人当たり延長">
          <a:extLst>
            <a:ext uri="{FF2B5EF4-FFF2-40B4-BE49-F238E27FC236}">
              <a16:creationId xmlns:a16="http://schemas.microsoft.com/office/drawing/2014/main" id="{CA936A30-743E-4CD0-8726-D88B4462078F}"/>
            </a:ext>
          </a:extLst>
        </xdr:cNvPr>
        <xdr:cNvSpPr txBox="1"/>
      </xdr:nvSpPr>
      <xdr:spPr>
        <a:xfrm>
          <a:off x="8450794" y="667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86B44128-BC88-4234-A3DC-E00678E355A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FC3CD5C4-F566-42F3-AF1C-7FC741EECD0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B72B6B0B-FDB4-45EA-94AA-43A50C71DDE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EF7AEEE6-2296-41CD-90E9-E69824FC2CA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83331289-714D-4BAC-B116-8FFBBC1A2C3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2F9EAFA3-5A71-48FD-82D7-2896964E881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613A49BA-B4F1-41E2-82CF-C78A9BA52C5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D928DA23-B1C4-4E41-9841-91C974B3967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9846BD37-61EE-46F9-838C-1F3CCC9310E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9DDB5625-599D-4D4A-B719-C2F794D4497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4EF47FE0-DD16-45F4-91A1-8B58C4DD087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6024D2F8-3556-4AEA-A718-EDE661960D1A}"/>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87CF8E21-243A-4FF1-81D1-BEA34AC4554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D179F4E4-F75B-44DB-B99B-48314BE8523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B91FB030-123E-465B-B1D8-D7A0608096F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6D90A2D9-9A0E-49F6-BE70-586247BDFA5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EAED3E44-F301-449A-B6A3-44594CAB7FA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22D9FD39-1B95-45E0-AE4A-305DDBAAD8E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F33DC287-91AD-48AB-8804-B398D7525D9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4FC853ED-8D7B-4C75-90AB-729D1525959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5A2E2B19-12AF-42E2-973C-EB8AF98CC76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E29FB66A-6BF4-4176-9864-2DDB6F9458C9}"/>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3833F280-6747-457D-B702-FB25BCA9FC6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D360285F-E9DD-4D14-BA8E-EE2DB8E299B3}"/>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5CDF2A22-5FD0-44D1-A7E5-BB754CDD91D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57" name="直線コネクタ 156">
          <a:extLst>
            <a:ext uri="{FF2B5EF4-FFF2-40B4-BE49-F238E27FC236}">
              <a16:creationId xmlns:a16="http://schemas.microsoft.com/office/drawing/2014/main" id="{6D2EEBD2-7B8F-4607-A968-AFDF2DE95A32}"/>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id="{1792A0BA-577B-4FA2-91AE-5A18646CF435}"/>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a:extLst>
            <a:ext uri="{FF2B5EF4-FFF2-40B4-BE49-F238E27FC236}">
              <a16:creationId xmlns:a16="http://schemas.microsoft.com/office/drawing/2014/main" id="{9A55B85F-CC02-4C1F-8AEA-7936533BD6C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848636FD-C441-4A07-AF62-44AF80D0E151}"/>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1" name="直線コネクタ 160">
          <a:extLst>
            <a:ext uri="{FF2B5EF4-FFF2-40B4-BE49-F238E27FC236}">
              <a16:creationId xmlns:a16="http://schemas.microsoft.com/office/drawing/2014/main" id="{1526849E-CCF7-4997-9375-4E23B112BB10}"/>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49A3B2B6-5F63-42F7-9E16-3306720A3251}"/>
            </a:ext>
          </a:extLst>
        </xdr:cNvPr>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a:extLst>
            <a:ext uri="{FF2B5EF4-FFF2-40B4-BE49-F238E27FC236}">
              <a16:creationId xmlns:a16="http://schemas.microsoft.com/office/drawing/2014/main" id="{6EBD72A2-EDB1-40A7-84EE-D37379B69433}"/>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64" name="フローチャート: 判断 163">
          <a:extLst>
            <a:ext uri="{FF2B5EF4-FFF2-40B4-BE49-F238E27FC236}">
              <a16:creationId xmlns:a16="http://schemas.microsoft.com/office/drawing/2014/main" id="{70E694CE-0EEF-400A-B944-06C4CD8A73FD}"/>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65" name="フローチャート: 判断 164">
          <a:extLst>
            <a:ext uri="{FF2B5EF4-FFF2-40B4-BE49-F238E27FC236}">
              <a16:creationId xmlns:a16="http://schemas.microsoft.com/office/drawing/2014/main" id="{DDEE35AB-EEF4-45F3-A5DA-72EDA9EC29DF}"/>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66" name="フローチャート: 判断 165">
          <a:extLst>
            <a:ext uri="{FF2B5EF4-FFF2-40B4-BE49-F238E27FC236}">
              <a16:creationId xmlns:a16="http://schemas.microsoft.com/office/drawing/2014/main" id="{BA61924A-2005-4DC1-9B8E-2F77B032A0FE}"/>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1B05D21F-EEC4-4924-9E81-23C6A7A3CEC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DCC08DD5-05F7-44A4-BAFC-2DE10F1F465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41F18CD1-1491-40DB-9EA6-7E84AA369FC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4CE83462-EBFC-4EC1-B441-8299B515F0F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37D9412A-EEEA-4633-A5D0-36CCAF6AF57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158206</xdr:rowOff>
    </xdr:from>
    <xdr:to>
      <xdr:col>24</xdr:col>
      <xdr:colOff>114300</xdr:colOff>
      <xdr:row>59</xdr:row>
      <xdr:rowOff>88356</xdr:rowOff>
    </xdr:to>
    <xdr:sp macro="" textlink="">
      <xdr:nvSpPr>
        <xdr:cNvPr id="172" name="楕円 171">
          <a:extLst>
            <a:ext uri="{FF2B5EF4-FFF2-40B4-BE49-F238E27FC236}">
              <a16:creationId xmlns:a16="http://schemas.microsoft.com/office/drawing/2014/main" id="{1C48A116-6C43-4077-A49D-2E798D9C2D2F}"/>
            </a:ext>
          </a:extLst>
        </xdr:cNvPr>
        <xdr:cNvSpPr/>
      </xdr:nvSpPr>
      <xdr:spPr>
        <a:xfrm>
          <a:off x="45847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136633</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id="{1B899EA5-8B61-49B7-A3D8-376CA81F9F6A}"/>
            </a:ext>
          </a:extLst>
        </xdr:cNvPr>
        <xdr:cNvSpPr txBox="1"/>
      </xdr:nvSpPr>
      <xdr:spPr>
        <a:xfrm>
          <a:off x="4673600" y="1008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19413</xdr:rowOff>
    </xdr:from>
    <xdr:to>
      <xdr:col>20</xdr:col>
      <xdr:colOff>38100</xdr:colOff>
      <xdr:row>59</xdr:row>
      <xdr:rowOff>121013</xdr:rowOff>
    </xdr:to>
    <xdr:sp macro="" textlink="">
      <xdr:nvSpPr>
        <xdr:cNvPr id="174" name="楕円 173">
          <a:extLst>
            <a:ext uri="{FF2B5EF4-FFF2-40B4-BE49-F238E27FC236}">
              <a16:creationId xmlns:a16="http://schemas.microsoft.com/office/drawing/2014/main" id="{5DE7AED4-A255-4D9A-B107-C3F9F70D19C5}"/>
            </a:ext>
          </a:extLst>
        </xdr:cNvPr>
        <xdr:cNvSpPr/>
      </xdr:nvSpPr>
      <xdr:spPr>
        <a:xfrm>
          <a:off x="3746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37556</xdr:rowOff>
    </xdr:from>
    <xdr:to>
      <xdr:col>24</xdr:col>
      <xdr:colOff>63500</xdr:colOff>
      <xdr:row>59</xdr:row>
      <xdr:rowOff>70213</xdr:rowOff>
    </xdr:to>
    <xdr:cxnSp macro="">
      <xdr:nvCxnSpPr>
        <xdr:cNvPr id="175" name="直線コネクタ 174">
          <a:extLst>
            <a:ext uri="{FF2B5EF4-FFF2-40B4-BE49-F238E27FC236}">
              <a16:creationId xmlns:a16="http://schemas.microsoft.com/office/drawing/2014/main" id="{577FC2FE-F3EE-4E77-85F8-7C4147B9CFDB}"/>
            </a:ext>
          </a:extLst>
        </xdr:cNvPr>
        <xdr:cNvCxnSpPr/>
      </xdr:nvCxnSpPr>
      <xdr:spPr>
        <a:xfrm flipV="1">
          <a:off x="3797300" y="101531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52070</xdr:rowOff>
    </xdr:from>
    <xdr:to>
      <xdr:col>15</xdr:col>
      <xdr:colOff>101600</xdr:colOff>
      <xdr:row>59</xdr:row>
      <xdr:rowOff>153670</xdr:rowOff>
    </xdr:to>
    <xdr:sp macro="" textlink="">
      <xdr:nvSpPr>
        <xdr:cNvPr id="176" name="楕円 175">
          <a:extLst>
            <a:ext uri="{FF2B5EF4-FFF2-40B4-BE49-F238E27FC236}">
              <a16:creationId xmlns:a16="http://schemas.microsoft.com/office/drawing/2014/main" id="{52D2E3D4-B331-49F9-8A51-5AB0610BD83A}"/>
            </a:ext>
          </a:extLst>
        </xdr:cNvPr>
        <xdr:cNvSpPr/>
      </xdr:nvSpPr>
      <xdr:spPr>
        <a:xfrm>
          <a:off x="2857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70213</xdr:rowOff>
    </xdr:from>
    <xdr:to>
      <xdr:col>19</xdr:col>
      <xdr:colOff>177800</xdr:colOff>
      <xdr:row>59</xdr:row>
      <xdr:rowOff>102870</xdr:rowOff>
    </xdr:to>
    <xdr:cxnSp macro="">
      <xdr:nvCxnSpPr>
        <xdr:cNvPr id="177" name="直線コネクタ 176">
          <a:extLst>
            <a:ext uri="{FF2B5EF4-FFF2-40B4-BE49-F238E27FC236}">
              <a16:creationId xmlns:a16="http://schemas.microsoft.com/office/drawing/2014/main" id="{2E21E879-5678-4657-8312-37CA54D9BB28}"/>
            </a:ext>
          </a:extLst>
        </xdr:cNvPr>
        <xdr:cNvCxnSpPr/>
      </xdr:nvCxnSpPr>
      <xdr:spPr>
        <a:xfrm flipV="1">
          <a:off x="2908300" y="101857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id="{7345A98D-8B6F-4DF6-BC6C-F07F08EF2F06}"/>
            </a:ext>
          </a:extLst>
        </xdr:cNvPr>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id="{21E953F7-9F05-40C5-B6EC-3E861CA966F6}"/>
            </a:ext>
          </a:extLst>
        </xdr:cNvPr>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id="{7230E4AE-CCF0-44F5-95BF-4F0553F73A3A}"/>
            </a:ext>
          </a:extLst>
        </xdr:cNvPr>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112140</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CA3C5DAF-6C89-4C85-8EE8-E63363D0FB3C}"/>
            </a:ext>
          </a:extLst>
        </xdr:cNvPr>
        <xdr:cNvSpPr txBox="1"/>
      </xdr:nvSpPr>
      <xdr:spPr>
        <a:xfrm>
          <a:off x="3582044"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144797</xdr:rowOff>
    </xdr:from>
    <xdr:ext cx="405111" cy="259045"/>
    <xdr:sp macro="" textlink="">
      <xdr:nvSpPr>
        <xdr:cNvPr id="182" name="n_2mainValue【橋りょう・トンネル】&#10;有形固定資産減価償却率">
          <a:extLst>
            <a:ext uri="{FF2B5EF4-FFF2-40B4-BE49-F238E27FC236}">
              <a16:creationId xmlns:a16="http://schemas.microsoft.com/office/drawing/2014/main" id="{01B40A3F-1A79-4C8E-9E1B-E21AB5018D70}"/>
            </a:ext>
          </a:extLst>
        </xdr:cNvPr>
        <xdr:cNvSpPr txBox="1"/>
      </xdr:nvSpPr>
      <xdr:spPr>
        <a:xfrm>
          <a:off x="2705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217390D1-82CE-4E26-AE26-B52C08DB172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939569A9-F6B6-46F2-9B24-949D66C5CE8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E75BDB8F-F503-4382-8D61-B5C10727175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BFC4ADFC-2E82-4B96-839D-BAE543CD463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A0CFEC67-82A4-4DED-A012-FBDAD4D5321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54C84D49-9375-435B-863A-77E69CBF0AD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E8039E30-C650-4653-926C-71662772E66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055ABB35-F02E-40E3-9FD6-6418AD0880A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4C722F59-C1E5-422B-9193-70991F2208A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51EC15D4-13AC-4156-BD71-6E11DB0625E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a:extLst>
            <a:ext uri="{FF2B5EF4-FFF2-40B4-BE49-F238E27FC236}">
              <a16:creationId xmlns:a16="http://schemas.microsoft.com/office/drawing/2014/main" id="{AA82CC82-5B88-4971-988A-6AEE1AC8CED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a:extLst>
            <a:ext uri="{FF2B5EF4-FFF2-40B4-BE49-F238E27FC236}">
              <a16:creationId xmlns:a16="http://schemas.microsoft.com/office/drawing/2014/main" id="{85FD4A93-019D-4269-AAAA-9984BBF474E6}"/>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a:extLst>
            <a:ext uri="{FF2B5EF4-FFF2-40B4-BE49-F238E27FC236}">
              <a16:creationId xmlns:a16="http://schemas.microsoft.com/office/drawing/2014/main" id="{C18626CF-2E70-4747-B913-94AD25F7A079}"/>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6" name="テキスト ボックス 195">
          <a:extLst>
            <a:ext uri="{FF2B5EF4-FFF2-40B4-BE49-F238E27FC236}">
              <a16:creationId xmlns:a16="http://schemas.microsoft.com/office/drawing/2014/main" id="{4560D4F8-4475-4035-817A-DA2634749B9F}"/>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a:extLst>
            <a:ext uri="{FF2B5EF4-FFF2-40B4-BE49-F238E27FC236}">
              <a16:creationId xmlns:a16="http://schemas.microsoft.com/office/drawing/2014/main" id="{C386F2AB-EEDC-4485-9993-E0A7737138B3}"/>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a:extLst>
            <a:ext uri="{FF2B5EF4-FFF2-40B4-BE49-F238E27FC236}">
              <a16:creationId xmlns:a16="http://schemas.microsoft.com/office/drawing/2014/main" id="{BE500FFA-0CA2-4EF2-B494-2FDF45689414}"/>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a:extLst>
            <a:ext uri="{FF2B5EF4-FFF2-40B4-BE49-F238E27FC236}">
              <a16:creationId xmlns:a16="http://schemas.microsoft.com/office/drawing/2014/main" id="{058335C4-E0FD-4AA8-BBF2-4B2E155C9E3F}"/>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a:extLst>
            <a:ext uri="{FF2B5EF4-FFF2-40B4-BE49-F238E27FC236}">
              <a16:creationId xmlns:a16="http://schemas.microsoft.com/office/drawing/2014/main" id="{2C545B67-896E-443F-B1ED-AD3F93A213DE}"/>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41FB632B-E5D1-4D13-B169-AB6ED978234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a:extLst>
            <a:ext uri="{FF2B5EF4-FFF2-40B4-BE49-F238E27FC236}">
              <a16:creationId xmlns:a16="http://schemas.microsoft.com/office/drawing/2014/main" id="{A9BEF107-3EDB-4430-9A28-736FD44E42A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201B8756-0C78-4FB2-8D59-9B3EC717B2B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04" name="直線コネクタ 203">
          <a:extLst>
            <a:ext uri="{FF2B5EF4-FFF2-40B4-BE49-F238E27FC236}">
              <a16:creationId xmlns:a16="http://schemas.microsoft.com/office/drawing/2014/main" id="{64F2A899-20DB-419B-8EA3-0F4E17252C20}"/>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05" name="【橋りょう・トンネル】&#10;一人当たり有形固定資産（償却資産）額最小値テキスト">
          <a:extLst>
            <a:ext uri="{FF2B5EF4-FFF2-40B4-BE49-F238E27FC236}">
              <a16:creationId xmlns:a16="http://schemas.microsoft.com/office/drawing/2014/main" id="{E09939D4-675D-4746-8C6C-9EB613818E7E}"/>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06" name="直線コネクタ 205">
          <a:extLst>
            <a:ext uri="{FF2B5EF4-FFF2-40B4-BE49-F238E27FC236}">
              <a16:creationId xmlns:a16="http://schemas.microsoft.com/office/drawing/2014/main" id="{5D235AD4-27C8-4FC9-8C6A-DC40DA74C10F}"/>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07" name="【橋りょう・トンネル】&#10;一人当たり有形固定資産（償却資産）額最大値テキスト">
          <a:extLst>
            <a:ext uri="{FF2B5EF4-FFF2-40B4-BE49-F238E27FC236}">
              <a16:creationId xmlns:a16="http://schemas.microsoft.com/office/drawing/2014/main" id="{5D314037-CB6A-4626-B83B-046CBB0EDFBC}"/>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08" name="直線コネクタ 207">
          <a:extLst>
            <a:ext uri="{FF2B5EF4-FFF2-40B4-BE49-F238E27FC236}">
              <a16:creationId xmlns:a16="http://schemas.microsoft.com/office/drawing/2014/main" id="{9A25D114-0DD2-4794-9090-7D9986B36B52}"/>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209" name="【橋りょう・トンネル】&#10;一人当たり有形固定資産（償却資産）額平均値テキスト">
          <a:extLst>
            <a:ext uri="{FF2B5EF4-FFF2-40B4-BE49-F238E27FC236}">
              <a16:creationId xmlns:a16="http://schemas.microsoft.com/office/drawing/2014/main" id="{A0A0B488-5630-4519-B32A-106572602F3C}"/>
            </a:ext>
          </a:extLst>
        </xdr:cNvPr>
        <xdr:cNvSpPr txBox="1"/>
      </xdr:nvSpPr>
      <xdr:spPr>
        <a:xfrm>
          <a:off x="10515600" y="10656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0" name="フローチャート: 判断 209">
          <a:extLst>
            <a:ext uri="{FF2B5EF4-FFF2-40B4-BE49-F238E27FC236}">
              <a16:creationId xmlns:a16="http://schemas.microsoft.com/office/drawing/2014/main" id="{C327FF22-EAB5-468F-BD6B-84FC7630092D}"/>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11" name="フローチャート: 判断 210">
          <a:extLst>
            <a:ext uri="{FF2B5EF4-FFF2-40B4-BE49-F238E27FC236}">
              <a16:creationId xmlns:a16="http://schemas.microsoft.com/office/drawing/2014/main" id="{E7B230CC-6C8E-41A2-9478-A975B1AD7EDC}"/>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12" name="フローチャート: 判断 211">
          <a:extLst>
            <a:ext uri="{FF2B5EF4-FFF2-40B4-BE49-F238E27FC236}">
              <a16:creationId xmlns:a16="http://schemas.microsoft.com/office/drawing/2014/main" id="{DC312345-CA9E-43A6-AC7D-49EB67589735}"/>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13" name="フローチャート: 判断 212">
          <a:extLst>
            <a:ext uri="{FF2B5EF4-FFF2-40B4-BE49-F238E27FC236}">
              <a16:creationId xmlns:a16="http://schemas.microsoft.com/office/drawing/2014/main" id="{E8DDB49D-ACF7-4880-8E55-4292999BF25C}"/>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646F677B-5843-41D6-A3A2-1482C61B6ED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29C88BD6-2EC2-40CC-8741-11B88E5D12E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F17873DB-2C30-4F95-9042-2F303425F40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B0B0BA4-53F1-4C9B-93F8-E8206DFD416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AFC7CB4D-F0EA-4948-AADC-7C2D049BBB0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88570</xdr:rowOff>
    </xdr:from>
    <xdr:to>
      <xdr:col>55</xdr:col>
      <xdr:colOff>50800</xdr:colOff>
      <xdr:row>60</xdr:row>
      <xdr:rowOff>18720</xdr:rowOff>
    </xdr:to>
    <xdr:sp macro="" textlink="">
      <xdr:nvSpPr>
        <xdr:cNvPr id="219" name="楕円 218">
          <a:extLst>
            <a:ext uri="{FF2B5EF4-FFF2-40B4-BE49-F238E27FC236}">
              <a16:creationId xmlns:a16="http://schemas.microsoft.com/office/drawing/2014/main" id="{2E93EE52-F584-4C13-9A23-19E34BB1F7E2}"/>
            </a:ext>
          </a:extLst>
        </xdr:cNvPr>
        <xdr:cNvSpPr/>
      </xdr:nvSpPr>
      <xdr:spPr>
        <a:xfrm>
          <a:off x="10426700" y="102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111447</xdr:rowOff>
    </xdr:from>
    <xdr:ext cx="690189" cy="259045"/>
    <xdr:sp macro="" textlink="">
      <xdr:nvSpPr>
        <xdr:cNvPr id="220" name="【橋りょう・トンネル】&#10;一人当たり有形固定資産（償却資産）額該当値テキスト">
          <a:extLst>
            <a:ext uri="{FF2B5EF4-FFF2-40B4-BE49-F238E27FC236}">
              <a16:creationId xmlns:a16="http://schemas.microsoft.com/office/drawing/2014/main" id="{459DBC6F-6B2C-4F9A-9B4B-C7956B9EA390}"/>
            </a:ext>
          </a:extLst>
        </xdr:cNvPr>
        <xdr:cNvSpPr txBox="1"/>
      </xdr:nvSpPr>
      <xdr:spPr>
        <a:xfrm>
          <a:off x="10515600" y="100555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97184</xdr:rowOff>
    </xdr:from>
    <xdr:to>
      <xdr:col>50</xdr:col>
      <xdr:colOff>165100</xdr:colOff>
      <xdr:row>60</xdr:row>
      <xdr:rowOff>27334</xdr:rowOff>
    </xdr:to>
    <xdr:sp macro="" textlink="">
      <xdr:nvSpPr>
        <xdr:cNvPr id="221" name="楕円 220">
          <a:extLst>
            <a:ext uri="{FF2B5EF4-FFF2-40B4-BE49-F238E27FC236}">
              <a16:creationId xmlns:a16="http://schemas.microsoft.com/office/drawing/2014/main" id="{BCE56B8A-5588-497E-8BBB-3834B625299E}"/>
            </a:ext>
          </a:extLst>
        </xdr:cNvPr>
        <xdr:cNvSpPr/>
      </xdr:nvSpPr>
      <xdr:spPr>
        <a:xfrm>
          <a:off x="9588500" y="1021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139370</xdr:rowOff>
    </xdr:from>
    <xdr:to>
      <xdr:col>55</xdr:col>
      <xdr:colOff>0</xdr:colOff>
      <xdr:row>59</xdr:row>
      <xdr:rowOff>147984</xdr:rowOff>
    </xdr:to>
    <xdr:cxnSp macro="">
      <xdr:nvCxnSpPr>
        <xdr:cNvPr id="222" name="直線コネクタ 221">
          <a:extLst>
            <a:ext uri="{FF2B5EF4-FFF2-40B4-BE49-F238E27FC236}">
              <a16:creationId xmlns:a16="http://schemas.microsoft.com/office/drawing/2014/main" id="{917D1866-98CE-4E22-A25D-27C2D12FA113}"/>
            </a:ext>
          </a:extLst>
        </xdr:cNvPr>
        <xdr:cNvCxnSpPr/>
      </xdr:nvCxnSpPr>
      <xdr:spPr>
        <a:xfrm flipV="1">
          <a:off x="9639300" y="10254920"/>
          <a:ext cx="838200" cy="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101590</xdr:rowOff>
    </xdr:from>
    <xdr:to>
      <xdr:col>46</xdr:col>
      <xdr:colOff>38100</xdr:colOff>
      <xdr:row>60</xdr:row>
      <xdr:rowOff>31740</xdr:rowOff>
    </xdr:to>
    <xdr:sp macro="" textlink="">
      <xdr:nvSpPr>
        <xdr:cNvPr id="223" name="楕円 222">
          <a:extLst>
            <a:ext uri="{FF2B5EF4-FFF2-40B4-BE49-F238E27FC236}">
              <a16:creationId xmlns:a16="http://schemas.microsoft.com/office/drawing/2014/main" id="{9A521187-BBFE-4768-980D-913EC4DCC21B}"/>
            </a:ext>
          </a:extLst>
        </xdr:cNvPr>
        <xdr:cNvSpPr/>
      </xdr:nvSpPr>
      <xdr:spPr>
        <a:xfrm>
          <a:off x="8699500" y="1021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147984</xdr:rowOff>
    </xdr:from>
    <xdr:to>
      <xdr:col>50</xdr:col>
      <xdr:colOff>114300</xdr:colOff>
      <xdr:row>59</xdr:row>
      <xdr:rowOff>152390</xdr:rowOff>
    </xdr:to>
    <xdr:cxnSp macro="">
      <xdr:nvCxnSpPr>
        <xdr:cNvPr id="224" name="直線コネクタ 223">
          <a:extLst>
            <a:ext uri="{FF2B5EF4-FFF2-40B4-BE49-F238E27FC236}">
              <a16:creationId xmlns:a16="http://schemas.microsoft.com/office/drawing/2014/main" id="{52BDEE6A-C4BE-4B7C-8A91-246C29FD047D}"/>
            </a:ext>
          </a:extLst>
        </xdr:cNvPr>
        <xdr:cNvCxnSpPr/>
      </xdr:nvCxnSpPr>
      <xdr:spPr>
        <a:xfrm flipV="1">
          <a:off x="8750300" y="10263534"/>
          <a:ext cx="889000" cy="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152161</xdr:rowOff>
    </xdr:from>
    <xdr:ext cx="690189" cy="259045"/>
    <xdr:sp macro="" textlink="">
      <xdr:nvSpPr>
        <xdr:cNvPr id="225" name="n_1aveValue【橋りょう・トンネル】&#10;一人当たり有形固定資産（償却資産）額">
          <a:extLst>
            <a:ext uri="{FF2B5EF4-FFF2-40B4-BE49-F238E27FC236}">
              <a16:creationId xmlns:a16="http://schemas.microsoft.com/office/drawing/2014/main" id="{8E3263A6-0BE7-43D0-A2A9-695F835536D5}"/>
            </a:ext>
          </a:extLst>
        </xdr:cNvPr>
        <xdr:cNvSpPr txBox="1"/>
      </xdr:nvSpPr>
      <xdr:spPr>
        <a:xfrm>
          <a:off x="92815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147685</xdr:rowOff>
    </xdr:from>
    <xdr:ext cx="690189" cy="259045"/>
    <xdr:sp macro="" textlink="">
      <xdr:nvSpPr>
        <xdr:cNvPr id="226" name="n_2aveValue【橋りょう・トンネル】&#10;一人当たり有形固定資産（償却資産）額">
          <a:extLst>
            <a:ext uri="{FF2B5EF4-FFF2-40B4-BE49-F238E27FC236}">
              <a16:creationId xmlns:a16="http://schemas.microsoft.com/office/drawing/2014/main" id="{2CB93FDA-8930-4F20-8696-32527BC20A41}"/>
            </a:ext>
          </a:extLst>
        </xdr:cNvPr>
        <xdr:cNvSpPr txBox="1"/>
      </xdr:nvSpPr>
      <xdr:spPr>
        <a:xfrm>
          <a:off x="8405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27" name="n_3aveValue【橋りょう・トンネル】&#10;一人当たり有形固定資産（償却資産）額">
          <a:extLst>
            <a:ext uri="{FF2B5EF4-FFF2-40B4-BE49-F238E27FC236}">
              <a16:creationId xmlns:a16="http://schemas.microsoft.com/office/drawing/2014/main" id="{BCF30224-FBE7-4CE3-9930-4D513C313369}"/>
            </a:ext>
          </a:extLst>
        </xdr:cNvPr>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43861</xdr:rowOff>
    </xdr:from>
    <xdr:ext cx="690189" cy="259045"/>
    <xdr:sp macro="" textlink="">
      <xdr:nvSpPr>
        <xdr:cNvPr id="228" name="n_1mainValue【橋りょう・トンネル】&#10;一人当たり有形固定資産（償却資産）額">
          <a:extLst>
            <a:ext uri="{FF2B5EF4-FFF2-40B4-BE49-F238E27FC236}">
              <a16:creationId xmlns:a16="http://schemas.microsoft.com/office/drawing/2014/main" id="{784B3FAB-FB8B-4361-BB6B-7C42A7C8789F}"/>
            </a:ext>
          </a:extLst>
        </xdr:cNvPr>
        <xdr:cNvSpPr txBox="1"/>
      </xdr:nvSpPr>
      <xdr:spPr>
        <a:xfrm>
          <a:off x="9281505" y="99879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58</xdr:row>
      <xdr:rowOff>48267</xdr:rowOff>
    </xdr:from>
    <xdr:ext cx="690189" cy="259045"/>
    <xdr:sp macro="" textlink="">
      <xdr:nvSpPr>
        <xdr:cNvPr id="229" name="n_2mainValue【橋りょう・トンネル】&#10;一人当たり有形固定資産（償却資産）額">
          <a:extLst>
            <a:ext uri="{FF2B5EF4-FFF2-40B4-BE49-F238E27FC236}">
              <a16:creationId xmlns:a16="http://schemas.microsoft.com/office/drawing/2014/main" id="{19034F07-1149-42ED-84B0-CB91C13F5A4B}"/>
            </a:ext>
          </a:extLst>
        </xdr:cNvPr>
        <xdr:cNvSpPr txBox="1"/>
      </xdr:nvSpPr>
      <xdr:spPr>
        <a:xfrm>
          <a:off x="8405205" y="99923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0533BA92-B908-4BBC-9600-1CA0F26256A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8B52D996-C940-4668-8BBF-BC0DAAF0D56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54B55019-89EA-446B-8472-45C750447B0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1D299D44-7D0A-4591-B900-7958424D0C0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9AC8E7A9-EBF3-41D6-BE11-6E918D28725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6516F2CE-6E73-4B36-9809-207227B678A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F6E8D0AD-ACA1-4CCF-8B8A-C175380F424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916EAEC7-7F8B-4F5F-A913-7166AAC1126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006010F6-48D8-4A30-B6DE-F881DBAF616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5A2080AC-1814-4832-9883-9F5206953EE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id="{B1E044CE-A876-407F-9C6B-C5C27D119D9F}"/>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1F7268AE-8192-4956-8F19-73C63435F2B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id="{F225BE23-F3FA-4FEF-B95F-F4B522DD0908}"/>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F02DC99D-2EBD-4A66-BC05-E69D2E73B6F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83A9A472-B08B-4BF7-A105-7D7E15E28DF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34EAF68B-8329-48EE-A6DF-FA8A4B98177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94D14192-469B-418B-A6DB-2FA953D2E12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EF03EFB9-6F31-4AE1-89E0-14A279415FA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456F628E-AB99-47C5-96A7-9AD23C89850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81AC4473-ADF0-4288-831F-B066200CE72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id="{6C96B958-2F43-4CB3-819F-5868FB3DDADA}"/>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8F487968-66FC-4534-BC62-BAFB9034826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48ED77BA-5487-4369-A52B-CBEE7197C63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797D42CA-C52D-400F-9B4B-89845B815F4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54" name="直線コネクタ 253">
          <a:extLst>
            <a:ext uri="{FF2B5EF4-FFF2-40B4-BE49-F238E27FC236}">
              <a16:creationId xmlns:a16="http://schemas.microsoft.com/office/drawing/2014/main" id="{92849F3F-5D27-4659-94B5-EA47F2FF2C24}"/>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55" name="【公営住宅】&#10;有形固定資産減価償却率最小値テキスト">
          <a:extLst>
            <a:ext uri="{FF2B5EF4-FFF2-40B4-BE49-F238E27FC236}">
              <a16:creationId xmlns:a16="http://schemas.microsoft.com/office/drawing/2014/main" id="{C9914DDB-DA94-4F2F-A565-B9C7454A4426}"/>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56" name="直線コネクタ 255">
          <a:extLst>
            <a:ext uri="{FF2B5EF4-FFF2-40B4-BE49-F238E27FC236}">
              <a16:creationId xmlns:a16="http://schemas.microsoft.com/office/drawing/2014/main" id="{C96221B7-071D-440C-AE17-5B4375B5721B}"/>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7" name="【公営住宅】&#10;有形固定資産減価償却率最大値テキスト">
          <a:extLst>
            <a:ext uri="{FF2B5EF4-FFF2-40B4-BE49-F238E27FC236}">
              <a16:creationId xmlns:a16="http://schemas.microsoft.com/office/drawing/2014/main" id="{66C5FC8D-6BA7-41F5-9679-3A840788BAEF}"/>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8" name="直線コネクタ 257">
          <a:extLst>
            <a:ext uri="{FF2B5EF4-FFF2-40B4-BE49-F238E27FC236}">
              <a16:creationId xmlns:a16="http://schemas.microsoft.com/office/drawing/2014/main" id="{4B2399A3-A43C-494E-ACA7-205AB03D9076}"/>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15891</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BF2DF2CA-3407-4BDA-B75B-A99E95C386EB}"/>
            </a:ext>
          </a:extLst>
        </xdr:cNvPr>
        <xdr:cNvSpPr txBox="1"/>
      </xdr:nvSpPr>
      <xdr:spPr>
        <a:xfrm>
          <a:off x="4673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60" name="フローチャート: 判断 259">
          <a:extLst>
            <a:ext uri="{FF2B5EF4-FFF2-40B4-BE49-F238E27FC236}">
              <a16:creationId xmlns:a16="http://schemas.microsoft.com/office/drawing/2014/main" id="{EEBA0267-2A03-4C6C-8F1A-25BFB5B6608E}"/>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61" name="フローチャート: 判断 260">
          <a:extLst>
            <a:ext uri="{FF2B5EF4-FFF2-40B4-BE49-F238E27FC236}">
              <a16:creationId xmlns:a16="http://schemas.microsoft.com/office/drawing/2014/main" id="{5C88A113-BAD9-4241-BE27-4643568D2AFD}"/>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62" name="フローチャート: 判断 261">
          <a:extLst>
            <a:ext uri="{FF2B5EF4-FFF2-40B4-BE49-F238E27FC236}">
              <a16:creationId xmlns:a16="http://schemas.microsoft.com/office/drawing/2014/main" id="{480F8285-E956-4406-AE75-59A7BED9F006}"/>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63" name="フローチャート: 判断 262">
          <a:extLst>
            <a:ext uri="{FF2B5EF4-FFF2-40B4-BE49-F238E27FC236}">
              <a16:creationId xmlns:a16="http://schemas.microsoft.com/office/drawing/2014/main" id="{62CB236B-107B-4330-83E3-1B3C8B1DC221}"/>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4E4403-6046-4534-8320-75722A1BF9F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4C6DF681-4F7D-4364-8B08-1DB18802AE4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54050CF1-F426-432C-B986-61F06CDD63B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5B92E1AE-07FD-43BF-B46F-86536E354A9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F12CA976-C650-499D-85B0-3319D77D49A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93980</xdr:rowOff>
    </xdr:from>
    <xdr:to>
      <xdr:col>24</xdr:col>
      <xdr:colOff>114300</xdr:colOff>
      <xdr:row>84</xdr:row>
      <xdr:rowOff>24130</xdr:rowOff>
    </xdr:to>
    <xdr:sp macro="" textlink="">
      <xdr:nvSpPr>
        <xdr:cNvPr id="269" name="楕円 268">
          <a:extLst>
            <a:ext uri="{FF2B5EF4-FFF2-40B4-BE49-F238E27FC236}">
              <a16:creationId xmlns:a16="http://schemas.microsoft.com/office/drawing/2014/main" id="{D503869A-5CF5-4DFD-86D8-DDC1DEAE4CA0}"/>
            </a:ext>
          </a:extLst>
        </xdr:cNvPr>
        <xdr:cNvSpPr/>
      </xdr:nvSpPr>
      <xdr:spPr>
        <a:xfrm>
          <a:off x="45847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72407</xdr:rowOff>
    </xdr:from>
    <xdr:ext cx="405111" cy="259045"/>
    <xdr:sp macro="" textlink="">
      <xdr:nvSpPr>
        <xdr:cNvPr id="270" name="【公営住宅】&#10;有形固定資産減価償却率該当値テキスト">
          <a:extLst>
            <a:ext uri="{FF2B5EF4-FFF2-40B4-BE49-F238E27FC236}">
              <a16:creationId xmlns:a16="http://schemas.microsoft.com/office/drawing/2014/main" id="{226C884A-7777-422C-B906-B2D93569836E}"/>
            </a:ext>
          </a:extLst>
        </xdr:cNvPr>
        <xdr:cNvSpPr txBox="1"/>
      </xdr:nvSpPr>
      <xdr:spPr>
        <a:xfrm>
          <a:off x="4673600"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46355</xdr:rowOff>
    </xdr:from>
    <xdr:to>
      <xdr:col>20</xdr:col>
      <xdr:colOff>38100</xdr:colOff>
      <xdr:row>83</xdr:row>
      <xdr:rowOff>147955</xdr:rowOff>
    </xdr:to>
    <xdr:sp macro="" textlink="">
      <xdr:nvSpPr>
        <xdr:cNvPr id="271" name="楕円 270">
          <a:extLst>
            <a:ext uri="{FF2B5EF4-FFF2-40B4-BE49-F238E27FC236}">
              <a16:creationId xmlns:a16="http://schemas.microsoft.com/office/drawing/2014/main" id="{1331B367-95F2-41B9-9B61-2554AB746E15}"/>
            </a:ext>
          </a:extLst>
        </xdr:cNvPr>
        <xdr:cNvSpPr/>
      </xdr:nvSpPr>
      <xdr:spPr>
        <a:xfrm>
          <a:off x="3746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97155</xdr:rowOff>
    </xdr:from>
    <xdr:to>
      <xdr:col>24</xdr:col>
      <xdr:colOff>63500</xdr:colOff>
      <xdr:row>83</xdr:row>
      <xdr:rowOff>144780</xdr:rowOff>
    </xdr:to>
    <xdr:cxnSp macro="">
      <xdr:nvCxnSpPr>
        <xdr:cNvPr id="272" name="直線コネクタ 271">
          <a:extLst>
            <a:ext uri="{FF2B5EF4-FFF2-40B4-BE49-F238E27FC236}">
              <a16:creationId xmlns:a16="http://schemas.microsoft.com/office/drawing/2014/main" id="{6AF97889-2DFC-4736-B333-0A45E5D86B38}"/>
            </a:ext>
          </a:extLst>
        </xdr:cNvPr>
        <xdr:cNvCxnSpPr/>
      </xdr:nvCxnSpPr>
      <xdr:spPr>
        <a:xfrm>
          <a:off x="3797300" y="1432750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99695</xdr:rowOff>
    </xdr:from>
    <xdr:to>
      <xdr:col>15</xdr:col>
      <xdr:colOff>101600</xdr:colOff>
      <xdr:row>84</xdr:row>
      <xdr:rowOff>29845</xdr:rowOff>
    </xdr:to>
    <xdr:sp macro="" textlink="">
      <xdr:nvSpPr>
        <xdr:cNvPr id="273" name="楕円 272">
          <a:extLst>
            <a:ext uri="{FF2B5EF4-FFF2-40B4-BE49-F238E27FC236}">
              <a16:creationId xmlns:a16="http://schemas.microsoft.com/office/drawing/2014/main" id="{3F405954-10A2-4F3B-971F-276C49E55CDC}"/>
            </a:ext>
          </a:extLst>
        </xdr:cNvPr>
        <xdr:cNvSpPr/>
      </xdr:nvSpPr>
      <xdr:spPr>
        <a:xfrm>
          <a:off x="2857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97155</xdr:rowOff>
    </xdr:from>
    <xdr:to>
      <xdr:col>19</xdr:col>
      <xdr:colOff>177800</xdr:colOff>
      <xdr:row>83</xdr:row>
      <xdr:rowOff>150495</xdr:rowOff>
    </xdr:to>
    <xdr:cxnSp macro="">
      <xdr:nvCxnSpPr>
        <xdr:cNvPr id="274" name="直線コネクタ 273">
          <a:extLst>
            <a:ext uri="{FF2B5EF4-FFF2-40B4-BE49-F238E27FC236}">
              <a16:creationId xmlns:a16="http://schemas.microsoft.com/office/drawing/2014/main" id="{0A6B7923-04F3-4E4A-8F41-F6FCDB97ECE4}"/>
            </a:ext>
          </a:extLst>
        </xdr:cNvPr>
        <xdr:cNvCxnSpPr/>
      </xdr:nvCxnSpPr>
      <xdr:spPr>
        <a:xfrm flipV="1">
          <a:off x="2908300" y="143275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75" name="n_1aveValue【公営住宅】&#10;有形固定資産減価償却率">
          <a:extLst>
            <a:ext uri="{FF2B5EF4-FFF2-40B4-BE49-F238E27FC236}">
              <a16:creationId xmlns:a16="http://schemas.microsoft.com/office/drawing/2014/main" id="{6F030149-DC2A-41D6-A9DC-22DD180C66CB}"/>
            </a:ext>
          </a:extLst>
        </xdr:cNvPr>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76" name="n_2aveValue【公営住宅】&#10;有形固定資産減価償却率">
          <a:extLst>
            <a:ext uri="{FF2B5EF4-FFF2-40B4-BE49-F238E27FC236}">
              <a16:creationId xmlns:a16="http://schemas.microsoft.com/office/drawing/2014/main" id="{971DA2B2-B6E6-4F3F-B81A-6B512E4161A0}"/>
            </a:ext>
          </a:extLst>
        </xdr:cNvPr>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77" name="n_3aveValue【公営住宅】&#10;有形固定資産減価償却率">
          <a:extLst>
            <a:ext uri="{FF2B5EF4-FFF2-40B4-BE49-F238E27FC236}">
              <a16:creationId xmlns:a16="http://schemas.microsoft.com/office/drawing/2014/main" id="{C9D1F0A7-1B38-4F61-AE07-F0B2659F5FFC}"/>
            </a:ext>
          </a:extLst>
        </xdr:cNvPr>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139082</xdr:rowOff>
    </xdr:from>
    <xdr:ext cx="405111" cy="259045"/>
    <xdr:sp macro="" textlink="">
      <xdr:nvSpPr>
        <xdr:cNvPr id="278" name="n_1mainValue【公営住宅】&#10;有形固定資産減価償却率">
          <a:extLst>
            <a:ext uri="{FF2B5EF4-FFF2-40B4-BE49-F238E27FC236}">
              <a16:creationId xmlns:a16="http://schemas.microsoft.com/office/drawing/2014/main" id="{6A7DB2E4-C45C-4FED-8225-4506B7FAE90D}"/>
            </a:ext>
          </a:extLst>
        </xdr:cNvPr>
        <xdr:cNvSpPr txBox="1"/>
      </xdr:nvSpPr>
      <xdr:spPr>
        <a:xfrm>
          <a:off x="35820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20972</xdr:rowOff>
    </xdr:from>
    <xdr:ext cx="405111" cy="259045"/>
    <xdr:sp macro="" textlink="">
      <xdr:nvSpPr>
        <xdr:cNvPr id="279" name="n_2mainValue【公営住宅】&#10;有形固定資産減価償却率">
          <a:extLst>
            <a:ext uri="{FF2B5EF4-FFF2-40B4-BE49-F238E27FC236}">
              <a16:creationId xmlns:a16="http://schemas.microsoft.com/office/drawing/2014/main" id="{0487CAB7-8CB3-45C4-A35D-B7F9F9488BD6}"/>
            </a:ext>
          </a:extLst>
        </xdr:cNvPr>
        <xdr:cNvSpPr txBox="1"/>
      </xdr:nvSpPr>
      <xdr:spPr>
        <a:xfrm>
          <a:off x="270574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3D6E5301-5AFD-4C62-9860-EF3F77CBC0F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932483D3-2747-4C89-BDE2-E2C39E58003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93499415-48EA-45BF-8428-9E539FAD726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34E51E2D-D61F-4788-907C-C4C9C75A443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D669A328-0971-48BF-B0E7-7A2A32F0BA8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B71AAF66-C768-49DA-AEC0-D89AE9CEF49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B2559083-B479-4D0E-A430-2336D60D1F5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229BCBCE-7D43-47E4-9D8C-9F4A2128E8F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8DF44610-D023-4880-86C6-9AE933FE353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30824A19-F2F0-4519-94C1-D5A588CBE3F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a:extLst>
            <a:ext uri="{FF2B5EF4-FFF2-40B4-BE49-F238E27FC236}">
              <a16:creationId xmlns:a16="http://schemas.microsoft.com/office/drawing/2014/main" id="{FA64D9BB-8FE1-471E-9950-AA123667452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a:extLst>
            <a:ext uri="{FF2B5EF4-FFF2-40B4-BE49-F238E27FC236}">
              <a16:creationId xmlns:a16="http://schemas.microsoft.com/office/drawing/2014/main" id="{199A7FD8-510D-420D-9E1F-16465BC15BE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a:extLst>
            <a:ext uri="{FF2B5EF4-FFF2-40B4-BE49-F238E27FC236}">
              <a16:creationId xmlns:a16="http://schemas.microsoft.com/office/drawing/2014/main" id="{4F441A0D-B158-428D-989E-324C2A9A8B6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93" name="テキスト ボックス 292">
          <a:extLst>
            <a:ext uri="{FF2B5EF4-FFF2-40B4-BE49-F238E27FC236}">
              <a16:creationId xmlns:a16="http://schemas.microsoft.com/office/drawing/2014/main" id="{9AFE175E-51B3-4674-8453-B90C851C16BE}"/>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a:extLst>
            <a:ext uri="{FF2B5EF4-FFF2-40B4-BE49-F238E27FC236}">
              <a16:creationId xmlns:a16="http://schemas.microsoft.com/office/drawing/2014/main" id="{5C371B45-788B-420B-AC48-07FD660CC37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95" name="テキスト ボックス 294">
          <a:extLst>
            <a:ext uri="{FF2B5EF4-FFF2-40B4-BE49-F238E27FC236}">
              <a16:creationId xmlns:a16="http://schemas.microsoft.com/office/drawing/2014/main" id="{492182BC-59B0-4AEB-A034-3602D54CA14D}"/>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a:extLst>
            <a:ext uri="{FF2B5EF4-FFF2-40B4-BE49-F238E27FC236}">
              <a16:creationId xmlns:a16="http://schemas.microsoft.com/office/drawing/2014/main" id="{2CBADFCF-CA64-4217-A3E9-90493C4D7AB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7" name="テキスト ボックス 296">
          <a:extLst>
            <a:ext uri="{FF2B5EF4-FFF2-40B4-BE49-F238E27FC236}">
              <a16:creationId xmlns:a16="http://schemas.microsoft.com/office/drawing/2014/main" id="{DCE74ECD-61F0-44BB-B4EA-8D8EF17A164B}"/>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a:extLst>
            <a:ext uri="{FF2B5EF4-FFF2-40B4-BE49-F238E27FC236}">
              <a16:creationId xmlns:a16="http://schemas.microsoft.com/office/drawing/2014/main" id="{339F8C12-2EC2-4683-AE8A-581DEF45C60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a:extLst>
            <a:ext uri="{FF2B5EF4-FFF2-40B4-BE49-F238E27FC236}">
              <a16:creationId xmlns:a16="http://schemas.microsoft.com/office/drawing/2014/main" id="{1AB2633D-9ECF-44FD-99A8-2DCCEB8B2349}"/>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id="{BCABC8F5-98ED-469A-B8ED-A4B83FF1B31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a:extLst>
            <a:ext uri="{FF2B5EF4-FFF2-40B4-BE49-F238E27FC236}">
              <a16:creationId xmlns:a16="http://schemas.microsoft.com/office/drawing/2014/main" id="{6A21370D-DFC3-4F62-989B-FF0F7E0B2E9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a:extLst>
            <a:ext uri="{FF2B5EF4-FFF2-40B4-BE49-F238E27FC236}">
              <a16:creationId xmlns:a16="http://schemas.microsoft.com/office/drawing/2014/main" id="{6543918C-E589-4C0F-9381-89170F0BFAF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03" name="直線コネクタ 302">
          <a:extLst>
            <a:ext uri="{FF2B5EF4-FFF2-40B4-BE49-F238E27FC236}">
              <a16:creationId xmlns:a16="http://schemas.microsoft.com/office/drawing/2014/main" id="{BE91BFD7-71F9-406A-9497-558C6F6D844F}"/>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04" name="【公営住宅】&#10;一人当たり面積最小値テキスト">
          <a:extLst>
            <a:ext uri="{FF2B5EF4-FFF2-40B4-BE49-F238E27FC236}">
              <a16:creationId xmlns:a16="http://schemas.microsoft.com/office/drawing/2014/main" id="{BEE7B864-47B8-4938-8C6B-CF1D841D9580}"/>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05" name="直線コネクタ 304">
          <a:extLst>
            <a:ext uri="{FF2B5EF4-FFF2-40B4-BE49-F238E27FC236}">
              <a16:creationId xmlns:a16="http://schemas.microsoft.com/office/drawing/2014/main" id="{8C9DC0BD-612B-4187-80C3-94CB9B453C4B}"/>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06" name="【公営住宅】&#10;一人当たり面積最大値テキスト">
          <a:extLst>
            <a:ext uri="{FF2B5EF4-FFF2-40B4-BE49-F238E27FC236}">
              <a16:creationId xmlns:a16="http://schemas.microsoft.com/office/drawing/2014/main" id="{5CDEEB64-BF36-43BE-A5AA-ACC2B678A7B5}"/>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07" name="直線コネクタ 306">
          <a:extLst>
            <a:ext uri="{FF2B5EF4-FFF2-40B4-BE49-F238E27FC236}">
              <a16:creationId xmlns:a16="http://schemas.microsoft.com/office/drawing/2014/main" id="{D21AA68E-5B94-4E02-ADFC-8A105AE44F93}"/>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08" name="【公営住宅】&#10;一人当たり面積平均値テキスト">
          <a:extLst>
            <a:ext uri="{FF2B5EF4-FFF2-40B4-BE49-F238E27FC236}">
              <a16:creationId xmlns:a16="http://schemas.microsoft.com/office/drawing/2014/main" id="{4C56A73A-EA61-4BC3-8FDB-DFB02AD9139B}"/>
            </a:ext>
          </a:extLst>
        </xdr:cNvPr>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09" name="フローチャート: 判断 308">
          <a:extLst>
            <a:ext uri="{FF2B5EF4-FFF2-40B4-BE49-F238E27FC236}">
              <a16:creationId xmlns:a16="http://schemas.microsoft.com/office/drawing/2014/main" id="{46670DC3-B65E-4012-83CE-7386AF99317F}"/>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10" name="フローチャート: 判断 309">
          <a:extLst>
            <a:ext uri="{FF2B5EF4-FFF2-40B4-BE49-F238E27FC236}">
              <a16:creationId xmlns:a16="http://schemas.microsoft.com/office/drawing/2014/main" id="{B96D2E9A-6292-4E2F-92C1-91DAD63537B6}"/>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11" name="フローチャート: 判断 310">
          <a:extLst>
            <a:ext uri="{FF2B5EF4-FFF2-40B4-BE49-F238E27FC236}">
              <a16:creationId xmlns:a16="http://schemas.microsoft.com/office/drawing/2014/main" id="{8247C512-0CFA-4399-8FFD-07674010EBC8}"/>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12" name="フローチャート: 判断 311">
          <a:extLst>
            <a:ext uri="{FF2B5EF4-FFF2-40B4-BE49-F238E27FC236}">
              <a16:creationId xmlns:a16="http://schemas.microsoft.com/office/drawing/2014/main" id="{08DA7844-C918-4A67-944E-A610BEC89376}"/>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92042CD5-8345-47F6-8DA6-47DA4DAD82A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D007B961-70D5-4338-9D39-ECCC4993C63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544D59D4-EF2C-4C42-A3EF-3B343D4E0FC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A17A5550-A841-4100-AE67-F0748BD83A9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1276DFF3-9202-4160-B506-82227FCA6AD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156121</xdr:rowOff>
    </xdr:from>
    <xdr:to>
      <xdr:col>55</xdr:col>
      <xdr:colOff>50800</xdr:colOff>
      <xdr:row>86</xdr:row>
      <xdr:rowOff>86271</xdr:rowOff>
    </xdr:to>
    <xdr:sp macro="" textlink="">
      <xdr:nvSpPr>
        <xdr:cNvPr id="318" name="楕円 317">
          <a:extLst>
            <a:ext uri="{FF2B5EF4-FFF2-40B4-BE49-F238E27FC236}">
              <a16:creationId xmlns:a16="http://schemas.microsoft.com/office/drawing/2014/main" id="{107F2934-868C-4CB9-8FA9-97590C600517}"/>
            </a:ext>
          </a:extLst>
        </xdr:cNvPr>
        <xdr:cNvSpPr/>
      </xdr:nvSpPr>
      <xdr:spPr>
        <a:xfrm>
          <a:off x="10426700" y="1472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71048</xdr:rowOff>
    </xdr:from>
    <xdr:ext cx="469744" cy="259045"/>
    <xdr:sp macro="" textlink="">
      <xdr:nvSpPr>
        <xdr:cNvPr id="319" name="【公営住宅】&#10;一人当たり面積該当値テキスト">
          <a:extLst>
            <a:ext uri="{FF2B5EF4-FFF2-40B4-BE49-F238E27FC236}">
              <a16:creationId xmlns:a16="http://schemas.microsoft.com/office/drawing/2014/main" id="{6FD505CC-95F4-43A5-9002-5BC82C1FC999}"/>
            </a:ext>
          </a:extLst>
        </xdr:cNvPr>
        <xdr:cNvSpPr txBox="1"/>
      </xdr:nvSpPr>
      <xdr:spPr>
        <a:xfrm>
          <a:off x="10515600" y="1464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163513</xdr:rowOff>
    </xdr:from>
    <xdr:to>
      <xdr:col>50</xdr:col>
      <xdr:colOff>165100</xdr:colOff>
      <xdr:row>86</xdr:row>
      <xdr:rowOff>93663</xdr:rowOff>
    </xdr:to>
    <xdr:sp macro="" textlink="">
      <xdr:nvSpPr>
        <xdr:cNvPr id="320" name="楕円 319">
          <a:extLst>
            <a:ext uri="{FF2B5EF4-FFF2-40B4-BE49-F238E27FC236}">
              <a16:creationId xmlns:a16="http://schemas.microsoft.com/office/drawing/2014/main" id="{762E88D9-B941-4651-993B-EC49C5DB26CA}"/>
            </a:ext>
          </a:extLst>
        </xdr:cNvPr>
        <xdr:cNvSpPr/>
      </xdr:nvSpPr>
      <xdr:spPr>
        <a:xfrm>
          <a:off x="9588500" y="1473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35471</xdr:rowOff>
    </xdr:from>
    <xdr:to>
      <xdr:col>55</xdr:col>
      <xdr:colOff>0</xdr:colOff>
      <xdr:row>86</xdr:row>
      <xdr:rowOff>42863</xdr:rowOff>
    </xdr:to>
    <xdr:cxnSp macro="">
      <xdr:nvCxnSpPr>
        <xdr:cNvPr id="321" name="直線コネクタ 320">
          <a:extLst>
            <a:ext uri="{FF2B5EF4-FFF2-40B4-BE49-F238E27FC236}">
              <a16:creationId xmlns:a16="http://schemas.microsoft.com/office/drawing/2014/main" id="{7765C6BD-CDE0-49FC-B2E4-D8E0B417DBBF}"/>
            </a:ext>
          </a:extLst>
        </xdr:cNvPr>
        <xdr:cNvCxnSpPr/>
      </xdr:nvCxnSpPr>
      <xdr:spPr>
        <a:xfrm flipV="1">
          <a:off x="9639300" y="14780171"/>
          <a:ext cx="8382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163970</xdr:rowOff>
    </xdr:from>
    <xdr:to>
      <xdr:col>46</xdr:col>
      <xdr:colOff>38100</xdr:colOff>
      <xdr:row>86</xdr:row>
      <xdr:rowOff>94120</xdr:rowOff>
    </xdr:to>
    <xdr:sp macro="" textlink="">
      <xdr:nvSpPr>
        <xdr:cNvPr id="322" name="楕円 321">
          <a:extLst>
            <a:ext uri="{FF2B5EF4-FFF2-40B4-BE49-F238E27FC236}">
              <a16:creationId xmlns:a16="http://schemas.microsoft.com/office/drawing/2014/main" id="{DDF97E7D-488E-496F-8985-314BED76F811}"/>
            </a:ext>
          </a:extLst>
        </xdr:cNvPr>
        <xdr:cNvSpPr/>
      </xdr:nvSpPr>
      <xdr:spPr>
        <a:xfrm>
          <a:off x="8699500" y="1473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42863</xdr:rowOff>
    </xdr:from>
    <xdr:to>
      <xdr:col>50</xdr:col>
      <xdr:colOff>114300</xdr:colOff>
      <xdr:row>86</xdr:row>
      <xdr:rowOff>43320</xdr:rowOff>
    </xdr:to>
    <xdr:cxnSp macro="">
      <xdr:nvCxnSpPr>
        <xdr:cNvPr id="323" name="直線コネクタ 322">
          <a:extLst>
            <a:ext uri="{FF2B5EF4-FFF2-40B4-BE49-F238E27FC236}">
              <a16:creationId xmlns:a16="http://schemas.microsoft.com/office/drawing/2014/main" id="{6DAF13C8-F383-4D4D-B7FE-73DB67D239DD}"/>
            </a:ext>
          </a:extLst>
        </xdr:cNvPr>
        <xdr:cNvCxnSpPr/>
      </xdr:nvCxnSpPr>
      <xdr:spPr>
        <a:xfrm flipV="1">
          <a:off x="8750300" y="1478756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24" name="n_1aveValue【公営住宅】&#10;一人当たり面積">
          <a:extLst>
            <a:ext uri="{FF2B5EF4-FFF2-40B4-BE49-F238E27FC236}">
              <a16:creationId xmlns:a16="http://schemas.microsoft.com/office/drawing/2014/main" id="{0C70CE20-92B5-4B1F-BD33-5013E8D5C2FD}"/>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25" name="n_2aveValue【公営住宅】&#10;一人当たり面積">
          <a:extLst>
            <a:ext uri="{FF2B5EF4-FFF2-40B4-BE49-F238E27FC236}">
              <a16:creationId xmlns:a16="http://schemas.microsoft.com/office/drawing/2014/main" id="{8D7FC1B5-7980-4641-AD85-94E900543C8B}"/>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26" name="n_3aveValue【公営住宅】&#10;一人当たり面積">
          <a:extLst>
            <a:ext uri="{FF2B5EF4-FFF2-40B4-BE49-F238E27FC236}">
              <a16:creationId xmlns:a16="http://schemas.microsoft.com/office/drawing/2014/main" id="{861B5F31-F452-42CB-89EF-24BB5F8AE0A5}"/>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84790</xdr:rowOff>
    </xdr:from>
    <xdr:ext cx="469744" cy="259045"/>
    <xdr:sp macro="" textlink="">
      <xdr:nvSpPr>
        <xdr:cNvPr id="327" name="n_1mainValue【公営住宅】&#10;一人当たり面積">
          <a:extLst>
            <a:ext uri="{FF2B5EF4-FFF2-40B4-BE49-F238E27FC236}">
              <a16:creationId xmlns:a16="http://schemas.microsoft.com/office/drawing/2014/main" id="{BF880E3F-63A3-4186-AC80-218B4553A100}"/>
            </a:ext>
          </a:extLst>
        </xdr:cNvPr>
        <xdr:cNvSpPr txBox="1"/>
      </xdr:nvSpPr>
      <xdr:spPr>
        <a:xfrm>
          <a:off x="9391727" y="1482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85247</xdr:rowOff>
    </xdr:from>
    <xdr:ext cx="469744" cy="259045"/>
    <xdr:sp macro="" textlink="">
      <xdr:nvSpPr>
        <xdr:cNvPr id="328" name="n_2mainValue【公営住宅】&#10;一人当たり面積">
          <a:extLst>
            <a:ext uri="{FF2B5EF4-FFF2-40B4-BE49-F238E27FC236}">
              <a16:creationId xmlns:a16="http://schemas.microsoft.com/office/drawing/2014/main" id="{0043E45E-FC6C-46A2-9FBC-1847C4FC5E80}"/>
            </a:ext>
          </a:extLst>
        </xdr:cNvPr>
        <xdr:cNvSpPr txBox="1"/>
      </xdr:nvSpPr>
      <xdr:spPr>
        <a:xfrm>
          <a:off x="8515427" y="1482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a16="http://schemas.microsoft.com/office/drawing/2014/main" id="{30F442AD-1CC8-4DB3-89A7-5C9B2D4632F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a16="http://schemas.microsoft.com/office/drawing/2014/main" id="{1759022D-5866-49DC-AAA4-DEC18B59729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a16="http://schemas.microsoft.com/office/drawing/2014/main" id="{A69EC7D4-0B2D-4C1E-820B-E7075838467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a16="http://schemas.microsoft.com/office/drawing/2014/main" id="{14BF2DB6-EEE0-4CE5-88AF-72ED02AB090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a16="http://schemas.microsoft.com/office/drawing/2014/main" id="{38F9766D-D924-4E4D-8199-47F5D638D56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a16="http://schemas.microsoft.com/office/drawing/2014/main" id="{B999DEEF-3E48-402E-AA42-8FAA1C9ADAE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a16="http://schemas.microsoft.com/office/drawing/2014/main" id="{1DABA1D8-C88A-4702-87C8-FCF7E2CEF7C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id="{D522F261-D391-42A3-9002-BBA62F6A5D4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0D36ADD9-D791-47A2-9DE2-0069A99E693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B1EC3978-CEE1-42A5-A131-C961D1A31CB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45E244B5-B699-47C7-9548-8A3FF703ED9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0F327ECA-8DF3-4803-86A0-46E14D931A6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7C88EE15-27D2-4E7B-93A7-AE197E4378F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55D3777A-3200-401D-8B35-F20E1FFDAA8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D684E948-9B76-4DC9-942F-CE557EF4B34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380738F9-DF16-4D75-B4B6-E7886712C91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a:extLst>
            <a:ext uri="{FF2B5EF4-FFF2-40B4-BE49-F238E27FC236}">
              <a16:creationId xmlns:a16="http://schemas.microsoft.com/office/drawing/2014/main" id="{16A7B72A-577A-43C4-8363-AF4D486B83A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a:extLst>
            <a:ext uri="{FF2B5EF4-FFF2-40B4-BE49-F238E27FC236}">
              <a16:creationId xmlns:a16="http://schemas.microsoft.com/office/drawing/2014/main" id="{BD2CCA28-47D1-4A55-8FE7-872F48B0F98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a:extLst>
            <a:ext uri="{FF2B5EF4-FFF2-40B4-BE49-F238E27FC236}">
              <a16:creationId xmlns:a16="http://schemas.microsoft.com/office/drawing/2014/main" id="{4E214F4A-88E1-48A7-B646-81AE91A6BD5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a:extLst>
            <a:ext uri="{FF2B5EF4-FFF2-40B4-BE49-F238E27FC236}">
              <a16:creationId xmlns:a16="http://schemas.microsoft.com/office/drawing/2014/main" id="{7D08CF1F-DED7-40AD-8414-BCE29250C0F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a:extLst>
            <a:ext uri="{FF2B5EF4-FFF2-40B4-BE49-F238E27FC236}">
              <a16:creationId xmlns:a16="http://schemas.microsoft.com/office/drawing/2014/main" id="{42BC6898-623F-4816-9E69-43B5DFE4E2D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a:extLst>
            <a:ext uri="{FF2B5EF4-FFF2-40B4-BE49-F238E27FC236}">
              <a16:creationId xmlns:a16="http://schemas.microsoft.com/office/drawing/2014/main" id="{3BF9D3DA-4259-414A-99EA-A7236A49349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a:extLst>
            <a:ext uri="{FF2B5EF4-FFF2-40B4-BE49-F238E27FC236}">
              <a16:creationId xmlns:a16="http://schemas.microsoft.com/office/drawing/2014/main" id="{E876F025-5A28-428D-884D-B6CA045D574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a:extLst>
            <a:ext uri="{FF2B5EF4-FFF2-40B4-BE49-F238E27FC236}">
              <a16:creationId xmlns:a16="http://schemas.microsoft.com/office/drawing/2014/main" id="{AAC3CDC7-269F-4ACF-9FE5-C0E04EBD814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a:extLst>
            <a:ext uri="{FF2B5EF4-FFF2-40B4-BE49-F238E27FC236}">
              <a16:creationId xmlns:a16="http://schemas.microsoft.com/office/drawing/2014/main" id="{7E7B9014-CE8C-4FBB-995E-7CEB754E943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a:extLst>
            <a:ext uri="{FF2B5EF4-FFF2-40B4-BE49-F238E27FC236}">
              <a16:creationId xmlns:a16="http://schemas.microsoft.com/office/drawing/2014/main" id="{0A5B28ED-02C2-4441-9143-A04481D9919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5" name="直線コネクタ 354">
          <a:extLst>
            <a:ext uri="{FF2B5EF4-FFF2-40B4-BE49-F238E27FC236}">
              <a16:creationId xmlns:a16="http://schemas.microsoft.com/office/drawing/2014/main" id="{D066999E-F7F5-4FA2-98E4-62EC9F5AB31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6" name="テキスト ボックス 355">
          <a:extLst>
            <a:ext uri="{FF2B5EF4-FFF2-40B4-BE49-F238E27FC236}">
              <a16:creationId xmlns:a16="http://schemas.microsoft.com/office/drawing/2014/main" id="{330FA02D-16B5-406C-901A-E33622DCA59A}"/>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7" name="直線コネクタ 356">
          <a:extLst>
            <a:ext uri="{FF2B5EF4-FFF2-40B4-BE49-F238E27FC236}">
              <a16:creationId xmlns:a16="http://schemas.microsoft.com/office/drawing/2014/main" id="{13C56A47-E2BD-49E5-A2CE-14422463AFC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8" name="テキスト ボックス 357">
          <a:extLst>
            <a:ext uri="{FF2B5EF4-FFF2-40B4-BE49-F238E27FC236}">
              <a16:creationId xmlns:a16="http://schemas.microsoft.com/office/drawing/2014/main" id="{B64B7BDD-E222-437E-BBE4-CEC6897F47A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9" name="直線コネクタ 358">
          <a:extLst>
            <a:ext uri="{FF2B5EF4-FFF2-40B4-BE49-F238E27FC236}">
              <a16:creationId xmlns:a16="http://schemas.microsoft.com/office/drawing/2014/main" id="{84E9BE9F-2693-40DB-B89C-837E77B9C07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0" name="テキスト ボックス 359">
          <a:extLst>
            <a:ext uri="{FF2B5EF4-FFF2-40B4-BE49-F238E27FC236}">
              <a16:creationId xmlns:a16="http://schemas.microsoft.com/office/drawing/2014/main" id="{84E0BF40-248A-4384-9086-21BC258F456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1" name="直線コネクタ 360">
          <a:extLst>
            <a:ext uri="{FF2B5EF4-FFF2-40B4-BE49-F238E27FC236}">
              <a16:creationId xmlns:a16="http://schemas.microsoft.com/office/drawing/2014/main" id="{F1B9FF5D-FD55-4219-936B-A54F20AAACE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2" name="テキスト ボックス 361">
          <a:extLst>
            <a:ext uri="{FF2B5EF4-FFF2-40B4-BE49-F238E27FC236}">
              <a16:creationId xmlns:a16="http://schemas.microsoft.com/office/drawing/2014/main" id="{7AF4ACC1-68F7-4C15-BE71-F1CAC724019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3" name="直線コネクタ 362">
          <a:extLst>
            <a:ext uri="{FF2B5EF4-FFF2-40B4-BE49-F238E27FC236}">
              <a16:creationId xmlns:a16="http://schemas.microsoft.com/office/drawing/2014/main" id="{F4E4AAE1-AF2E-44B8-8103-7D43698FB67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4" name="テキスト ボックス 363">
          <a:extLst>
            <a:ext uri="{FF2B5EF4-FFF2-40B4-BE49-F238E27FC236}">
              <a16:creationId xmlns:a16="http://schemas.microsoft.com/office/drawing/2014/main" id="{88A60B03-A2FA-4B62-A373-642547452C9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5" name="直線コネクタ 364">
          <a:extLst>
            <a:ext uri="{FF2B5EF4-FFF2-40B4-BE49-F238E27FC236}">
              <a16:creationId xmlns:a16="http://schemas.microsoft.com/office/drawing/2014/main" id="{0CB234D3-9904-40A5-A281-73F32E2DD94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6" name="テキスト ボックス 365">
          <a:extLst>
            <a:ext uri="{FF2B5EF4-FFF2-40B4-BE49-F238E27FC236}">
              <a16:creationId xmlns:a16="http://schemas.microsoft.com/office/drawing/2014/main" id="{4B175465-632E-4368-8632-02A4C0DF7A0E}"/>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a:extLst>
            <a:ext uri="{FF2B5EF4-FFF2-40B4-BE49-F238E27FC236}">
              <a16:creationId xmlns:a16="http://schemas.microsoft.com/office/drawing/2014/main" id="{CE612FE0-0B34-43CC-BC03-EC18A84B3BD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a:extLst>
            <a:ext uri="{FF2B5EF4-FFF2-40B4-BE49-F238E27FC236}">
              <a16:creationId xmlns:a16="http://schemas.microsoft.com/office/drawing/2014/main" id="{087C83AF-CFA9-45BE-9337-ECE2E41A19E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a:extLst>
            <a:ext uri="{FF2B5EF4-FFF2-40B4-BE49-F238E27FC236}">
              <a16:creationId xmlns:a16="http://schemas.microsoft.com/office/drawing/2014/main" id="{3A03E0D4-A42A-4A2D-9E8D-C5ED867B6C7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70" name="直線コネクタ 369">
          <a:extLst>
            <a:ext uri="{FF2B5EF4-FFF2-40B4-BE49-F238E27FC236}">
              <a16:creationId xmlns:a16="http://schemas.microsoft.com/office/drawing/2014/main" id="{C4D8AD9E-5AED-4B7A-9FEA-CAC843113FCB}"/>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71" name="【認定こども園・幼稚園・保育所】&#10;有形固定資産減価償却率最小値テキスト">
          <a:extLst>
            <a:ext uri="{FF2B5EF4-FFF2-40B4-BE49-F238E27FC236}">
              <a16:creationId xmlns:a16="http://schemas.microsoft.com/office/drawing/2014/main" id="{1C4ED508-6D8A-4123-B0BE-106FA417573B}"/>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72" name="直線コネクタ 371">
          <a:extLst>
            <a:ext uri="{FF2B5EF4-FFF2-40B4-BE49-F238E27FC236}">
              <a16:creationId xmlns:a16="http://schemas.microsoft.com/office/drawing/2014/main" id="{10927F44-29F3-4B51-A9F7-A3991257B388}"/>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3" name="【認定こども園・幼稚園・保育所】&#10;有形固定資産減価償却率最大値テキスト">
          <a:extLst>
            <a:ext uri="{FF2B5EF4-FFF2-40B4-BE49-F238E27FC236}">
              <a16:creationId xmlns:a16="http://schemas.microsoft.com/office/drawing/2014/main" id="{CC37F56C-D12E-4B1B-B449-5C49C28BC1EF}"/>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4" name="直線コネクタ 373">
          <a:extLst>
            <a:ext uri="{FF2B5EF4-FFF2-40B4-BE49-F238E27FC236}">
              <a16:creationId xmlns:a16="http://schemas.microsoft.com/office/drawing/2014/main" id="{E4BF8218-4768-448A-9BCE-D73E7E9D248A}"/>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35214</xdr:rowOff>
    </xdr:from>
    <xdr:ext cx="405111" cy="259045"/>
    <xdr:sp macro="" textlink="">
      <xdr:nvSpPr>
        <xdr:cNvPr id="375" name="【認定こども園・幼稚園・保育所】&#10;有形固定資産減価償却率平均値テキスト">
          <a:extLst>
            <a:ext uri="{FF2B5EF4-FFF2-40B4-BE49-F238E27FC236}">
              <a16:creationId xmlns:a16="http://schemas.microsoft.com/office/drawing/2014/main" id="{88779E6D-8C5D-46D5-95BF-7CBADA52A8AD}"/>
            </a:ext>
          </a:extLst>
        </xdr:cNvPr>
        <xdr:cNvSpPr txBox="1"/>
      </xdr:nvSpPr>
      <xdr:spPr>
        <a:xfrm>
          <a:off x="16357600" y="620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76" name="フローチャート: 判断 375">
          <a:extLst>
            <a:ext uri="{FF2B5EF4-FFF2-40B4-BE49-F238E27FC236}">
              <a16:creationId xmlns:a16="http://schemas.microsoft.com/office/drawing/2014/main" id="{D5971E94-5359-4061-A4C3-660A3FBDA327}"/>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77" name="フローチャート: 判断 376">
          <a:extLst>
            <a:ext uri="{FF2B5EF4-FFF2-40B4-BE49-F238E27FC236}">
              <a16:creationId xmlns:a16="http://schemas.microsoft.com/office/drawing/2014/main" id="{DA8832A6-4509-4A5C-9FC0-0204A9A9B175}"/>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78" name="フローチャート: 判断 377">
          <a:extLst>
            <a:ext uri="{FF2B5EF4-FFF2-40B4-BE49-F238E27FC236}">
              <a16:creationId xmlns:a16="http://schemas.microsoft.com/office/drawing/2014/main" id="{3E32CCFA-589A-43E7-887C-C652A9C3D5AC}"/>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79" name="フローチャート: 判断 378">
          <a:extLst>
            <a:ext uri="{FF2B5EF4-FFF2-40B4-BE49-F238E27FC236}">
              <a16:creationId xmlns:a16="http://schemas.microsoft.com/office/drawing/2014/main" id="{D3E8BC88-839A-4D9F-9EB3-D97DE4794609}"/>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BCDF3406-81C2-49E7-B0EC-4788666608D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0803A295-83D4-4F5C-8EE0-A5B44A66BEB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69E5373E-95E9-470C-9D4F-A1A0CA20939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EB5C7EB8-8D9B-44D7-BC07-FBDD410D526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C071DD50-2682-4543-86A5-764DF66D927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133169</xdr:rowOff>
    </xdr:from>
    <xdr:to>
      <xdr:col>85</xdr:col>
      <xdr:colOff>177800</xdr:colOff>
      <xdr:row>41</xdr:row>
      <xdr:rowOff>63319</xdr:rowOff>
    </xdr:to>
    <xdr:sp macro="" textlink="">
      <xdr:nvSpPr>
        <xdr:cNvPr id="385" name="楕円 384">
          <a:extLst>
            <a:ext uri="{FF2B5EF4-FFF2-40B4-BE49-F238E27FC236}">
              <a16:creationId xmlns:a16="http://schemas.microsoft.com/office/drawing/2014/main" id="{93781345-39A8-45D2-AEAB-92AC449AC5D6}"/>
            </a:ext>
          </a:extLst>
        </xdr:cNvPr>
        <xdr:cNvSpPr/>
      </xdr:nvSpPr>
      <xdr:spPr>
        <a:xfrm>
          <a:off x="162687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111596</xdr:rowOff>
    </xdr:from>
    <xdr:ext cx="405111" cy="259045"/>
    <xdr:sp macro="" textlink="">
      <xdr:nvSpPr>
        <xdr:cNvPr id="386" name="【認定こども園・幼稚園・保育所】&#10;有形固定資産減価償却率該当値テキスト">
          <a:extLst>
            <a:ext uri="{FF2B5EF4-FFF2-40B4-BE49-F238E27FC236}">
              <a16:creationId xmlns:a16="http://schemas.microsoft.com/office/drawing/2014/main" id="{108B1900-7459-4CC5-9F49-F9CF3215583B}"/>
            </a:ext>
          </a:extLst>
        </xdr:cNvPr>
        <xdr:cNvSpPr txBox="1"/>
      </xdr:nvSpPr>
      <xdr:spPr>
        <a:xfrm>
          <a:off x="16357600" y="696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131535</xdr:rowOff>
    </xdr:from>
    <xdr:to>
      <xdr:col>81</xdr:col>
      <xdr:colOff>101600</xdr:colOff>
      <xdr:row>40</xdr:row>
      <xdr:rowOff>61685</xdr:rowOff>
    </xdr:to>
    <xdr:sp macro="" textlink="">
      <xdr:nvSpPr>
        <xdr:cNvPr id="387" name="楕円 386">
          <a:extLst>
            <a:ext uri="{FF2B5EF4-FFF2-40B4-BE49-F238E27FC236}">
              <a16:creationId xmlns:a16="http://schemas.microsoft.com/office/drawing/2014/main" id="{107E7AD2-175F-4452-8133-309E369DB725}"/>
            </a:ext>
          </a:extLst>
        </xdr:cNvPr>
        <xdr:cNvSpPr/>
      </xdr:nvSpPr>
      <xdr:spPr>
        <a:xfrm>
          <a:off x="15430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10885</xdr:rowOff>
    </xdr:from>
    <xdr:to>
      <xdr:col>85</xdr:col>
      <xdr:colOff>127000</xdr:colOff>
      <xdr:row>41</xdr:row>
      <xdr:rowOff>12519</xdr:rowOff>
    </xdr:to>
    <xdr:cxnSp macro="">
      <xdr:nvCxnSpPr>
        <xdr:cNvPr id="388" name="直線コネクタ 387">
          <a:extLst>
            <a:ext uri="{FF2B5EF4-FFF2-40B4-BE49-F238E27FC236}">
              <a16:creationId xmlns:a16="http://schemas.microsoft.com/office/drawing/2014/main" id="{553B881E-E591-4FC0-A1B9-FFEC15421E01}"/>
            </a:ext>
          </a:extLst>
        </xdr:cNvPr>
        <xdr:cNvCxnSpPr/>
      </xdr:nvCxnSpPr>
      <xdr:spPr>
        <a:xfrm>
          <a:off x="15481300" y="6868885"/>
          <a:ext cx="838200" cy="17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25400</xdr:rowOff>
    </xdr:from>
    <xdr:to>
      <xdr:col>76</xdr:col>
      <xdr:colOff>165100</xdr:colOff>
      <xdr:row>40</xdr:row>
      <xdr:rowOff>127000</xdr:rowOff>
    </xdr:to>
    <xdr:sp macro="" textlink="">
      <xdr:nvSpPr>
        <xdr:cNvPr id="389" name="楕円 388">
          <a:extLst>
            <a:ext uri="{FF2B5EF4-FFF2-40B4-BE49-F238E27FC236}">
              <a16:creationId xmlns:a16="http://schemas.microsoft.com/office/drawing/2014/main" id="{6BEBF851-8A78-484E-900E-B291A268AE9E}"/>
            </a:ext>
          </a:extLst>
        </xdr:cNvPr>
        <xdr:cNvSpPr/>
      </xdr:nvSpPr>
      <xdr:spPr>
        <a:xfrm>
          <a:off x="1454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10885</xdr:rowOff>
    </xdr:from>
    <xdr:to>
      <xdr:col>81</xdr:col>
      <xdr:colOff>50800</xdr:colOff>
      <xdr:row>40</xdr:row>
      <xdr:rowOff>76200</xdr:rowOff>
    </xdr:to>
    <xdr:cxnSp macro="">
      <xdr:nvCxnSpPr>
        <xdr:cNvPr id="390" name="直線コネクタ 389">
          <a:extLst>
            <a:ext uri="{FF2B5EF4-FFF2-40B4-BE49-F238E27FC236}">
              <a16:creationId xmlns:a16="http://schemas.microsoft.com/office/drawing/2014/main" id="{105981BE-DC3B-4AE8-88F1-2CEAC6D7C14E}"/>
            </a:ext>
          </a:extLst>
        </xdr:cNvPr>
        <xdr:cNvCxnSpPr/>
      </xdr:nvCxnSpPr>
      <xdr:spPr>
        <a:xfrm flipV="1">
          <a:off x="14592300" y="68688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125566</xdr:rowOff>
    </xdr:from>
    <xdr:ext cx="405111" cy="259045"/>
    <xdr:sp macro="" textlink="">
      <xdr:nvSpPr>
        <xdr:cNvPr id="391" name="n_1aveValue【認定こども園・幼稚園・保育所】&#10;有形固定資産減価償却率">
          <a:extLst>
            <a:ext uri="{FF2B5EF4-FFF2-40B4-BE49-F238E27FC236}">
              <a16:creationId xmlns:a16="http://schemas.microsoft.com/office/drawing/2014/main" id="{2010E9F1-F262-47C3-ABEC-E74A0CBD8199}"/>
            </a:ext>
          </a:extLst>
        </xdr:cNvPr>
        <xdr:cNvSpPr txBox="1"/>
      </xdr:nvSpPr>
      <xdr:spPr>
        <a:xfrm>
          <a:off x="15266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78213</xdr:rowOff>
    </xdr:from>
    <xdr:ext cx="405111" cy="259045"/>
    <xdr:sp macro="" textlink="">
      <xdr:nvSpPr>
        <xdr:cNvPr id="392" name="n_2aveValue【認定こども園・幼稚園・保育所】&#10;有形固定資産減価償却率">
          <a:extLst>
            <a:ext uri="{FF2B5EF4-FFF2-40B4-BE49-F238E27FC236}">
              <a16:creationId xmlns:a16="http://schemas.microsoft.com/office/drawing/2014/main" id="{529F873E-EE5A-4D59-A310-5F2AF62001E4}"/>
            </a:ext>
          </a:extLst>
        </xdr:cNvPr>
        <xdr:cNvSpPr txBox="1"/>
      </xdr:nvSpPr>
      <xdr:spPr>
        <a:xfrm>
          <a:off x="14389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93" name="n_3aveValue【認定こども園・幼稚園・保育所】&#10;有形固定資産減価償却率">
          <a:extLst>
            <a:ext uri="{FF2B5EF4-FFF2-40B4-BE49-F238E27FC236}">
              <a16:creationId xmlns:a16="http://schemas.microsoft.com/office/drawing/2014/main" id="{26B0FD69-8F01-48CE-95DD-C6EEB0ADACC6}"/>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52812</xdr:rowOff>
    </xdr:from>
    <xdr:ext cx="405111" cy="259045"/>
    <xdr:sp macro="" textlink="">
      <xdr:nvSpPr>
        <xdr:cNvPr id="394" name="n_1mainValue【認定こども園・幼稚園・保育所】&#10;有形固定資産減価償却率">
          <a:extLst>
            <a:ext uri="{FF2B5EF4-FFF2-40B4-BE49-F238E27FC236}">
              <a16:creationId xmlns:a16="http://schemas.microsoft.com/office/drawing/2014/main" id="{224A01A0-6224-46E2-BE26-C08273640CC5}"/>
            </a:ext>
          </a:extLst>
        </xdr:cNvPr>
        <xdr:cNvSpPr txBox="1"/>
      </xdr:nvSpPr>
      <xdr:spPr>
        <a:xfrm>
          <a:off x="152660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118127</xdr:rowOff>
    </xdr:from>
    <xdr:ext cx="405111" cy="259045"/>
    <xdr:sp macro="" textlink="">
      <xdr:nvSpPr>
        <xdr:cNvPr id="395" name="n_2mainValue【認定こども園・幼稚園・保育所】&#10;有形固定資産減価償却率">
          <a:extLst>
            <a:ext uri="{FF2B5EF4-FFF2-40B4-BE49-F238E27FC236}">
              <a16:creationId xmlns:a16="http://schemas.microsoft.com/office/drawing/2014/main" id="{661A90C0-7D1A-40BD-AFD6-84F89E724697}"/>
            </a:ext>
          </a:extLst>
        </xdr:cNvPr>
        <xdr:cNvSpPr txBox="1"/>
      </xdr:nvSpPr>
      <xdr:spPr>
        <a:xfrm>
          <a:off x="14389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a:extLst>
            <a:ext uri="{FF2B5EF4-FFF2-40B4-BE49-F238E27FC236}">
              <a16:creationId xmlns:a16="http://schemas.microsoft.com/office/drawing/2014/main" id="{A140E20B-CB49-4B79-96DC-25260791679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a:extLst>
            <a:ext uri="{FF2B5EF4-FFF2-40B4-BE49-F238E27FC236}">
              <a16:creationId xmlns:a16="http://schemas.microsoft.com/office/drawing/2014/main" id="{101CD433-2CF3-4F97-9623-85967F2CC86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a:extLst>
            <a:ext uri="{FF2B5EF4-FFF2-40B4-BE49-F238E27FC236}">
              <a16:creationId xmlns:a16="http://schemas.microsoft.com/office/drawing/2014/main" id="{858385AC-F061-4536-B5CA-4CE1440CA44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a:extLst>
            <a:ext uri="{FF2B5EF4-FFF2-40B4-BE49-F238E27FC236}">
              <a16:creationId xmlns:a16="http://schemas.microsoft.com/office/drawing/2014/main" id="{F4166071-C73C-4D28-BE21-DFC554F2B5E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a:extLst>
            <a:ext uri="{FF2B5EF4-FFF2-40B4-BE49-F238E27FC236}">
              <a16:creationId xmlns:a16="http://schemas.microsoft.com/office/drawing/2014/main" id="{8205D71D-9E60-456E-9222-6209DC1E59F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a:extLst>
            <a:ext uri="{FF2B5EF4-FFF2-40B4-BE49-F238E27FC236}">
              <a16:creationId xmlns:a16="http://schemas.microsoft.com/office/drawing/2014/main" id="{2F1E50CB-9505-4F98-9534-3D2B7D6DA10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a:extLst>
            <a:ext uri="{FF2B5EF4-FFF2-40B4-BE49-F238E27FC236}">
              <a16:creationId xmlns:a16="http://schemas.microsoft.com/office/drawing/2014/main" id="{4398A153-A1C4-4833-A3E1-78BA9601180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a:extLst>
            <a:ext uri="{FF2B5EF4-FFF2-40B4-BE49-F238E27FC236}">
              <a16:creationId xmlns:a16="http://schemas.microsoft.com/office/drawing/2014/main" id="{F33B94AC-0353-4741-AA63-2AC5D01FF55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a:extLst>
            <a:ext uri="{FF2B5EF4-FFF2-40B4-BE49-F238E27FC236}">
              <a16:creationId xmlns:a16="http://schemas.microsoft.com/office/drawing/2014/main" id="{D2CA9DBE-D8BE-466E-B18F-0E5D31A9EE4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a:extLst>
            <a:ext uri="{FF2B5EF4-FFF2-40B4-BE49-F238E27FC236}">
              <a16:creationId xmlns:a16="http://schemas.microsoft.com/office/drawing/2014/main" id="{0528A4E4-DCEE-4A6B-9F8F-433E846FDBB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6" name="直線コネクタ 405">
          <a:extLst>
            <a:ext uri="{FF2B5EF4-FFF2-40B4-BE49-F238E27FC236}">
              <a16:creationId xmlns:a16="http://schemas.microsoft.com/office/drawing/2014/main" id="{8F77F948-DD47-4E68-92EE-F4954B3778F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02B45EA1-037E-4A42-9092-21FB18C42546}"/>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8" name="直線コネクタ 407">
          <a:extLst>
            <a:ext uri="{FF2B5EF4-FFF2-40B4-BE49-F238E27FC236}">
              <a16:creationId xmlns:a16="http://schemas.microsoft.com/office/drawing/2014/main" id="{2C1122BD-77ED-45E9-BB4D-BDE90D81C0DA}"/>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9" name="テキスト ボックス 408">
          <a:extLst>
            <a:ext uri="{FF2B5EF4-FFF2-40B4-BE49-F238E27FC236}">
              <a16:creationId xmlns:a16="http://schemas.microsoft.com/office/drawing/2014/main" id="{C945F651-580B-416E-BADE-225D9B54992E}"/>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0" name="直線コネクタ 409">
          <a:extLst>
            <a:ext uri="{FF2B5EF4-FFF2-40B4-BE49-F238E27FC236}">
              <a16:creationId xmlns:a16="http://schemas.microsoft.com/office/drawing/2014/main" id="{F18E1075-8776-46B6-AED0-C1495000B9BD}"/>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1" name="テキスト ボックス 410">
          <a:extLst>
            <a:ext uri="{FF2B5EF4-FFF2-40B4-BE49-F238E27FC236}">
              <a16:creationId xmlns:a16="http://schemas.microsoft.com/office/drawing/2014/main" id="{D02E24A9-6624-481E-8948-1C39DE38943A}"/>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2" name="直線コネクタ 411">
          <a:extLst>
            <a:ext uri="{FF2B5EF4-FFF2-40B4-BE49-F238E27FC236}">
              <a16:creationId xmlns:a16="http://schemas.microsoft.com/office/drawing/2014/main" id="{1E9827B3-FFD8-420E-B7CE-5C140FF126FF}"/>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3" name="テキスト ボックス 412">
          <a:extLst>
            <a:ext uri="{FF2B5EF4-FFF2-40B4-BE49-F238E27FC236}">
              <a16:creationId xmlns:a16="http://schemas.microsoft.com/office/drawing/2014/main" id="{B46D805B-F813-40E1-89E0-792FA6A1EA5F}"/>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4" name="直線コネクタ 413">
          <a:extLst>
            <a:ext uri="{FF2B5EF4-FFF2-40B4-BE49-F238E27FC236}">
              <a16:creationId xmlns:a16="http://schemas.microsoft.com/office/drawing/2014/main" id="{F8D53B81-7C91-47C1-BD52-0E4049FA654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5" name="テキスト ボックス 414">
          <a:extLst>
            <a:ext uri="{FF2B5EF4-FFF2-40B4-BE49-F238E27FC236}">
              <a16:creationId xmlns:a16="http://schemas.microsoft.com/office/drawing/2014/main" id="{E7E1EDEE-90ED-45F1-81B1-571545A52639}"/>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6" name="直線コネクタ 415">
          <a:extLst>
            <a:ext uri="{FF2B5EF4-FFF2-40B4-BE49-F238E27FC236}">
              <a16:creationId xmlns:a16="http://schemas.microsoft.com/office/drawing/2014/main" id="{B31C8596-F852-47BC-9409-AACA47323238}"/>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7" name="テキスト ボックス 416">
          <a:extLst>
            <a:ext uri="{FF2B5EF4-FFF2-40B4-BE49-F238E27FC236}">
              <a16:creationId xmlns:a16="http://schemas.microsoft.com/office/drawing/2014/main" id="{F8CC775D-E133-481B-BB6C-8568A975CD0C}"/>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a:extLst>
            <a:ext uri="{FF2B5EF4-FFF2-40B4-BE49-F238E27FC236}">
              <a16:creationId xmlns:a16="http://schemas.microsoft.com/office/drawing/2014/main" id="{AB94BF09-34A3-465B-9E8A-E05CC091CD8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9" name="テキスト ボックス 418">
          <a:extLst>
            <a:ext uri="{FF2B5EF4-FFF2-40B4-BE49-F238E27FC236}">
              <a16:creationId xmlns:a16="http://schemas.microsoft.com/office/drawing/2014/main" id="{C0AA4A46-AD5F-47DA-8EA9-BA12B5B8C9D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認定こども園・幼稚園・保育所】&#10;一人当たり面積グラフ枠">
          <a:extLst>
            <a:ext uri="{FF2B5EF4-FFF2-40B4-BE49-F238E27FC236}">
              <a16:creationId xmlns:a16="http://schemas.microsoft.com/office/drawing/2014/main" id="{1847F17E-1A8D-4758-858E-C679DE6A495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21" name="直線コネクタ 420">
          <a:extLst>
            <a:ext uri="{FF2B5EF4-FFF2-40B4-BE49-F238E27FC236}">
              <a16:creationId xmlns:a16="http://schemas.microsoft.com/office/drawing/2014/main" id="{4D8F27F4-FA53-4827-96E2-366FBCE16617}"/>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22" name="【認定こども園・幼稚園・保育所】&#10;一人当たり面積最小値テキスト">
          <a:extLst>
            <a:ext uri="{FF2B5EF4-FFF2-40B4-BE49-F238E27FC236}">
              <a16:creationId xmlns:a16="http://schemas.microsoft.com/office/drawing/2014/main" id="{796DFC78-80CD-4D04-BD0C-A6F44920E083}"/>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23" name="直線コネクタ 422">
          <a:extLst>
            <a:ext uri="{FF2B5EF4-FFF2-40B4-BE49-F238E27FC236}">
              <a16:creationId xmlns:a16="http://schemas.microsoft.com/office/drawing/2014/main" id="{0BF39409-9E46-456D-9B19-2960BFE16A00}"/>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24" name="【認定こども園・幼稚園・保育所】&#10;一人当たり面積最大値テキスト">
          <a:extLst>
            <a:ext uri="{FF2B5EF4-FFF2-40B4-BE49-F238E27FC236}">
              <a16:creationId xmlns:a16="http://schemas.microsoft.com/office/drawing/2014/main" id="{176B50F4-16E1-42EB-BEE8-A37D720B9BB8}"/>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25" name="直線コネクタ 424">
          <a:extLst>
            <a:ext uri="{FF2B5EF4-FFF2-40B4-BE49-F238E27FC236}">
              <a16:creationId xmlns:a16="http://schemas.microsoft.com/office/drawing/2014/main" id="{D7B42D6B-D6A5-4FB3-A3FF-D701173B4F89}"/>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426" name="【認定こども園・幼稚園・保育所】&#10;一人当たり面積平均値テキスト">
          <a:extLst>
            <a:ext uri="{FF2B5EF4-FFF2-40B4-BE49-F238E27FC236}">
              <a16:creationId xmlns:a16="http://schemas.microsoft.com/office/drawing/2014/main" id="{D47FEF8C-18FB-4180-A0C7-3B1DC32B9C7C}"/>
            </a:ext>
          </a:extLst>
        </xdr:cNvPr>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27" name="フローチャート: 判断 426">
          <a:extLst>
            <a:ext uri="{FF2B5EF4-FFF2-40B4-BE49-F238E27FC236}">
              <a16:creationId xmlns:a16="http://schemas.microsoft.com/office/drawing/2014/main" id="{907152CD-007A-40FD-B634-8EC48FAC09D3}"/>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28" name="フローチャート: 判断 427">
          <a:extLst>
            <a:ext uri="{FF2B5EF4-FFF2-40B4-BE49-F238E27FC236}">
              <a16:creationId xmlns:a16="http://schemas.microsoft.com/office/drawing/2014/main" id="{3349C65C-0349-4203-B920-F956BCCDF23F}"/>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29" name="フローチャート: 判断 428">
          <a:extLst>
            <a:ext uri="{FF2B5EF4-FFF2-40B4-BE49-F238E27FC236}">
              <a16:creationId xmlns:a16="http://schemas.microsoft.com/office/drawing/2014/main" id="{183FF9CF-DD88-4F78-9F50-48281FDB660E}"/>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30" name="フローチャート: 判断 429">
          <a:extLst>
            <a:ext uri="{FF2B5EF4-FFF2-40B4-BE49-F238E27FC236}">
              <a16:creationId xmlns:a16="http://schemas.microsoft.com/office/drawing/2014/main" id="{F4B63EA3-4D08-460B-8B23-A5DBC095EF7B}"/>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1E5032A6-D5BA-4C94-9955-9CF830CBF83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5F0D7D00-F1D1-417B-AA1E-DB4AA0E49BE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74AF10B5-1235-4A19-9B7F-E548E963399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F25513BE-247C-45B7-B6EB-C197D9AEB67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83310125-3B3A-438F-A9D4-57D8855CC79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85816</xdr:rowOff>
    </xdr:from>
    <xdr:to>
      <xdr:col>116</xdr:col>
      <xdr:colOff>114300</xdr:colOff>
      <xdr:row>40</xdr:row>
      <xdr:rowOff>15966</xdr:rowOff>
    </xdr:to>
    <xdr:sp macro="" textlink="">
      <xdr:nvSpPr>
        <xdr:cNvPr id="436" name="楕円 435">
          <a:extLst>
            <a:ext uri="{FF2B5EF4-FFF2-40B4-BE49-F238E27FC236}">
              <a16:creationId xmlns:a16="http://schemas.microsoft.com/office/drawing/2014/main" id="{92BC121F-9CBB-4FB2-9393-6F33292594C3}"/>
            </a:ext>
          </a:extLst>
        </xdr:cNvPr>
        <xdr:cNvSpPr/>
      </xdr:nvSpPr>
      <xdr:spPr>
        <a:xfrm>
          <a:off x="221107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108693</xdr:rowOff>
    </xdr:from>
    <xdr:ext cx="469744" cy="259045"/>
    <xdr:sp macro="" textlink="">
      <xdr:nvSpPr>
        <xdr:cNvPr id="437" name="【認定こども園・幼稚園・保育所】&#10;一人当たり面積該当値テキスト">
          <a:extLst>
            <a:ext uri="{FF2B5EF4-FFF2-40B4-BE49-F238E27FC236}">
              <a16:creationId xmlns:a16="http://schemas.microsoft.com/office/drawing/2014/main" id="{02CB6146-C973-4B8C-8384-A6204D90A0E4}"/>
            </a:ext>
          </a:extLst>
        </xdr:cNvPr>
        <xdr:cNvSpPr txBox="1"/>
      </xdr:nvSpPr>
      <xdr:spPr>
        <a:xfrm>
          <a:off x="22199600" y="662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27577</xdr:rowOff>
    </xdr:from>
    <xdr:to>
      <xdr:col>112</xdr:col>
      <xdr:colOff>38100</xdr:colOff>
      <xdr:row>38</xdr:row>
      <xdr:rowOff>129177</xdr:rowOff>
    </xdr:to>
    <xdr:sp macro="" textlink="">
      <xdr:nvSpPr>
        <xdr:cNvPr id="438" name="楕円 437">
          <a:extLst>
            <a:ext uri="{FF2B5EF4-FFF2-40B4-BE49-F238E27FC236}">
              <a16:creationId xmlns:a16="http://schemas.microsoft.com/office/drawing/2014/main" id="{4A51E57F-779D-453D-A126-C6453873F1D1}"/>
            </a:ext>
          </a:extLst>
        </xdr:cNvPr>
        <xdr:cNvSpPr/>
      </xdr:nvSpPr>
      <xdr:spPr>
        <a:xfrm>
          <a:off x="21272500" y="65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78377</xdr:rowOff>
    </xdr:from>
    <xdr:to>
      <xdr:col>116</xdr:col>
      <xdr:colOff>63500</xdr:colOff>
      <xdr:row>39</xdr:row>
      <xdr:rowOff>136616</xdr:rowOff>
    </xdr:to>
    <xdr:cxnSp macro="">
      <xdr:nvCxnSpPr>
        <xdr:cNvPr id="439" name="直線コネクタ 438">
          <a:extLst>
            <a:ext uri="{FF2B5EF4-FFF2-40B4-BE49-F238E27FC236}">
              <a16:creationId xmlns:a16="http://schemas.microsoft.com/office/drawing/2014/main" id="{D86C33A4-98DE-48D6-A048-F6A90832E34A}"/>
            </a:ext>
          </a:extLst>
        </xdr:cNvPr>
        <xdr:cNvCxnSpPr/>
      </xdr:nvCxnSpPr>
      <xdr:spPr>
        <a:xfrm>
          <a:off x="21323300" y="6593477"/>
          <a:ext cx="838200" cy="22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31931</xdr:rowOff>
    </xdr:from>
    <xdr:to>
      <xdr:col>107</xdr:col>
      <xdr:colOff>101600</xdr:colOff>
      <xdr:row>38</xdr:row>
      <xdr:rowOff>133531</xdr:rowOff>
    </xdr:to>
    <xdr:sp macro="" textlink="">
      <xdr:nvSpPr>
        <xdr:cNvPr id="440" name="楕円 439">
          <a:extLst>
            <a:ext uri="{FF2B5EF4-FFF2-40B4-BE49-F238E27FC236}">
              <a16:creationId xmlns:a16="http://schemas.microsoft.com/office/drawing/2014/main" id="{7F27A99A-E528-4AF8-8BF6-89585AC31171}"/>
            </a:ext>
          </a:extLst>
        </xdr:cNvPr>
        <xdr:cNvSpPr/>
      </xdr:nvSpPr>
      <xdr:spPr>
        <a:xfrm>
          <a:off x="20383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78377</xdr:rowOff>
    </xdr:from>
    <xdr:to>
      <xdr:col>111</xdr:col>
      <xdr:colOff>177800</xdr:colOff>
      <xdr:row>38</xdr:row>
      <xdr:rowOff>82731</xdr:rowOff>
    </xdr:to>
    <xdr:cxnSp macro="">
      <xdr:nvCxnSpPr>
        <xdr:cNvPr id="441" name="直線コネクタ 440">
          <a:extLst>
            <a:ext uri="{FF2B5EF4-FFF2-40B4-BE49-F238E27FC236}">
              <a16:creationId xmlns:a16="http://schemas.microsoft.com/office/drawing/2014/main" id="{556EBEFA-2B60-400B-804E-3924AD7D9457}"/>
            </a:ext>
          </a:extLst>
        </xdr:cNvPr>
        <xdr:cNvCxnSpPr/>
      </xdr:nvCxnSpPr>
      <xdr:spPr>
        <a:xfrm flipV="1">
          <a:off x="20434300" y="6593477"/>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27776</xdr:rowOff>
    </xdr:from>
    <xdr:ext cx="469744" cy="259045"/>
    <xdr:sp macro="" textlink="">
      <xdr:nvSpPr>
        <xdr:cNvPr id="442" name="n_1aveValue【認定こども園・幼稚園・保育所】&#10;一人当たり面積">
          <a:extLst>
            <a:ext uri="{FF2B5EF4-FFF2-40B4-BE49-F238E27FC236}">
              <a16:creationId xmlns:a16="http://schemas.microsoft.com/office/drawing/2014/main" id="{BD45F096-5315-4AEA-80E1-60A0375EB2B4}"/>
            </a:ext>
          </a:extLst>
        </xdr:cNvPr>
        <xdr:cNvSpPr txBox="1"/>
      </xdr:nvSpPr>
      <xdr:spPr>
        <a:xfrm>
          <a:off x="21075727" y="688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56078</xdr:rowOff>
    </xdr:from>
    <xdr:ext cx="469744" cy="259045"/>
    <xdr:sp macro="" textlink="">
      <xdr:nvSpPr>
        <xdr:cNvPr id="443" name="n_2aveValue【認定こども園・幼稚園・保育所】&#10;一人当たり面積">
          <a:extLst>
            <a:ext uri="{FF2B5EF4-FFF2-40B4-BE49-F238E27FC236}">
              <a16:creationId xmlns:a16="http://schemas.microsoft.com/office/drawing/2014/main" id="{3361DF9E-C7F0-4E1D-B1D3-E6E28259D8DC}"/>
            </a:ext>
          </a:extLst>
        </xdr:cNvPr>
        <xdr:cNvSpPr txBox="1"/>
      </xdr:nvSpPr>
      <xdr:spPr>
        <a:xfrm>
          <a:off x="20199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444" name="n_3aveValue【認定こども園・幼稚園・保育所】&#10;一人当たり面積">
          <a:extLst>
            <a:ext uri="{FF2B5EF4-FFF2-40B4-BE49-F238E27FC236}">
              <a16:creationId xmlns:a16="http://schemas.microsoft.com/office/drawing/2014/main" id="{7EAAA2FD-2137-4B1B-BCD2-A92FEC133311}"/>
            </a:ext>
          </a:extLst>
        </xdr:cNvPr>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145704</xdr:rowOff>
    </xdr:from>
    <xdr:ext cx="469744" cy="259045"/>
    <xdr:sp macro="" textlink="">
      <xdr:nvSpPr>
        <xdr:cNvPr id="445" name="n_1mainValue【認定こども園・幼稚園・保育所】&#10;一人当たり面積">
          <a:extLst>
            <a:ext uri="{FF2B5EF4-FFF2-40B4-BE49-F238E27FC236}">
              <a16:creationId xmlns:a16="http://schemas.microsoft.com/office/drawing/2014/main" id="{A5BE4F7D-8D32-4209-B7BB-0C140777BB5B}"/>
            </a:ext>
          </a:extLst>
        </xdr:cNvPr>
        <xdr:cNvSpPr txBox="1"/>
      </xdr:nvSpPr>
      <xdr:spPr>
        <a:xfrm>
          <a:off x="21075727" y="631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150058</xdr:rowOff>
    </xdr:from>
    <xdr:ext cx="469744" cy="259045"/>
    <xdr:sp macro="" textlink="">
      <xdr:nvSpPr>
        <xdr:cNvPr id="446" name="n_2mainValue【認定こども園・幼稚園・保育所】&#10;一人当たり面積">
          <a:extLst>
            <a:ext uri="{FF2B5EF4-FFF2-40B4-BE49-F238E27FC236}">
              <a16:creationId xmlns:a16="http://schemas.microsoft.com/office/drawing/2014/main" id="{277F42FA-6C0C-4F78-A1F0-8FA6EBDD7994}"/>
            </a:ext>
          </a:extLst>
        </xdr:cNvPr>
        <xdr:cNvSpPr txBox="1"/>
      </xdr:nvSpPr>
      <xdr:spPr>
        <a:xfrm>
          <a:off x="20199427" y="632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a:extLst>
            <a:ext uri="{FF2B5EF4-FFF2-40B4-BE49-F238E27FC236}">
              <a16:creationId xmlns:a16="http://schemas.microsoft.com/office/drawing/2014/main" id="{AB32E07F-CDF0-4AD3-9E28-CEB442D5D98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a:extLst>
            <a:ext uri="{FF2B5EF4-FFF2-40B4-BE49-F238E27FC236}">
              <a16:creationId xmlns:a16="http://schemas.microsoft.com/office/drawing/2014/main" id="{BA7D0C76-F6AE-46A3-8511-9EB07A07515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a:extLst>
            <a:ext uri="{FF2B5EF4-FFF2-40B4-BE49-F238E27FC236}">
              <a16:creationId xmlns:a16="http://schemas.microsoft.com/office/drawing/2014/main" id="{4921880D-CE38-4F7F-ABA8-22B7A7CCBF5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a:extLst>
            <a:ext uri="{FF2B5EF4-FFF2-40B4-BE49-F238E27FC236}">
              <a16:creationId xmlns:a16="http://schemas.microsoft.com/office/drawing/2014/main" id="{66199A66-3A0E-4103-8B6D-6E4D54E0A0B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a:extLst>
            <a:ext uri="{FF2B5EF4-FFF2-40B4-BE49-F238E27FC236}">
              <a16:creationId xmlns:a16="http://schemas.microsoft.com/office/drawing/2014/main" id="{1B8A114A-2942-47F4-B459-F0F88FCC9C1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a:extLst>
            <a:ext uri="{FF2B5EF4-FFF2-40B4-BE49-F238E27FC236}">
              <a16:creationId xmlns:a16="http://schemas.microsoft.com/office/drawing/2014/main" id="{CF53881D-E574-479A-8CA8-73D23A14BA6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a:extLst>
            <a:ext uri="{FF2B5EF4-FFF2-40B4-BE49-F238E27FC236}">
              <a16:creationId xmlns:a16="http://schemas.microsoft.com/office/drawing/2014/main" id="{DDF8651D-05FC-47BF-AFB1-1A9BD3C9B57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a:extLst>
            <a:ext uri="{FF2B5EF4-FFF2-40B4-BE49-F238E27FC236}">
              <a16:creationId xmlns:a16="http://schemas.microsoft.com/office/drawing/2014/main" id="{62F14683-3A48-42B5-B6D2-23B6C85D4B7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a:extLst>
            <a:ext uri="{FF2B5EF4-FFF2-40B4-BE49-F238E27FC236}">
              <a16:creationId xmlns:a16="http://schemas.microsoft.com/office/drawing/2014/main" id="{545898F4-EC58-4C1D-941E-CD13479B722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a:extLst>
            <a:ext uri="{FF2B5EF4-FFF2-40B4-BE49-F238E27FC236}">
              <a16:creationId xmlns:a16="http://schemas.microsoft.com/office/drawing/2014/main" id="{E8B41932-8132-4CF0-90D1-35E53C9C699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7" name="直線コネクタ 456">
          <a:extLst>
            <a:ext uri="{FF2B5EF4-FFF2-40B4-BE49-F238E27FC236}">
              <a16:creationId xmlns:a16="http://schemas.microsoft.com/office/drawing/2014/main" id="{5781D498-1030-4793-A974-DF630E92BFA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8" name="テキスト ボックス 457">
          <a:extLst>
            <a:ext uri="{FF2B5EF4-FFF2-40B4-BE49-F238E27FC236}">
              <a16:creationId xmlns:a16="http://schemas.microsoft.com/office/drawing/2014/main" id="{B8AA4D80-E83E-49A7-A43E-5ABCF09DF7C3}"/>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9" name="直線コネクタ 458">
          <a:extLst>
            <a:ext uri="{FF2B5EF4-FFF2-40B4-BE49-F238E27FC236}">
              <a16:creationId xmlns:a16="http://schemas.microsoft.com/office/drawing/2014/main" id="{BCB03E36-E1E7-404E-99BC-4AA90583406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0" name="テキスト ボックス 459">
          <a:extLst>
            <a:ext uri="{FF2B5EF4-FFF2-40B4-BE49-F238E27FC236}">
              <a16:creationId xmlns:a16="http://schemas.microsoft.com/office/drawing/2014/main" id="{76AC7342-11B5-4759-AE0A-729132EE2A8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1" name="直線コネクタ 460">
          <a:extLst>
            <a:ext uri="{FF2B5EF4-FFF2-40B4-BE49-F238E27FC236}">
              <a16:creationId xmlns:a16="http://schemas.microsoft.com/office/drawing/2014/main" id="{FABE4667-EB12-440D-8B93-6D85D098D19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2" name="テキスト ボックス 461">
          <a:extLst>
            <a:ext uri="{FF2B5EF4-FFF2-40B4-BE49-F238E27FC236}">
              <a16:creationId xmlns:a16="http://schemas.microsoft.com/office/drawing/2014/main" id="{3CC17DE9-7048-4237-992E-674F48815AE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3" name="直線コネクタ 462">
          <a:extLst>
            <a:ext uri="{FF2B5EF4-FFF2-40B4-BE49-F238E27FC236}">
              <a16:creationId xmlns:a16="http://schemas.microsoft.com/office/drawing/2014/main" id="{9BC90925-0BBA-4E6F-8CEF-4BCA36446DB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4" name="テキスト ボックス 463">
          <a:extLst>
            <a:ext uri="{FF2B5EF4-FFF2-40B4-BE49-F238E27FC236}">
              <a16:creationId xmlns:a16="http://schemas.microsoft.com/office/drawing/2014/main" id="{18A346C8-4BE2-4D07-A852-88BFCB62AE2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5" name="直線コネクタ 464">
          <a:extLst>
            <a:ext uri="{FF2B5EF4-FFF2-40B4-BE49-F238E27FC236}">
              <a16:creationId xmlns:a16="http://schemas.microsoft.com/office/drawing/2014/main" id="{AC3F0379-D7CE-4815-A8A1-12F71EEE06F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6" name="テキスト ボックス 465">
          <a:extLst>
            <a:ext uri="{FF2B5EF4-FFF2-40B4-BE49-F238E27FC236}">
              <a16:creationId xmlns:a16="http://schemas.microsoft.com/office/drawing/2014/main" id="{66CD5BBB-223D-4B55-8715-B75C36E36A5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7" name="直線コネクタ 466">
          <a:extLst>
            <a:ext uri="{FF2B5EF4-FFF2-40B4-BE49-F238E27FC236}">
              <a16:creationId xmlns:a16="http://schemas.microsoft.com/office/drawing/2014/main" id="{EC82A704-3B6B-4CFC-BAF4-9DA1B730AC1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8" name="テキスト ボックス 467">
          <a:extLst>
            <a:ext uri="{FF2B5EF4-FFF2-40B4-BE49-F238E27FC236}">
              <a16:creationId xmlns:a16="http://schemas.microsoft.com/office/drawing/2014/main" id="{204647FA-C844-4E5D-869D-797053229C53}"/>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9" name="直線コネクタ 468">
          <a:extLst>
            <a:ext uri="{FF2B5EF4-FFF2-40B4-BE49-F238E27FC236}">
              <a16:creationId xmlns:a16="http://schemas.microsoft.com/office/drawing/2014/main" id="{76D01168-82AB-4B72-A2A0-C87D7715FB4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0" name="テキスト ボックス 469">
          <a:extLst>
            <a:ext uri="{FF2B5EF4-FFF2-40B4-BE49-F238E27FC236}">
              <a16:creationId xmlns:a16="http://schemas.microsoft.com/office/drawing/2014/main" id="{124CB3D9-DBBC-4BC3-9497-214B78B294EB}"/>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1" name="【学校施設】&#10;有形固定資産減価償却率グラフ枠">
          <a:extLst>
            <a:ext uri="{FF2B5EF4-FFF2-40B4-BE49-F238E27FC236}">
              <a16:creationId xmlns:a16="http://schemas.microsoft.com/office/drawing/2014/main" id="{FD12492A-F51A-4A76-8F92-4AC4C44507E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72" name="直線コネクタ 471">
          <a:extLst>
            <a:ext uri="{FF2B5EF4-FFF2-40B4-BE49-F238E27FC236}">
              <a16:creationId xmlns:a16="http://schemas.microsoft.com/office/drawing/2014/main" id="{665CE933-8373-437F-BE10-2ADABE88B5BD}"/>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73" name="【学校施設】&#10;有形固定資産減価償却率最小値テキスト">
          <a:extLst>
            <a:ext uri="{FF2B5EF4-FFF2-40B4-BE49-F238E27FC236}">
              <a16:creationId xmlns:a16="http://schemas.microsoft.com/office/drawing/2014/main" id="{C91C226D-1789-4F6F-B61B-0D5D60F5E2CE}"/>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74" name="直線コネクタ 473">
          <a:extLst>
            <a:ext uri="{FF2B5EF4-FFF2-40B4-BE49-F238E27FC236}">
              <a16:creationId xmlns:a16="http://schemas.microsoft.com/office/drawing/2014/main" id="{1714F562-A226-4E69-9F70-1BE9F58A0A06}"/>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5" name="【学校施設】&#10;有形固定資産減価償却率最大値テキスト">
          <a:extLst>
            <a:ext uri="{FF2B5EF4-FFF2-40B4-BE49-F238E27FC236}">
              <a16:creationId xmlns:a16="http://schemas.microsoft.com/office/drawing/2014/main" id="{F064628A-0F24-4E28-8B92-FCF01DB45154}"/>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6" name="直線コネクタ 475">
          <a:extLst>
            <a:ext uri="{FF2B5EF4-FFF2-40B4-BE49-F238E27FC236}">
              <a16:creationId xmlns:a16="http://schemas.microsoft.com/office/drawing/2014/main" id="{1BF083F0-F084-4AC0-BC77-E96B9768D17A}"/>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477" name="【学校施設】&#10;有形固定資産減価償却率平均値テキスト">
          <a:extLst>
            <a:ext uri="{FF2B5EF4-FFF2-40B4-BE49-F238E27FC236}">
              <a16:creationId xmlns:a16="http://schemas.microsoft.com/office/drawing/2014/main" id="{23FFADA0-2705-445D-9105-538C3891A95C}"/>
            </a:ext>
          </a:extLst>
        </xdr:cNvPr>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78" name="フローチャート: 判断 477">
          <a:extLst>
            <a:ext uri="{FF2B5EF4-FFF2-40B4-BE49-F238E27FC236}">
              <a16:creationId xmlns:a16="http://schemas.microsoft.com/office/drawing/2014/main" id="{993CCDC1-DF18-4D47-8D19-81368AC20053}"/>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479" name="フローチャート: 判断 478">
          <a:extLst>
            <a:ext uri="{FF2B5EF4-FFF2-40B4-BE49-F238E27FC236}">
              <a16:creationId xmlns:a16="http://schemas.microsoft.com/office/drawing/2014/main" id="{9FB6BB54-5C86-4D5F-80B3-B81EE16BBFA8}"/>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80" name="フローチャート: 判断 479">
          <a:extLst>
            <a:ext uri="{FF2B5EF4-FFF2-40B4-BE49-F238E27FC236}">
              <a16:creationId xmlns:a16="http://schemas.microsoft.com/office/drawing/2014/main" id="{040ECC53-98EE-4A14-A013-AF75EFA22557}"/>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481" name="フローチャート: 判断 480">
          <a:extLst>
            <a:ext uri="{FF2B5EF4-FFF2-40B4-BE49-F238E27FC236}">
              <a16:creationId xmlns:a16="http://schemas.microsoft.com/office/drawing/2014/main" id="{D7FCC163-E3A4-4912-ABE2-33E521D32089}"/>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1A733C11-814A-4534-83E3-F8D948C3E93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13FCFDDC-F115-42D3-B550-CAC5BA92EF2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471DC166-8834-4FCF-941A-650B963F1EA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B4D757F5-AD88-4894-8479-3D3EA2B2A13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CEB1862A-4244-49CC-99C2-9D536CCB6DB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114119</xdr:rowOff>
    </xdr:from>
    <xdr:to>
      <xdr:col>85</xdr:col>
      <xdr:colOff>177800</xdr:colOff>
      <xdr:row>59</xdr:row>
      <xdr:rowOff>44269</xdr:rowOff>
    </xdr:to>
    <xdr:sp macro="" textlink="">
      <xdr:nvSpPr>
        <xdr:cNvPr id="487" name="楕円 486">
          <a:extLst>
            <a:ext uri="{FF2B5EF4-FFF2-40B4-BE49-F238E27FC236}">
              <a16:creationId xmlns:a16="http://schemas.microsoft.com/office/drawing/2014/main" id="{57E89EAB-3C30-4BD5-A066-7FCB928AA2B9}"/>
            </a:ext>
          </a:extLst>
        </xdr:cNvPr>
        <xdr:cNvSpPr/>
      </xdr:nvSpPr>
      <xdr:spPr>
        <a:xfrm>
          <a:off x="162687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136996</xdr:rowOff>
    </xdr:from>
    <xdr:ext cx="405111" cy="259045"/>
    <xdr:sp macro="" textlink="">
      <xdr:nvSpPr>
        <xdr:cNvPr id="488" name="【学校施設】&#10;有形固定資産減価償却率該当値テキスト">
          <a:extLst>
            <a:ext uri="{FF2B5EF4-FFF2-40B4-BE49-F238E27FC236}">
              <a16:creationId xmlns:a16="http://schemas.microsoft.com/office/drawing/2014/main" id="{5190E0C9-96D6-415A-B596-B697F179F34C}"/>
            </a:ext>
          </a:extLst>
        </xdr:cNvPr>
        <xdr:cNvSpPr txBox="1"/>
      </xdr:nvSpPr>
      <xdr:spPr>
        <a:xfrm>
          <a:off x="16357600" y="9909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161472</xdr:rowOff>
    </xdr:from>
    <xdr:to>
      <xdr:col>81</xdr:col>
      <xdr:colOff>101600</xdr:colOff>
      <xdr:row>59</xdr:row>
      <xdr:rowOff>91622</xdr:rowOff>
    </xdr:to>
    <xdr:sp macro="" textlink="">
      <xdr:nvSpPr>
        <xdr:cNvPr id="489" name="楕円 488">
          <a:extLst>
            <a:ext uri="{FF2B5EF4-FFF2-40B4-BE49-F238E27FC236}">
              <a16:creationId xmlns:a16="http://schemas.microsoft.com/office/drawing/2014/main" id="{09E4B549-C9AC-468B-B88C-161881C791E2}"/>
            </a:ext>
          </a:extLst>
        </xdr:cNvPr>
        <xdr:cNvSpPr/>
      </xdr:nvSpPr>
      <xdr:spPr>
        <a:xfrm>
          <a:off x="15430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164919</xdr:rowOff>
    </xdr:from>
    <xdr:to>
      <xdr:col>85</xdr:col>
      <xdr:colOff>127000</xdr:colOff>
      <xdr:row>59</xdr:row>
      <xdr:rowOff>40822</xdr:rowOff>
    </xdr:to>
    <xdr:cxnSp macro="">
      <xdr:nvCxnSpPr>
        <xdr:cNvPr id="490" name="直線コネクタ 489">
          <a:extLst>
            <a:ext uri="{FF2B5EF4-FFF2-40B4-BE49-F238E27FC236}">
              <a16:creationId xmlns:a16="http://schemas.microsoft.com/office/drawing/2014/main" id="{DC891256-1C62-4D95-B876-3D4865F9874F}"/>
            </a:ext>
          </a:extLst>
        </xdr:cNvPr>
        <xdr:cNvCxnSpPr/>
      </xdr:nvCxnSpPr>
      <xdr:spPr>
        <a:xfrm flipV="1">
          <a:off x="15481300" y="10109019"/>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37374</xdr:rowOff>
    </xdr:from>
    <xdr:to>
      <xdr:col>76</xdr:col>
      <xdr:colOff>165100</xdr:colOff>
      <xdr:row>59</xdr:row>
      <xdr:rowOff>138974</xdr:rowOff>
    </xdr:to>
    <xdr:sp macro="" textlink="">
      <xdr:nvSpPr>
        <xdr:cNvPr id="491" name="楕円 490">
          <a:extLst>
            <a:ext uri="{FF2B5EF4-FFF2-40B4-BE49-F238E27FC236}">
              <a16:creationId xmlns:a16="http://schemas.microsoft.com/office/drawing/2014/main" id="{AEBBEE1A-8C92-434F-A243-E36B86A59624}"/>
            </a:ext>
          </a:extLst>
        </xdr:cNvPr>
        <xdr:cNvSpPr/>
      </xdr:nvSpPr>
      <xdr:spPr>
        <a:xfrm>
          <a:off x="145415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40822</xdr:rowOff>
    </xdr:from>
    <xdr:to>
      <xdr:col>81</xdr:col>
      <xdr:colOff>50800</xdr:colOff>
      <xdr:row>59</xdr:row>
      <xdr:rowOff>88174</xdr:rowOff>
    </xdr:to>
    <xdr:cxnSp macro="">
      <xdr:nvCxnSpPr>
        <xdr:cNvPr id="492" name="直線コネクタ 491">
          <a:extLst>
            <a:ext uri="{FF2B5EF4-FFF2-40B4-BE49-F238E27FC236}">
              <a16:creationId xmlns:a16="http://schemas.microsoft.com/office/drawing/2014/main" id="{4311C404-812F-409A-94C6-7CC24877D105}"/>
            </a:ext>
          </a:extLst>
        </xdr:cNvPr>
        <xdr:cNvCxnSpPr/>
      </xdr:nvCxnSpPr>
      <xdr:spPr>
        <a:xfrm flipV="1">
          <a:off x="14592300" y="10156372"/>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493" name="n_1aveValue【学校施設】&#10;有形固定資産減価償却率">
          <a:extLst>
            <a:ext uri="{FF2B5EF4-FFF2-40B4-BE49-F238E27FC236}">
              <a16:creationId xmlns:a16="http://schemas.microsoft.com/office/drawing/2014/main" id="{26355E8F-A54F-494B-AEEE-A6ECE3B08CCF}"/>
            </a:ext>
          </a:extLst>
        </xdr:cNvPr>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494" name="n_2aveValue【学校施設】&#10;有形固定資産減価償却率">
          <a:extLst>
            <a:ext uri="{FF2B5EF4-FFF2-40B4-BE49-F238E27FC236}">
              <a16:creationId xmlns:a16="http://schemas.microsoft.com/office/drawing/2014/main" id="{B92856E0-D8EA-40AA-A285-FBDF8DD82499}"/>
            </a:ext>
          </a:extLst>
        </xdr:cNvPr>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495" name="n_3aveValue【学校施設】&#10;有形固定資産減価償却率">
          <a:extLst>
            <a:ext uri="{FF2B5EF4-FFF2-40B4-BE49-F238E27FC236}">
              <a16:creationId xmlns:a16="http://schemas.microsoft.com/office/drawing/2014/main" id="{4FE3902F-A87D-4BF6-9737-776DB4934802}"/>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108149</xdr:rowOff>
    </xdr:from>
    <xdr:ext cx="405111" cy="259045"/>
    <xdr:sp macro="" textlink="">
      <xdr:nvSpPr>
        <xdr:cNvPr id="496" name="n_1mainValue【学校施設】&#10;有形固定資産減価償却率">
          <a:extLst>
            <a:ext uri="{FF2B5EF4-FFF2-40B4-BE49-F238E27FC236}">
              <a16:creationId xmlns:a16="http://schemas.microsoft.com/office/drawing/2014/main" id="{84E139B7-8F20-4DC1-AF01-44EF83B19474}"/>
            </a:ext>
          </a:extLst>
        </xdr:cNvPr>
        <xdr:cNvSpPr txBox="1"/>
      </xdr:nvSpPr>
      <xdr:spPr>
        <a:xfrm>
          <a:off x="15266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130101</xdr:rowOff>
    </xdr:from>
    <xdr:ext cx="405111" cy="259045"/>
    <xdr:sp macro="" textlink="">
      <xdr:nvSpPr>
        <xdr:cNvPr id="497" name="n_2mainValue【学校施設】&#10;有形固定資産減価償却率">
          <a:extLst>
            <a:ext uri="{FF2B5EF4-FFF2-40B4-BE49-F238E27FC236}">
              <a16:creationId xmlns:a16="http://schemas.microsoft.com/office/drawing/2014/main" id="{0F40BB99-06D2-46F2-A26B-0CE71AE11C93}"/>
            </a:ext>
          </a:extLst>
        </xdr:cNvPr>
        <xdr:cNvSpPr txBox="1"/>
      </xdr:nvSpPr>
      <xdr:spPr>
        <a:xfrm>
          <a:off x="14389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8" name="正方形/長方形 497">
          <a:extLst>
            <a:ext uri="{FF2B5EF4-FFF2-40B4-BE49-F238E27FC236}">
              <a16:creationId xmlns:a16="http://schemas.microsoft.com/office/drawing/2014/main" id="{8F7B2B34-6B05-46AD-A15D-E23BC7CA742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9" name="正方形/長方形 498">
          <a:extLst>
            <a:ext uri="{FF2B5EF4-FFF2-40B4-BE49-F238E27FC236}">
              <a16:creationId xmlns:a16="http://schemas.microsoft.com/office/drawing/2014/main" id="{9AAE39B4-5E7B-4CAE-A4FB-04EB16AFF3A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0" name="正方形/長方形 499">
          <a:extLst>
            <a:ext uri="{FF2B5EF4-FFF2-40B4-BE49-F238E27FC236}">
              <a16:creationId xmlns:a16="http://schemas.microsoft.com/office/drawing/2014/main" id="{453ECE71-4A54-4F94-B94A-D63DDFD6086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1" name="正方形/長方形 500">
          <a:extLst>
            <a:ext uri="{FF2B5EF4-FFF2-40B4-BE49-F238E27FC236}">
              <a16:creationId xmlns:a16="http://schemas.microsoft.com/office/drawing/2014/main" id="{6E829132-F273-4CFB-A372-AFF3E2FB0FA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2" name="正方形/長方形 501">
          <a:extLst>
            <a:ext uri="{FF2B5EF4-FFF2-40B4-BE49-F238E27FC236}">
              <a16:creationId xmlns:a16="http://schemas.microsoft.com/office/drawing/2014/main" id="{12A1FCB0-BA95-456C-B6CC-667691756A5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3" name="正方形/長方形 502">
          <a:extLst>
            <a:ext uri="{FF2B5EF4-FFF2-40B4-BE49-F238E27FC236}">
              <a16:creationId xmlns:a16="http://schemas.microsoft.com/office/drawing/2014/main" id="{1FC54916-F39B-4178-B158-5D1931EB414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4" name="正方形/長方形 503">
          <a:extLst>
            <a:ext uri="{FF2B5EF4-FFF2-40B4-BE49-F238E27FC236}">
              <a16:creationId xmlns:a16="http://schemas.microsoft.com/office/drawing/2014/main" id="{3D4BDCC8-16CF-4939-867F-705979EA5ED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5" name="正方形/長方形 504">
          <a:extLst>
            <a:ext uri="{FF2B5EF4-FFF2-40B4-BE49-F238E27FC236}">
              <a16:creationId xmlns:a16="http://schemas.microsoft.com/office/drawing/2014/main" id="{7FBAF049-39C9-457C-8FB0-474226D16C0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6" name="テキスト ボックス 505">
          <a:extLst>
            <a:ext uri="{FF2B5EF4-FFF2-40B4-BE49-F238E27FC236}">
              <a16:creationId xmlns:a16="http://schemas.microsoft.com/office/drawing/2014/main" id="{28C054FA-6CB9-4DB1-AA24-50432BDA338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7" name="直線コネクタ 506">
          <a:extLst>
            <a:ext uri="{FF2B5EF4-FFF2-40B4-BE49-F238E27FC236}">
              <a16:creationId xmlns:a16="http://schemas.microsoft.com/office/drawing/2014/main" id="{145EB9EA-F4FA-4DF8-B86B-26EF17F5421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8" name="直線コネクタ 507">
          <a:extLst>
            <a:ext uri="{FF2B5EF4-FFF2-40B4-BE49-F238E27FC236}">
              <a16:creationId xmlns:a16="http://schemas.microsoft.com/office/drawing/2014/main" id="{0821AA05-710C-44FA-B2EE-B554CC6AF20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9" name="テキスト ボックス 508">
          <a:extLst>
            <a:ext uri="{FF2B5EF4-FFF2-40B4-BE49-F238E27FC236}">
              <a16:creationId xmlns:a16="http://schemas.microsoft.com/office/drawing/2014/main" id="{B4B2F857-79E9-4496-BAB6-2CCC1AD3AF4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0" name="直線コネクタ 509">
          <a:extLst>
            <a:ext uri="{FF2B5EF4-FFF2-40B4-BE49-F238E27FC236}">
              <a16:creationId xmlns:a16="http://schemas.microsoft.com/office/drawing/2014/main" id="{75D069D5-DB69-4284-AD79-70CA1D48643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11" name="テキスト ボックス 510">
          <a:extLst>
            <a:ext uri="{FF2B5EF4-FFF2-40B4-BE49-F238E27FC236}">
              <a16:creationId xmlns:a16="http://schemas.microsoft.com/office/drawing/2014/main" id="{B8B32FC1-A255-4C48-B61B-E76B4BEB4870}"/>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2" name="直線コネクタ 511">
          <a:extLst>
            <a:ext uri="{FF2B5EF4-FFF2-40B4-BE49-F238E27FC236}">
              <a16:creationId xmlns:a16="http://schemas.microsoft.com/office/drawing/2014/main" id="{9B0FFA2F-71C0-46C3-831E-2A86F3339BC1}"/>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13" name="テキスト ボックス 512">
          <a:extLst>
            <a:ext uri="{FF2B5EF4-FFF2-40B4-BE49-F238E27FC236}">
              <a16:creationId xmlns:a16="http://schemas.microsoft.com/office/drawing/2014/main" id="{738286DD-E4E7-47C5-81BB-19B4A3882B9D}"/>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4" name="直線コネクタ 513">
          <a:extLst>
            <a:ext uri="{FF2B5EF4-FFF2-40B4-BE49-F238E27FC236}">
              <a16:creationId xmlns:a16="http://schemas.microsoft.com/office/drawing/2014/main" id="{25A10970-C4E5-4350-8367-5CF680889209}"/>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15" name="テキスト ボックス 514">
          <a:extLst>
            <a:ext uri="{FF2B5EF4-FFF2-40B4-BE49-F238E27FC236}">
              <a16:creationId xmlns:a16="http://schemas.microsoft.com/office/drawing/2014/main" id="{A892DA36-7A85-44CD-90C1-A1BD237A2237}"/>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6" name="直線コネクタ 515">
          <a:extLst>
            <a:ext uri="{FF2B5EF4-FFF2-40B4-BE49-F238E27FC236}">
              <a16:creationId xmlns:a16="http://schemas.microsoft.com/office/drawing/2014/main" id="{99E7923D-DED9-48F9-8D07-203925E8D512}"/>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17" name="テキスト ボックス 516">
          <a:extLst>
            <a:ext uri="{FF2B5EF4-FFF2-40B4-BE49-F238E27FC236}">
              <a16:creationId xmlns:a16="http://schemas.microsoft.com/office/drawing/2014/main" id="{1258D545-DC3E-4EEC-B04B-8B39535448F3}"/>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8" name="直線コネクタ 517">
          <a:extLst>
            <a:ext uri="{FF2B5EF4-FFF2-40B4-BE49-F238E27FC236}">
              <a16:creationId xmlns:a16="http://schemas.microsoft.com/office/drawing/2014/main" id="{3CC6BF83-9DF0-4948-82BE-D2DC6FEFB2DB}"/>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9" name="テキスト ボックス 518">
          <a:extLst>
            <a:ext uri="{FF2B5EF4-FFF2-40B4-BE49-F238E27FC236}">
              <a16:creationId xmlns:a16="http://schemas.microsoft.com/office/drawing/2014/main" id="{F7365842-E924-4292-9AC6-99D624C15E13}"/>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a:extLst>
            <a:ext uri="{FF2B5EF4-FFF2-40B4-BE49-F238E27FC236}">
              <a16:creationId xmlns:a16="http://schemas.microsoft.com/office/drawing/2014/main" id="{D3E9D762-DF31-48FF-BF4C-8A9F04D8E18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1" name="テキスト ボックス 520">
          <a:extLst>
            <a:ext uri="{FF2B5EF4-FFF2-40B4-BE49-F238E27FC236}">
              <a16:creationId xmlns:a16="http://schemas.microsoft.com/office/drawing/2014/main" id="{FC8C1043-02C9-4E51-B332-EE5511E79DE3}"/>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a:extLst>
            <a:ext uri="{FF2B5EF4-FFF2-40B4-BE49-F238E27FC236}">
              <a16:creationId xmlns:a16="http://schemas.microsoft.com/office/drawing/2014/main" id="{DF774D6B-2F5D-413E-A36A-76CB1ED9F66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23" name="直線コネクタ 522">
          <a:extLst>
            <a:ext uri="{FF2B5EF4-FFF2-40B4-BE49-F238E27FC236}">
              <a16:creationId xmlns:a16="http://schemas.microsoft.com/office/drawing/2014/main" id="{0675D01B-6C3D-4229-824A-2B3B513175CE}"/>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24" name="【学校施設】&#10;一人当たり面積最小値テキスト">
          <a:extLst>
            <a:ext uri="{FF2B5EF4-FFF2-40B4-BE49-F238E27FC236}">
              <a16:creationId xmlns:a16="http://schemas.microsoft.com/office/drawing/2014/main" id="{DFEAD4F9-BBB9-4D80-B64E-0BDFCF7125E0}"/>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25" name="直線コネクタ 524">
          <a:extLst>
            <a:ext uri="{FF2B5EF4-FFF2-40B4-BE49-F238E27FC236}">
              <a16:creationId xmlns:a16="http://schemas.microsoft.com/office/drawing/2014/main" id="{41B61B88-0D9C-4A5F-BA31-B31964AC0A10}"/>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26" name="【学校施設】&#10;一人当たり面積最大値テキスト">
          <a:extLst>
            <a:ext uri="{FF2B5EF4-FFF2-40B4-BE49-F238E27FC236}">
              <a16:creationId xmlns:a16="http://schemas.microsoft.com/office/drawing/2014/main" id="{C8CFD926-A2D1-4EB0-A3B1-2E3B1CFA7270}"/>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27" name="直線コネクタ 526">
          <a:extLst>
            <a:ext uri="{FF2B5EF4-FFF2-40B4-BE49-F238E27FC236}">
              <a16:creationId xmlns:a16="http://schemas.microsoft.com/office/drawing/2014/main" id="{5B43D3F0-8831-4F85-AF74-ACC4E72E9869}"/>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528" name="【学校施設】&#10;一人当たり面積平均値テキスト">
          <a:extLst>
            <a:ext uri="{FF2B5EF4-FFF2-40B4-BE49-F238E27FC236}">
              <a16:creationId xmlns:a16="http://schemas.microsoft.com/office/drawing/2014/main" id="{468F8473-0FFB-463B-AAB1-A03471B65E2E}"/>
            </a:ext>
          </a:extLst>
        </xdr:cNvPr>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29" name="フローチャート: 判断 528">
          <a:extLst>
            <a:ext uri="{FF2B5EF4-FFF2-40B4-BE49-F238E27FC236}">
              <a16:creationId xmlns:a16="http://schemas.microsoft.com/office/drawing/2014/main" id="{DDD13A2B-CC42-44EB-90E5-FB467C12418A}"/>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30" name="フローチャート: 判断 529">
          <a:extLst>
            <a:ext uri="{FF2B5EF4-FFF2-40B4-BE49-F238E27FC236}">
              <a16:creationId xmlns:a16="http://schemas.microsoft.com/office/drawing/2014/main" id="{64B66291-701E-47D5-A040-0C40C7709E8D}"/>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31" name="フローチャート: 判断 530">
          <a:extLst>
            <a:ext uri="{FF2B5EF4-FFF2-40B4-BE49-F238E27FC236}">
              <a16:creationId xmlns:a16="http://schemas.microsoft.com/office/drawing/2014/main" id="{073B9A25-17F8-408E-8AAC-168400BB9C9B}"/>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32" name="フローチャート: 判断 531">
          <a:extLst>
            <a:ext uri="{FF2B5EF4-FFF2-40B4-BE49-F238E27FC236}">
              <a16:creationId xmlns:a16="http://schemas.microsoft.com/office/drawing/2014/main" id="{27E0D124-BFA3-44A1-97B0-406162EAA8BE}"/>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60AAC812-8D36-48DD-AB6A-08A0DB0BB0B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8C8C7F1A-01E7-407E-BC42-A1BA4D8D58B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BC16A6D8-B787-4C45-8C98-2854FB5A021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4D5820BA-E732-4456-9F0C-DC68718A80F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E4BB7DDD-E04F-42E1-960A-4EB64AB6320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117417</xdr:rowOff>
    </xdr:from>
    <xdr:to>
      <xdr:col>116</xdr:col>
      <xdr:colOff>114300</xdr:colOff>
      <xdr:row>64</xdr:row>
      <xdr:rowOff>47567</xdr:rowOff>
    </xdr:to>
    <xdr:sp macro="" textlink="">
      <xdr:nvSpPr>
        <xdr:cNvPr id="538" name="楕円 537">
          <a:extLst>
            <a:ext uri="{FF2B5EF4-FFF2-40B4-BE49-F238E27FC236}">
              <a16:creationId xmlns:a16="http://schemas.microsoft.com/office/drawing/2014/main" id="{CBF936F8-0A97-4DB4-B40C-DF37190FECC7}"/>
            </a:ext>
          </a:extLst>
        </xdr:cNvPr>
        <xdr:cNvSpPr/>
      </xdr:nvSpPr>
      <xdr:spPr>
        <a:xfrm>
          <a:off x="22110700" y="1091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95844</xdr:rowOff>
    </xdr:from>
    <xdr:ext cx="469744" cy="259045"/>
    <xdr:sp macro="" textlink="">
      <xdr:nvSpPr>
        <xdr:cNvPr id="539" name="【学校施設】&#10;一人当たり面積該当値テキスト">
          <a:extLst>
            <a:ext uri="{FF2B5EF4-FFF2-40B4-BE49-F238E27FC236}">
              <a16:creationId xmlns:a16="http://schemas.microsoft.com/office/drawing/2014/main" id="{CB7CD212-E5ED-4F1D-801D-50F53467D2FF}"/>
            </a:ext>
          </a:extLst>
        </xdr:cNvPr>
        <xdr:cNvSpPr txBox="1"/>
      </xdr:nvSpPr>
      <xdr:spPr>
        <a:xfrm>
          <a:off x="22199600" y="1089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119017</xdr:rowOff>
    </xdr:from>
    <xdr:to>
      <xdr:col>112</xdr:col>
      <xdr:colOff>38100</xdr:colOff>
      <xdr:row>64</xdr:row>
      <xdr:rowOff>49167</xdr:rowOff>
    </xdr:to>
    <xdr:sp macro="" textlink="">
      <xdr:nvSpPr>
        <xdr:cNvPr id="540" name="楕円 539">
          <a:extLst>
            <a:ext uri="{FF2B5EF4-FFF2-40B4-BE49-F238E27FC236}">
              <a16:creationId xmlns:a16="http://schemas.microsoft.com/office/drawing/2014/main" id="{175D8A00-CB61-4F03-9DCA-2841F59DC240}"/>
            </a:ext>
          </a:extLst>
        </xdr:cNvPr>
        <xdr:cNvSpPr/>
      </xdr:nvSpPr>
      <xdr:spPr>
        <a:xfrm>
          <a:off x="21272500" y="1092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168217</xdr:rowOff>
    </xdr:from>
    <xdr:to>
      <xdr:col>116</xdr:col>
      <xdr:colOff>63500</xdr:colOff>
      <xdr:row>63</xdr:row>
      <xdr:rowOff>169817</xdr:rowOff>
    </xdr:to>
    <xdr:cxnSp macro="">
      <xdr:nvCxnSpPr>
        <xdr:cNvPr id="541" name="直線コネクタ 540">
          <a:extLst>
            <a:ext uri="{FF2B5EF4-FFF2-40B4-BE49-F238E27FC236}">
              <a16:creationId xmlns:a16="http://schemas.microsoft.com/office/drawing/2014/main" id="{AC6EFE45-A948-4AA5-BCC6-95ED2B6AD865}"/>
            </a:ext>
          </a:extLst>
        </xdr:cNvPr>
        <xdr:cNvCxnSpPr/>
      </xdr:nvCxnSpPr>
      <xdr:spPr>
        <a:xfrm flipV="1">
          <a:off x="21323300" y="10969567"/>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119834</xdr:rowOff>
    </xdr:from>
    <xdr:to>
      <xdr:col>107</xdr:col>
      <xdr:colOff>101600</xdr:colOff>
      <xdr:row>64</xdr:row>
      <xdr:rowOff>49984</xdr:rowOff>
    </xdr:to>
    <xdr:sp macro="" textlink="">
      <xdr:nvSpPr>
        <xdr:cNvPr id="542" name="楕円 541">
          <a:extLst>
            <a:ext uri="{FF2B5EF4-FFF2-40B4-BE49-F238E27FC236}">
              <a16:creationId xmlns:a16="http://schemas.microsoft.com/office/drawing/2014/main" id="{65AC4727-D65D-41F7-8F03-A211050A1CB1}"/>
            </a:ext>
          </a:extLst>
        </xdr:cNvPr>
        <xdr:cNvSpPr/>
      </xdr:nvSpPr>
      <xdr:spPr>
        <a:xfrm>
          <a:off x="20383500" y="1092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169817</xdr:rowOff>
    </xdr:from>
    <xdr:to>
      <xdr:col>111</xdr:col>
      <xdr:colOff>177800</xdr:colOff>
      <xdr:row>63</xdr:row>
      <xdr:rowOff>170634</xdr:rowOff>
    </xdr:to>
    <xdr:cxnSp macro="">
      <xdr:nvCxnSpPr>
        <xdr:cNvPr id="543" name="直線コネクタ 542">
          <a:extLst>
            <a:ext uri="{FF2B5EF4-FFF2-40B4-BE49-F238E27FC236}">
              <a16:creationId xmlns:a16="http://schemas.microsoft.com/office/drawing/2014/main" id="{9E96CDC5-649E-4EB0-96AD-B8C5DD379613}"/>
            </a:ext>
          </a:extLst>
        </xdr:cNvPr>
        <xdr:cNvCxnSpPr/>
      </xdr:nvCxnSpPr>
      <xdr:spPr>
        <a:xfrm flipV="1">
          <a:off x="20434300" y="10971167"/>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44" name="n_1aveValue【学校施設】&#10;一人当たり面積">
          <a:extLst>
            <a:ext uri="{FF2B5EF4-FFF2-40B4-BE49-F238E27FC236}">
              <a16:creationId xmlns:a16="http://schemas.microsoft.com/office/drawing/2014/main" id="{659D247E-A25C-431C-90B6-699A01EE121E}"/>
            </a:ext>
          </a:extLst>
        </xdr:cNvPr>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545" name="n_2aveValue【学校施設】&#10;一人当たり面積">
          <a:extLst>
            <a:ext uri="{FF2B5EF4-FFF2-40B4-BE49-F238E27FC236}">
              <a16:creationId xmlns:a16="http://schemas.microsoft.com/office/drawing/2014/main" id="{5553D035-E123-481E-8E3D-D0C92E6D8B2A}"/>
            </a:ext>
          </a:extLst>
        </xdr:cNvPr>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546" name="n_3aveValue【学校施設】&#10;一人当たり面積">
          <a:extLst>
            <a:ext uri="{FF2B5EF4-FFF2-40B4-BE49-F238E27FC236}">
              <a16:creationId xmlns:a16="http://schemas.microsoft.com/office/drawing/2014/main" id="{1B085B07-194B-46A7-BF2B-86C69507C27B}"/>
            </a:ext>
          </a:extLst>
        </xdr:cNvPr>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40294</xdr:rowOff>
    </xdr:from>
    <xdr:ext cx="469744" cy="259045"/>
    <xdr:sp macro="" textlink="">
      <xdr:nvSpPr>
        <xdr:cNvPr id="547" name="n_1mainValue【学校施設】&#10;一人当たり面積">
          <a:extLst>
            <a:ext uri="{FF2B5EF4-FFF2-40B4-BE49-F238E27FC236}">
              <a16:creationId xmlns:a16="http://schemas.microsoft.com/office/drawing/2014/main" id="{F599306F-6140-4A9D-B86B-E10707D182DA}"/>
            </a:ext>
          </a:extLst>
        </xdr:cNvPr>
        <xdr:cNvSpPr txBox="1"/>
      </xdr:nvSpPr>
      <xdr:spPr>
        <a:xfrm>
          <a:off x="21075727" y="1101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41111</xdr:rowOff>
    </xdr:from>
    <xdr:ext cx="469744" cy="259045"/>
    <xdr:sp macro="" textlink="">
      <xdr:nvSpPr>
        <xdr:cNvPr id="548" name="n_2mainValue【学校施設】&#10;一人当たり面積">
          <a:extLst>
            <a:ext uri="{FF2B5EF4-FFF2-40B4-BE49-F238E27FC236}">
              <a16:creationId xmlns:a16="http://schemas.microsoft.com/office/drawing/2014/main" id="{CB8F83B0-E70B-48F6-9359-9E596A3188DD}"/>
            </a:ext>
          </a:extLst>
        </xdr:cNvPr>
        <xdr:cNvSpPr txBox="1"/>
      </xdr:nvSpPr>
      <xdr:spPr>
        <a:xfrm>
          <a:off x="20199427" y="1101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a:extLst>
            <a:ext uri="{FF2B5EF4-FFF2-40B4-BE49-F238E27FC236}">
              <a16:creationId xmlns:a16="http://schemas.microsoft.com/office/drawing/2014/main" id="{ADA0A5C5-9A56-4849-AAFC-64D8298D84B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a:extLst>
            <a:ext uri="{FF2B5EF4-FFF2-40B4-BE49-F238E27FC236}">
              <a16:creationId xmlns:a16="http://schemas.microsoft.com/office/drawing/2014/main" id="{D92002D7-FD1A-47F6-B493-4FCFA0F7D16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a:extLst>
            <a:ext uri="{FF2B5EF4-FFF2-40B4-BE49-F238E27FC236}">
              <a16:creationId xmlns:a16="http://schemas.microsoft.com/office/drawing/2014/main" id="{F14CDA41-E4EB-4EE2-9C39-24A93224297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a:extLst>
            <a:ext uri="{FF2B5EF4-FFF2-40B4-BE49-F238E27FC236}">
              <a16:creationId xmlns:a16="http://schemas.microsoft.com/office/drawing/2014/main" id="{DC834574-6C2F-4116-9873-03DC5F50CBE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a:extLst>
            <a:ext uri="{FF2B5EF4-FFF2-40B4-BE49-F238E27FC236}">
              <a16:creationId xmlns:a16="http://schemas.microsoft.com/office/drawing/2014/main" id="{E0CF0112-603B-4696-AF84-F471AEBCB0D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a:extLst>
            <a:ext uri="{FF2B5EF4-FFF2-40B4-BE49-F238E27FC236}">
              <a16:creationId xmlns:a16="http://schemas.microsoft.com/office/drawing/2014/main" id="{AA42F195-6DEA-43D3-B651-D33FDFC5312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a:extLst>
            <a:ext uri="{FF2B5EF4-FFF2-40B4-BE49-F238E27FC236}">
              <a16:creationId xmlns:a16="http://schemas.microsoft.com/office/drawing/2014/main" id="{271685AD-FBB6-4A23-897F-97BA2AED479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a:extLst>
            <a:ext uri="{FF2B5EF4-FFF2-40B4-BE49-F238E27FC236}">
              <a16:creationId xmlns:a16="http://schemas.microsoft.com/office/drawing/2014/main" id="{0C62D662-209A-4FC4-9557-7CCB35D5F5CE}"/>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a:extLst>
            <a:ext uri="{FF2B5EF4-FFF2-40B4-BE49-F238E27FC236}">
              <a16:creationId xmlns:a16="http://schemas.microsoft.com/office/drawing/2014/main" id="{8EED393A-A2A1-4D11-BE9E-CD83DCFF11B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a:extLst>
            <a:ext uri="{FF2B5EF4-FFF2-40B4-BE49-F238E27FC236}">
              <a16:creationId xmlns:a16="http://schemas.microsoft.com/office/drawing/2014/main" id="{ED5E4033-6EC6-4A22-9806-F39200053EC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a:extLst>
            <a:ext uri="{FF2B5EF4-FFF2-40B4-BE49-F238E27FC236}">
              <a16:creationId xmlns:a16="http://schemas.microsoft.com/office/drawing/2014/main" id="{DBEAE04D-2500-44D4-B7B4-095A83464FB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a:extLst>
            <a:ext uri="{FF2B5EF4-FFF2-40B4-BE49-F238E27FC236}">
              <a16:creationId xmlns:a16="http://schemas.microsoft.com/office/drawing/2014/main" id="{A26586ED-4F2F-42CB-812D-50D3F87BAAD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a:extLst>
            <a:ext uri="{FF2B5EF4-FFF2-40B4-BE49-F238E27FC236}">
              <a16:creationId xmlns:a16="http://schemas.microsoft.com/office/drawing/2014/main" id="{4B2B8319-E8BA-4D8A-9164-B8D77322A52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a:extLst>
            <a:ext uri="{FF2B5EF4-FFF2-40B4-BE49-F238E27FC236}">
              <a16:creationId xmlns:a16="http://schemas.microsoft.com/office/drawing/2014/main" id="{1136A49E-A80C-4533-B39E-E1E6757E970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a:extLst>
            <a:ext uri="{FF2B5EF4-FFF2-40B4-BE49-F238E27FC236}">
              <a16:creationId xmlns:a16="http://schemas.microsoft.com/office/drawing/2014/main" id="{B2A99A39-43A4-452F-8D3A-8DBF7660F02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a:extLst>
            <a:ext uri="{FF2B5EF4-FFF2-40B4-BE49-F238E27FC236}">
              <a16:creationId xmlns:a16="http://schemas.microsoft.com/office/drawing/2014/main" id="{AD0C90A8-148A-4C37-AB55-AACED853E01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5" name="正方形/長方形 564">
          <a:extLst>
            <a:ext uri="{FF2B5EF4-FFF2-40B4-BE49-F238E27FC236}">
              <a16:creationId xmlns:a16="http://schemas.microsoft.com/office/drawing/2014/main" id="{5C9223F2-FA01-4E62-BDC8-D25775A9C85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6" name="正方形/長方形 565">
          <a:extLst>
            <a:ext uri="{FF2B5EF4-FFF2-40B4-BE49-F238E27FC236}">
              <a16:creationId xmlns:a16="http://schemas.microsoft.com/office/drawing/2014/main" id="{7ACD9CE3-E872-469E-9DBD-FC48991B01A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7" name="正方形/長方形 566">
          <a:extLst>
            <a:ext uri="{FF2B5EF4-FFF2-40B4-BE49-F238E27FC236}">
              <a16:creationId xmlns:a16="http://schemas.microsoft.com/office/drawing/2014/main" id="{4B809AD7-9768-4EB7-9216-09D8B604C28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8" name="正方形/長方形 567">
          <a:extLst>
            <a:ext uri="{FF2B5EF4-FFF2-40B4-BE49-F238E27FC236}">
              <a16:creationId xmlns:a16="http://schemas.microsoft.com/office/drawing/2014/main" id="{47482609-AA1E-4F5D-807C-C7E347B9956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9" name="正方形/長方形 568">
          <a:extLst>
            <a:ext uri="{FF2B5EF4-FFF2-40B4-BE49-F238E27FC236}">
              <a16:creationId xmlns:a16="http://schemas.microsoft.com/office/drawing/2014/main" id="{9D6D762E-C858-4E78-B9B4-54E7395BC31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0" name="正方形/長方形 569">
          <a:extLst>
            <a:ext uri="{FF2B5EF4-FFF2-40B4-BE49-F238E27FC236}">
              <a16:creationId xmlns:a16="http://schemas.microsoft.com/office/drawing/2014/main" id="{85D86A4B-C618-4DB7-BDAA-69EF918B720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1" name="正方形/長方形 570">
          <a:extLst>
            <a:ext uri="{FF2B5EF4-FFF2-40B4-BE49-F238E27FC236}">
              <a16:creationId xmlns:a16="http://schemas.microsoft.com/office/drawing/2014/main" id="{2210BCE0-A82E-4D0F-9775-59AEDB226E8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2" name="正方形/長方形 571">
          <a:extLst>
            <a:ext uri="{FF2B5EF4-FFF2-40B4-BE49-F238E27FC236}">
              <a16:creationId xmlns:a16="http://schemas.microsoft.com/office/drawing/2014/main" id="{8B090E2D-4CEC-492F-A540-941D644600C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3" name="テキスト ボックス 572">
          <a:extLst>
            <a:ext uri="{FF2B5EF4-FFF2-40B4-BE49-F238E27FC236}">
              <a16:creationId xmlns:a16="http://schemas.microsoft.com/office/drawing/2014/main" id="{C9F94EA2-80C6-4D20-BC83-79A3E4C76FE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4" name="直線コネクタ 573">
          <a:extLst>
            <a:ext uri="{FF2B5EF4-FFF2-40B4-BE49-F238E27FC236}">
              <a16:creationId xmlns:a16="http://schemas.microsoft.com/office/drawing/2014/main" id="{69316824-47D9-43BE-93BE-B4E58124A70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5" name="直線コネクタ 574">
          <a:extLst>
            <a:ext uri="{FF2B5EF4-FFF2-40B4-BE49-F238E27FC236}">
              <a16:creationId xmlns:a16="http://schemas.microsoft.com/office/drawing/2014/main" id="{2F83BC8C-7C01-4CED-B739-FA1E32718CD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6" name="テキスト ボックス 575">
          <a:extLst>
            <a:ext uri="{FF2B5EF4-FFF2-40B4-BE49-F238E27FC236}">
              <a16:creationId xmlns:a16="http://schemas.microsoft.com/office/drawing/2014/main" id="{0F1A35FA-F88B-4051-B89C-5FA7D6DCAFF1}"/>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7" name="直線コネクタ 576">
          <a:extLst>
            <a:ext uri="{FF2B5EF4-FFF2-40B4-BE49-F238E27FC236}">
              <a16:creationId xmlns:a16="http://schemas.microsoft.com/office/drawing/2014/main" id="{FC4FC192-1DFF-4407-9693-6AD3D307DE4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8" name="テキスト ボックス 577">
          <a:extLst>
            <a:ext uri="{FF2B5EF4-FFF2-40B4-BE49-F238E27FC236}">
              <a16:creationId xmlns:a16="http://schemas.microsoft.com/office/drawing/2014/main" id="{C187448F-D9FB-487F-A411-F607D75774B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9" name="直線コネクタ 578">
          <a:extLst>
            <a:ext uri="{FF2B5EF4-FFF2-40B4-BE49-F238E27FC236}">
              <a16:creationId xmlns:a16="http://schemas.microsoft.com/office/drawing/2014/main" id="{7AD1F49B-FDB9-4817-89E6-99D2F5DA3E5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0" name="テキスト ボックス 579">
          <a:extLst>
            <a:ext uri="{FF2B5EF4-FFF2-40B4-BE49-F238E27FC236}">
              <a16:creationId xmlns:a16="http://schemas.microsoft.com/office/drawing/2014/main" id="{489411F6-250D-4967-A873-1B994040CFD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1" name="直線コネクタ 580">
          <a:extLst>
            <a:ext uri="{FF2B5EF4-FFF2-40B4-BE49-F238E27FC236}">
              <a16:creationId xmlns:a16="http://schemas.microsoft.com/office/drawing/2014/main" id="{B39BF45C-B56F-4A71-812C-40E44CC1C29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2" name="テキスト ボックス 581">
          <a:extLst>
            <a:ext uri="{FF2B5EF4-FFF2-40B4-BE49-F238E27FC236}">
              <a16:creationId xmlns:a16="http://schemas.microsoft.com/office/drawing/2014/main" id="{35EF3EA0-765C-4CAF-A905-8D48FD7696E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3" name="直線コネクタ 582">
          <a:extLst>
            <a:ext uri="{FF2B5EF4-FFF2-40B4-BE49-F238E27FC236}">
              <a16:creationId xmlns:a16="http://schemas.microsoft.com/office/drawing/2014/main" id="{4C06B4AC-F88E-4C53-8A5E-40544589A85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4" name="テキスト ボックス 583">
          <a:extLst>
            <a:ext uri="{FF2B5EF4-FFF2-40B4-BE49-F238E27FC236}">
              <a16:creationId xmlns:a16="http://schemas.microsoft.com/office/drawing/2014/main" id="{D41939D2-4239-45FB-A2B1-C087BE935AF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5" name="直線コネクタ 584">
          <a:extLst>
            <a:ext uri="{FF2B5EF4-FFF2-40B4-BE49-F238E27FC236}">
              <a16:creationId xmlns:a16="http://schemas.microsoft.com/office/drawing/2014/main" id="{7FF41EC7-F14B-472B-937D-5FB75172AE0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6" name="テキスト ボックス 585">
          <a:extLst>
            <a:ext uri="{FF2B5EF4-FFF2-40B4-BE49-F238E27FC236}">
              <a16:creationId xmlns:a16="http://schemas.microsoft.com/office/drawing/2014/main" id="{57715B1F-A162-4A1E-A7A0-9A58886FB512}"/>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7" name="直線コネクタ 586">
          <a:extLst>
            <a:ext uri="{FF2B5EF4-FFF2-40B4-BE49-F238E27FC236}">
              <a16:creationId xmlns:a16="http://schemas.microsoft.com/office/drawing/2014/main" id="{FA961B2C-FC91-4313-96B0-4405EB17CD8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8" name="テキスト ボックス 587">
          <a:extLst>
            <a:ext uri="{FF2B5EF4-FFF2-40B4-BE49-F238E27FC236}">
              <a16:creationId xmlns:a16="http://schemas.microsoft.com/office/drawing/2014/main" id="{6C2DBDD0-6122-46A6-8867-70AB35B1B96D}"/>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9" name="【公民館】&#10;有形固定資産減価償却率グラフ枠">
          <a:extLst>
            <a:ext uri="{FF2B5EF4-FFF2-40B4-BE49-F238E27FC236}">
              <a16:creationId xmlns:a16="http://schemas.microsoft.com/office/drawing/2014/main" id="{16EFB183-06BE-4F35-83B0-5F1807ECC79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590" name="直線コネクタ 589">
          <a:extLst>
            <a:ext uri="{FF2B5EF4-FFF2-40B4-BE49-F238E27FC236}">
              <a16:creationId xmlns:a16="http://schemas.microsoft.com/office/drawing/2014/main" id="{5BAE7403-690B-4D6B-AE14-0288A7C8F0E9}"/>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591" name="【公民館】&#10;有形固定資産減価償却率最小値テキスト">
          <a:extLst>
            <a:ext uri="{FF2B5EF4-FFF2-40B4-BE49-F238E27FC236}">
              <a16:creationId xmlns:a16="http://schemas.microsoft.com/office/drawing/2014/main" id="{B9D693C9-4EC8-4E33-A8B1-81BEC28D8B8D}"/>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592" name="直線コネクタ 591">
          <a:extLst>
            <a:ext uri="{FF2B5EF4-FFF2-40B4-BE49-F238E27FC236}">
              <a16:creationId xmlns:a16="http://schemas.microsoft.com/office/drawing/2014/main" id="{40B07850-9B28-4F1A-A0EB-3C8DFF7F967A}"/>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93" name="【公民館】&#10;有形固定資産減価償却率最大値テキスト">
          <a:extLst>
            <a:ext uri="{FF2B5EF4-FFF2-40B4-BE49-F238E27FC236}">
              <a16:creationId xmlns:a16="http://schemas.microsoft.com/office/drawing/2014/main" id="{C0391E0B-2614-44C5-8A0C-A9145BC278EA}"/>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94" name="直線コネクタ 593">
          <a:extLst>
            <a:ext uri="{FF2B5EF4-FFF2-40B4-BE49-F238E27FC236}">
              <a16:creationId xmlns:a16="http://schemas.microsoft.com/office/drawing/2014/main" id="{EEBA87B1-639A-402F-A630-8AA228704A3E}"/>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595" name="【公民館】&#10;有形固定資産減価償却率平均値テキスト">
          <a:extLst>
            <a:ext uri="{FF2B5EF4-FFF2-40B4-BE49-F238E27FC236}">
              <a16:creationId xmlns:a16="http://schemas.microsoft.com/office/drawing/2014/main" id="{E3D61A3B-8250-4F4A-A9B5-F9D93A0C1CBB}"/>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596" name="フローチャート: 判断 595">
          <a:extLst>
            <a:ext uri="{FF2B5EF4-FFF2-40B4-BE49-F238E27FC236}">
              <a16:creationId xmlns:a16="http://schemas.microsoft.com/office/drawing/2014/main" id="{A87D29C9-166C-4793-AD50-493A654DDDE6}"/>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597" name="フローチャート: 判断 596">
          <a:extLst>
            <a:ext uri="{FF2B5EF4-FFF2-40B4-BE49-F238E27FC236}">
              <a16:creationId xmlns:a16="http://schemas.microsoft.com/office/drawing/2014/main" id="{D34D315B-6E5F-4F0C-B50B-D5FDA3552D06}"/>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598" name="フローチャート: 判断 597">
          <a:extLst>
            <a:ext uri="{FF2B5EF4-FFF2-40B4-BE49-F238E27FC236}">
              <a16:creationId xmlns:a16="http://schemas.microsoft.com/office/drawing/2014/main" id="{CDF79714-95AB-4EAF-91C4-5B168D07AFBC}"/>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599" name="フローチャート: 判断 598">
          <a:extLst>
            <a:ext uri="{FF2B5EF4-FFF2-40B4-BE49-F238E27FC236}">
              <a16:creationId xmlns:a16="http://schemas.microsoft.com/office/drawing/2014/main" id="{771D7074-A91C-43E0-9DF4-0935A873DBB0}"/>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A916F699-EBC0-4329-BB30-8CF9829E162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9C6B518F-E693-4618-BB9A-9A62138EA0E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417220DB-41E0-45FE-B8E7-D372C185167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119F6D29-E19E-439F-B618-11E488B155E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77D39257-02FB-4A16-B14D-ECFC1B9EBAE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38463</xdr:rowOff>
    </xdr:from>
    <xdr:to>
      <xdr:col>85</xdr:col>
      <xdr:colOff>177800</xdr:colOff>
      <xdr:row>100</xdr:row>
      <xdr:rowOff>140063</xdr:rowOff>
    </xdr:to>
    <xdr:sp macro="" textlink="">
      <xdr:nvSpPr>
        <xdr:cNvPr id="605" name="楕円 604">
          <a:extLst>
            <a:ext uri="{FF2B5EF4-FFF2-40B4-BE49-F238E27FC236}">
              <a16:creationId xmlns:a16="http://schemas.microsoft.com/office/drawing/2014/main" id="{43F3E6E4-CAEB-46CD-940A-5E0117137BFD}"/>
            </a:ext>
          </a:extLst>
        </xdr:cNvPr>
        <xdr:cNvSpPr/>
      </xdr:nvSpPr>
      <xdr:spPr>
        <a:xfrm>
          <a:off x="16268700" y="1718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61340</xdr:rowOff>
    </xdr:from>
    <xdr:ext cx="405111" cy="259045"/>
    <xdr:sp macro="" textlink="">
      <xdr:nvSpPr>
        <xdr:cNvPr id="606" name="【公民館】&#10;有形固定資産減価償却率該当値テキスト">
          <a:extLst>
            <a:ext uri="{FF2B5EF4-FFF2-40B4-BE49-F238E27FC236}">
              <a16:creationId xmlns:a16="http://schemas.microsoft.com/office/drawing/2014/main" id="{EEE84922-E5EE-450B-B50F-1BF2FB9491DA}"/>
            </a:ext>
          </a:extLst>
        </xdr:cNvPr>
        <xdr:cNvSpPr txBox="1"/>
      </xdr:nvSpPr>
      <xdr:spPr>
        <a:xfrm>
          <a:off x="16357600" y="1703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58057</xdr:rowOff>
    </xdr:from>
    <xdr:to>
      <xdr:col>81</xdr:col>
      <xdr:colOff>101600</xdr:colOff>
      <xdr:row>100</xdr:row>
      <xdr:rowOff>159657</xdr:rowOff>
    </xdr:to>
    <xdr:sp macro="" textlink="">
      <xdr:nvSpPr>
        <xdr:cNvPr id="607" name="楕円 606">
          <a:extLst>
            <a:ext uri="{FF2B5EF4-FFF2-40B4-BE49-F238E27FC236}">
              <a16:creationId xmlns:a16="http://schemas.microsoft.com/office/drawing/2014/main" id="{D06053C8-4DD2-4117-8BE2-7A0D61C9DF47}"/>
            </a:ext>
          </a:extLst>
        </xdr:cNvPr>
        <xdr:cNvSpPr/>
      </xdr:nvSpPr>
      <xdr:spPr>
        <a:xfrm>
          <a:off x="15430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89263</xdr:rowOff>
    </xdr:from>
    <xdr:to>
      <xdr:col>85</xdr:col>
      <xdr:colOff>127000</xdr:colOff>
      <xdr:row>100</xdr:row>
      <xdr:rowOff>108857</xdr:rowOff>
    </xdr:to>
    <xdr:cxnSp macro="">
      <xdr:nvCxnSpPr>
        <xdr:cNvPr id="608" name="直線コネクタ 607">
          <a:extLst>
            <a:ext uri="{FF2B5EF4-FFF2-40B4-BE49-F238E27FC236}">
              <a16:creationId xmlns:a16="http://schemas.microsoft.com/office/drawing/2014/main" id="{82E8CF5F-985F-4851-99F0-B5AE2A46D3AC}"/>
            </a:ext>
          </a:extLst>
        </xdr:cNvPr>
        <xdr:cNvCxnSpPr/>
      </xdr:nvCxnSpPr>
      <xdr:spPr>
        <a:xfrm flipV="1">
          <a:off x="15481300" y="1723426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89081</xdr:rowOff>
    </xdr:from>
    <xdr:to>
      <xdr:col>76</xdr:col>
      <xdr:colOff>165100</xdr:colOff>
      <xdr:row>101</xdr:row>
      <xdr:rowOff>19231</xdr:rowOff>
    </xdr:to>
    <xdr:sp macro="" textlink="">
      <xdr:nvSpPr>
        <xdr:cNvPr id="609" name="楕円 608">
          <a:extLst>
            <a:ext uri="{FF2B5EF4-FFF2-40B4-BE49-F238E27FC236}">
              <a16:creationId xmlns:a16="http://schemas.microsoft.com/office/drawing/2014/main" id="{DDE61565-B2EE-4A95-9576-80D3C7132224}"/>
            </a:ext>
          </a:extLst>
        </xdr:cNvPr>
        <xdr:cNvSpPr/>
      </xdr:nvSpPr>
      <xdr:spPr>
        <a:xfrm>
          <a:off x="14541500" y="1723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108857</xdr:rowOff>
    </xdr:from>
    <xdr:to>
      <xdr:col>81</xdr:col>
      <xdr:colOff>50800</xdr:colOff>
      <xdr:row>100</xdr:row>
      <xdr:rowOff>139881</xdr:rowOff>
    </xdr:to>
    <xdr:cxnSp macro="">
      <xdr:nvCxnSpPr>
        <xdr:cNvPr id="610" name="直線コネクタ 609">
          <a:extLst>
            <a:ext uri="{FF2B5EF4-FFF2-40B4-BE49-F238E27FC236}">
              <a16:creationId xmlns:a16="http://schemas.microsoft.com/office/drawing/2014/main" id="{F8E3F344-901F-40CB-928B-32E687B8579D}"/>
            </a:ext>
          </a:extLst>
        </xdr:cNvPr>
        <xdr:cNvCxnSpPr/>
      </xdr:nvCxnSpPr>
      <xdr:spPr>
        <a:xfrm flipV="1">
          <a:off x="14592300" y="172538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11" name="n_1aveValue【公民館】&#10;有形固定資産減価償却率">
          <a:extLst>
            <a:ext uri="{FF2B5EF4-FFF2-40B4-BE49-F238E27FC236}">
              <a16:creationId xmlns:a16="http://schemas.microsoft.com/office/drawing/2014/main" id="{387B83F1-6AC5-450B-BD62-9CE78E993FFC}"/>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612" name="n_2aveValue【公民館】&#10;有形固定資産減価償却率">
          <a:extLst>
            <a:ext uri="{FF2B5EF4-FFF2-40B4-BE49-F238E27FC236}">
              <a16:creationId xmlns:a16="http://schemas.microsoft.com/office/drawing/2014/main" id="{AAF05C41-121B-4FDC-AED6-29AADE023645}"/>
            </a:ext>
          </a:extLst>
        </xdr:cNvPr>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613" name="n_3aveValue【公民館】&#10;有形固定資産減価償却率">
          <a:extLst>
            <a:ext uri="{FF2B5EF4-FFF2-40B4-BE49-F238E27FC236}">
              <a16:creationId xmlns:a16="http://schemas.microsoft.com/office/drawing/2014/main" id="{913E38D1-0943-47B9-B429-15318068E327}"/>
            </a:ext>
          </a:extLst>
        </xdr:cNvPr>
        <xdr:cNvSpPr txBox="1"/>
      </xdr:nvSpPr>
      <xdr:spPr>
        <a:xfrm>
          <a:off x="13500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4734</xdr:rowOff>
    </xdr:from>
    <xdr:ext cx="405111" cy="259045"/>
    <xdr:sp macro="" textlink="">
      <xdr:nvSpPr>
        <xdr:cNvPr id="614" name="n_1mainValue【公民館】&#10;有形固定資産減価償却率">
          <a:extLst>
            <a:ext uri="{FF2B5EF4-FFF2-40B4-BE49-F238E27FC236}">
              <a16:creationId xmlns:a16="http://schemas.microsoft.com/office/drawing/2014/main" id="{AA2586F2-F8F8-44F4-ADC8-BC92F3365A72}"/>
            </a:ext>
          </a:extLst>
        </xdr:cNvPr>
        <xdr:cNvSpPr txBox="1"/>
      </xdr:nvSpPr>
      <xdr:spPr>
        <a:xfrm>
          <a:off x="15266044" y="1697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35758</xdr:rowOff>
    </xdr:from>
    <xdr:ext cx="405111" cy="259045"/>
    <xdr:sp macro="" textlink="">
      <xdr:nvSpPr>
        <xdr:cNvPr id="615" name="n_2mainValue【公民館】&#10;有形固定資産減価償却率">
          <a:extLst>
            <a:ext uri="{FF2B5EF4-FFF2-40B4-BE49-F238E27FC236}">
              <a16:creationId xmlns:a16="http://schemas.microsoft.com/office/drawing/2014/main" id="{F02A0C6F-FE4F-4E1C-8B25-0FB84423176F}"/>
            </a:ext>
          </a:extLst>
        </xdr:cNvPr>
        <xdr:cNvSpPr txBox="1"/>
      </xdr:nvSpPr>
      <xdr:spPr>
        <a:xfrm>
          <a:off x="14389744" y="17009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6" name="正方形/長方形 615">
          <a:extLst>
            <a:ext uri="{FF2B5EF4-FFF2-40B4-BE49-F238E27FC236}">
              <a16:creationId xmlns:a16="http://schemas.microsoft.com/office/drawing/2014/main" id="{0B8BDC85-CA19-416A-AE8A-C4391767DD1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7" name="正方形/長方形 616">
          <a:extLst>
            <a:ext uri="{FF2B5EF4-FFF2-40B4-BE49-F238E27FC236}">
              <a16:creationId xmlns:a16="http://schemas.microsoft.com/office/drawing/2014/main" id="{5CF48DE8-4E10-4BE4-9986-E43A2063F3F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8" name="正方形/長方形 617">
          <a:extLst>
            <a:ext uri="{FF2B5EF4-FFF2-40B4-BE49-F238E27FC236}">
              <a16:creationId xmlns:a16="http://schemas.microsoft.com/office/drawing/2014/main" id="{C7C6E8D5-9830-4A45-820A-D3A9192DEB6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9" name="正方形/長方形 618">
          <a:extLst>
            <a:ext uri="{FF2B5EF4-FFF2-40B4-BE49-F238E27FC236}">
              <a16:creationId xmlns:a16="http://schemas.microsoft.com/office/drawing/2014/main" id="{D32A6060-2520-4060-B32D-2E284AA1BFB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0" name="正方形/長方形 619">
          <a:extLst>
            <a:ext uri="{FF2B5EF4-FFF2-40B4-BE49-F238E27FC236}">
              <a16:creationId xmlns:a16="http://schemas.microsoft.com/office/drawing/2014/main" id="{2B318C53-4A7D-419E-A9B7-736DE9A157D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1" name="正方形/長方形 620">
          <a:extLst>
            <a:ext uri="{FF2B5EF4-FFF2-40B4-BE49-F238E27FC236}">
              <a16:creationId xmlns:a16="http://schemas.microsoft.com/office/drawing/2014/main" id="{BF5CD3B8-7FDF-4D3E-BEEF-FF8BB1B8EA8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2" name="正方形/長方形 621">
          <a:extLst>
            <a:ext uri="{FF2B5EF4-FFF2-40B4-BE49-F238E27FC236}">
              <a16:creationId xmlns:a16="http://schemas.microsoft.com/office/drawing/2014/main" id="{5080F76D-A43E-4555-B1B5-5D81CF16993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3" name="正方形/長方形 622">
          <a:extLst>
            <a:ext uri="{FF2B5EF4-FFF2-40B4-BE49-F238E27FC236}">
              <a16:creationId xmlns:a16="http://schemas.microsoft.com/office/drawing/2014/main" id="{73A1B079-DF63-4ACD-A7AD-B7E35589D71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4" name="テキスト ボックス 623">
          <a:extLst>
            <a:ext uri="{FF2B5EF4-FFF2-40B4-BE49-F238E27FC236}">
              <a16:creationId xmlns:a16="http://schemas.microsoft.com/office/drawing/2014/main" id="{D7B6EC89-05E2-479A-B8AA-FD51081DD5F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5" name="直線コネクタ 624">
          <a:extLst>
            <a:ext uri="{FF2B5EF4-FFF2-40B4-BE49-F238E27FC236}">
              <a16:creationId xmlns:a16="http://schemas.microsoft.com/office/drawing/2014/main" id="{C7C599B0-75C3-4F2C-AAE8-8151AC2EFE8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6" name="直線コネクタ 625">
          <a:extLst>
            <a:ext uri="{FF2B5EF4-FFF2-40B4-BE49-F238E27FC236}">
              <a16:creationId xmlns:a16="http://schemas.microsoft.com/office/drawing/2014/main" id="{86D3C0B9-0358-4495-BB41-671CD04811A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7" name="テキスト ボックス 626">
          <a:extLst>
            <a:ext uri="{FF2B5EF4-FFF2-40B4-BE49-F238E27FC236}">
              <a16:creationId xmlns:a16="http://schemas.microsoft.com/office/drawing/2014/main" id="{97E7E167-0D3B-41F7-B235-2E1372B7348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8" name="直線コネクタ 627">
          <a:extLst>
            <a:ext uri="{FF2B5EF4-FFF2-40B4-BE49-F238E27FC236}">
              <a16:creationId xmlns:a16="http://schemas.microsoft.com/office/drawing/2014/main" id="{5F088E66-080C-4C4D-8966-2C8228531E8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9" name="テキスト ボックス 628">
          <a:extLst>
            <a:ext uri="{FF2B5EF4-FFF2-40B4-BE49-F238E27FC236}">
              <a16:creationId xmlns:a16="http://schemas.microsoft.com/office/drawing/2014/main" id="{3113680A-B41C-4E10-BA12-6DC07DADE3C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0" name="直線コネクタ 629">
          <a:extLst>
            <a:ext uri="{FF2B5EF4-FFF2-40B4-BE49-F238E27FC236}">
              <a16:creationId xmlns:a16="http://schemas.microsoft.com/office/drawing/2014/main" id="{303CF376-3BBB-45A7-A290-D7E2838E0DE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31" name="テキスト ボックス 630">
          <a:extLst>
            <a:ext uri="{FF2B5EF4-FFF2-40B4-BE49-F238E27FC236}">
              <a16:creationId xmlns:a16="http://schemas.microsoft.com/office/drawing/2014/main" id="{75581FD8-D3CE-4C56-8E9B-BAD200B70864}"/>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2" name="直線コネクタ 631">
          <a:extLst>
            <a:ext uri="{FF2B5EF4-FFF2-40B4-BE49-F238E27FC236}">
              <a16:creationId xmlns:a16="http://schemas.microsoft.com/office/drawing/2014/main" id="{ADAB1ABF-F182-4F1A-8E50-8B1DCD83474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33" name="テキスト ボックス 632">
          <a:extLst>
            <a:ext uri="{FF2B5EF4-FFF2-40B4-BE49-F238E27FC236}">
              <a16:creationId xmlns:a16="http://schemas.microsoft.com/office/drawing/2014/main" id="{FEA8A82A-B371-4C56-8FA1-AAAB85571138}"/>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4" name="直線コネクタ 633">
          <a:extLst>
            <a:ext uri="{FF2B5EF4-FFF2-40B4-BE49-F238E27FC236}">
              <a16:creationId xmlns:a16="http://schemas.microsoft.com/office/drawing/2014/main" id="{BBB484E1-549A-48E1-921A-E8C12908381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35" name="テキスト ボックス 634">
          <a:extLst>
            <a:ext uri="{FF2B5EF4-FFF2-40B4-BE49-F238E27FC236}">
              <a16:creationId xmlns:a16="http://schemas.microsoft.com/office/drawing/2014/main" id="{B177FEEC-AE7F-4DA3-97CC-7FF1B64686B8}"/>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6" name="直線コネクタ 635">
          <a:extLst>
            <a:ext uri="{FF2B5EF4-FFF2-40B4-BE49-F238E27FC236}">
              <a16:creationId xmlns:a16="http://schemas.microsoft.com/office/drawing/2014/main" id="{27A60096-B76E-4CFE-A472-DD2B7CA55FB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37" name="テキスト ボックス 636">
          <a:extLst>
            <a:ext uri="{FF2B5EF4-FFF2-40B4-BE49-F238E27FC236}">
              <a16:creationId xmlns:a16="http://schemas.microsoft.com/office/drawing/2014/main" id="{7A82501B-D212-443C-874F-9D305C43DB38}"/>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8" name="【公民館】&#10;一人当たり面積グラフ枠">
          <a:extLst>
            <a:ext uri="{FF2B5EF4-FFF2-40B4-BE49-F238E27FC236}">
              <a16:creationId xmlns:a16="http://schemas.microsoft.com/office/drawing/2014/main" id="{5D53A0FB-3DD5-4653-B94E-55440614F59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639" name="直線コネクタ 638">
          <a:extLst>
            <a:ext uri="{FF2B5EF4-FFF2-40B4-BE49-F238E27FC236}">
              <a16:creationId xmlns:a16="http://schemas.microsoft.com/office/drawing/2014/main" id="{A8BADE4E-A24F-481F-81BE-56AAD02CE308}"/>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640" name="【公民館】&#10;一人当たり面積最小値テキスト">
          <a:extLst>
            <a:ext uri="{FF2B5EF4-FFF2-40B4-BE49-F238E27FC236}">
              <a16:creationId xmlns:a16="http://schemas.microsoft.com/office/drawing/2014/main" id="{7CE90D4D-B8CF-4D63-8461-DF58D4CEFCEE}"/>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641" name="直線コネクタ 640">
          <a:extLst>
            <a:ext uri="{FF2B5EF4-FFF2-40B4-BE49-F238E27FC236}">
              <a16:creationId xmlns:a16="http://schemas.microsoft.com/office/drawing/2014/main" id="{B61FE662-4598-4428-8D1C-F6524BECD0B5}"/>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642" name="【公民館】&#10;一人当たり面積最大値テキスト">
          <a:extLst>
            <a:ext uri="{FF2B5EF4-FFF2-40B4-BE49-F238E27FC236}">
              <a16:creationId xmlns:a16="http://schemas.microsoft.com/office/drawing/2014/main" id="{D6DF3FF0-F841-497D-8253-FE05CA7C18F6}"/>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643" name="直線コネクタ 642">
          <a:extLst>
            <a:ext uri="{FF2B5EF4-FFF2-40B4-BE49-F238E27FC236}">
              <a16:creationId xmlns:a16="http://schemas.microsoft.com/office/drawing/2014/main" id="{E8B49F40-F447-4E85-A244-4BC8E032D984}"/>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xdr:rowOff>
    </xdr:from>
    <xdr:ext cx="469744" cy="259045"/>
    <xdr:sp macro="" textlink="">
      <xdr:nvSpPr>
        <xdr:cNvPr id="644" name="【公民館】&#10;一人当たり面積平均値テキスト">
          <a:extLst>
            <a:ext uri="{FF2B5EF4-FFF2-40B4-BE49-F238E27FC236}">
              <a16:creationId xmlns:a16="http://schemas.microsoft.com/office/drawing/2014/main" id="{88C6C11D-41F4-48F8-813C-62F279CE96C4}"/>
            </a:ext>
          </a:extLst>
        </xdr:cNvPr>
        <xdr:cNvSpPr txBox="1"/>
      </xdr:nvSpPr>
      <xdr:spPr>
        <a:xfrm>
          <a:off x="22199600" y="1851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645" name="フローチャート: 判断 644">
          <a:extLst>
            <a:ext uri="{FF2B5EF4-FFF2-40B4-BE49-F238E27FC236}">
              <a16:creationId xmlns:a16="http://schemas.microsoft.com/office/drawing/2014/main" id="{FACAD849-C30A-4F52-B3C1-EC54DF676C98}"/>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646" name="フローチャート: 判断 645">
          <a:extLst>
            <a:ext uri="{FF2B5EF4-FFF2-40B4-BE49-F238E27FC236}">
              <a16:creationId xmlns:a16="http://schemas.microsoft.com/office/drawing/2014/main" id="{254A4CEC-5066-44C2-84C3-3387B4DBD9DB}"/>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647" name="フローチャート: 判断 646">
          <a:extLst>
            <a:ext uri="{FF2B5EF4-FFF2-40B4-BE49-F238E27FC236}">
              <a16:creationId xmlns:a16="http://schemas.microsoft.com/office/drawing/2014/main" id="{B0B74363-1D2C-48E6-822B-D328F00AABC3}"/>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648" name="フローチャート: 判断 647">
          <a:extLst>
            <a:ext uri="{FF2B5EF4-FFF2-40B4-BE49-F238E27FC236}">
              <a16:creationId xmlns:a16="http://schemas.microsoft.com/office/drawing/2014/main" id="{5DEA9C00-6EFF-46E6-AF2E-883ECA41E8EA}"/>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98A3D7A8-B674-447A-A720-DC6DD3C346E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786E2804-CAA9-4DD2-8BD4-7B65E1071E0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00C46FD1-191F-4A34-B331-9085BAE17D5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556F09F9-818E-4C00-B349-EADFC42510E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BEEEDD00-7324-425B-9E28-9B893124F3D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146862</xdr:rowOff>
    </xdr:from>
    <xdr:to>
      <xdr:col>116</xdr:col>
      <xdr:colOff>114300</xdr:colOff>
      <xdr:row>108</xdr:row>
      <xdr:rowOff>77012</xdr:rowOff>
    </xdr:to>
    <xdr:sp macro="" textlink="">
      <xdr:nvSpPr>
        <xdr:cNvPr id="654" name="楕円 653">
          <a:extLst>
            <a:ext uri="{FF2B5EF4-FFF2-40B4-BE49-F238E27FC236}">
              <a16:creationId xmlns:a16="http://schemas.microsoft.com/office/drawing/2014/main" id="{7392FD7A-F1A6-4E14-A359-AA89820DF54D}"/>
            </a:ext>
          </a:extLst>
        </xdr:cNvPr>
        <xdr:cNvSpPr/>
      </xdr:nvSpPr>
      <xdr:spPr>
        <a:xfrm>
          <a:off x="22110700" y="1849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106239</xdr:rowOff>
    </xdr:from>
    <xdr:ext cx="469744" cy="259045"/>
    <xdr:sp macro="" textlink="">
      <xdr:nvSpPr>
        <xdr:cNvPr id="655" name="【公民館】&#10;一人当たり面積該当値テキスト">
          <a:extLst>
            <a:ext uri="{FF2B5EF4-FFF2-40B4-BE49-F238E27FC236}">
              <a16:creationId xmlns:a16="http://schemas.microsoft.com/office/drawing/2014/main" id="{4C3873CA-6243-4C70-B420-CC5EF09636D9}"/>
            </a:ext>
          </a:extLst>
        </xdr:cNvPr>
        <xdr:cNvSpPr txBox="1"/>
      </xdr:nvSpPr>
      <xdr:spPr>
        <a:xfrm>
          <a:off x="22199600" y="1827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148310</xdr:rowOff>
    </xdr:from>
    <xdr:to>
      <xdr:col>112</xdr:col>
      <xdr:colOff>38100</xdr:colOff>
      <xdr:row>108</xdr:row>
      <xdr:rowOff>78460</xdr:rowOff>
    </xdr:to>
    <xdr:sp macro="" textlink="">
      <xdr:nvSpPr>
        <xdr:cNvPr id="656" name="楕円 655">
          <a:extLst>
            <a:ext uri="{FF2B5EF4-FFF2-40B4-BE49-F238E27FC236}">
              <a16:creationId xmlns:a16="http://schemas.microsoft.com/office/drawing/2014/main" id="{37FCA0EE-5E06-4F48-A539-555576E0DFB9}"/>
            </a:ext>
          </a:extLst>
        </xdr:cNvPr>
        <xdr:cNvSpPr/>
      </xdr:nvSpPr>
      <xdr:spPr>
        <a:xfrm>
          <a:off x="21272500" y="1849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26212</xdr:rowOff>
    </xdr:from>
    <xdr:to>
      <xdr:col>116</xdr:col>
      <xdr:colOff>63500</xdr:colOff>
      <xdr:row>108</xdr:row>
      <xdr:rowOff>27660</xdr:rowOff>
    </xdr:to>
    <xdr:cxnSp macro="">
      <xdr:nvCxnSpPr>
        <xdr:cNvPr id="657" name="直線コネクタ 656">
          <a:extLst>
            <a:ext uri="{FF2B5EF4-FFF2-40B4-BE49-F238E27FC236}">
              <a16:creationId xmlns:a16="http://schemas.microsoft.com/office/drawing/2014/main" id="{420A3589-FB78-4503-8381-0CB55C288F4E}"/>
            </a:ext>
          </a:extLst>
        </xdr:cNvPr>
        <xdr:cNvCxnSpPr/>
      </xdr:nvCxnSpPr>
      <xdr:spPr>
        <a:xfrm flipV="1">
          <a:off x="21323300" y="18542812"/>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149149</xdr:rowOff>
    </xdr:from>
    <xdr:to>
      <xdr:col>107</xdr:col>
      <xdr:colOff>101600</xdr:colOff>
      <xdr:row>108</xdr:row>
      <xdr:rowOff>79299</xdr:rowOff>
    </xdr:to>
    <xdr:sp macro="" textlink="">
      <xdr:nvSpPr>
        <xdr:cNvPr id="658" name="楕円 657">
          <a:extLst>
            <a:ext uri="{FF2B5EF4-FFF2-40B4-BE49-F238E27FC236}">
              <a16:creationId xmlns:a16="http://schemas.microsoft.com/office/drawing/2014/main" id="{68F7B08C-F881-4ACC-B9E0-1D369EB76F4C}"/>
            </a:ext>
          </a:extLst>
        </xdr:cNvPr>
        <xdr:cNvSpPr/>
      </xdr:nvSpPr>
      <xdr:spPr>
        <a:xfrm>
          <a:off x="20383500" y="1849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27660</xdr:rowOff>
    </xdr:from>
    <xdr:to>
      <xdr:col>111</xdr:col>
      <xdr:colOff>177800</xdr:colOff>
      <xdr:row>108</xdr:row>
      <xdr:rowOff>28499</xdr:rowOff>
    </xdr:to>
    <xdr:cxnSp macro="">
      <xdr:nvCxnSpPr>
        <xdr:cNvPr id="659" name="直線コネクタ 658">
          <a:extLst>
            <a:ext uri="{FF2B5EF4-FFF2-40B4-BE49-F238E27FC236}">
              <a16:creationId xmlns:a16="http://schemas.microsoft.com/office/drawing/2014/main" id="{21357093-D818-4611-B500-EE0F19792E8C}"/>
            </a:ext>
          </a:extLst>
        </xdr:cNvPr>
        <xdr:cNvCxnSpPr/>
      </xdr:nvCxnSpPr>
      <xdr:spPr>
        <a:xfrm flipV="1">
          <a:off x="20434300" y="18544260"/>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118736</xdr:rowOff>
    </xdr:from>
    <xdr:ext cx="469744" cy="259045"/>
    <xdr:sp macro="" textlink="">
      <xdr:nvSpPr>
        <xdr:cNvPr id="660" name="n_1aveValue【公民館】&#10;一人当たり面積">
          <a:extLst>
            <a:ext uri="{FF2B5EF4-FFF2-40B4-BE49-F238E27FC236}">
              <a16:creationId xmlns:a16="http://schemas.microsoft.com/office/drawing/2014/main" id="{DD93542F-D38D-4403-823B-A3C3132B21A1}"/>
            </a:ext>
          </a:extLst>
        </xdr:cNvPr>
        <xdr:cNvSpPr txBox="1"/>
      </xdr:nvSpPr>
      <xdr:spPr>
        <a:xfrm>
          <a:off x="210757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130624</xdr:rowOff>
    </xdr:from>
    <xdr:ext cx="469744" cy="259045"/>
    <xdr:sp macro="" textlink="">
      <xdr:nvSpPr>
        <xdr:cNvPr id="661" name="n_2aveValue【公民館】&#10;一人当たり面積">
          <a:extLst>
            <a:ext uri="{FF2B5EF4-FFF2-40B4-BE49-F238E27FC236}">
              <a16:creationId xmlns:a16="http://schemas.microsoft.com/office/drawing/2014/main" id="{7142AD8D-F869-4168-8E22-1AAA96AA4E2C}"/>
            </a:ext>
          </a:extLst>
        </xdr:cNvPr>
        <xdr:cNvSpPr txBox="1"/>
      </xdr:nvSpPr>
      <xdr:spPr>
        <a:xfrm>
          <a:off x="20199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662" name="n_3aveValue【公民館】&#10;一人当たり面積">
          <a:extLst>
            <a:ext uri="{FF2B5EF4-FFF2-40B4-BE49-F238E27FC236}">
              <a16:creationId xmlns:a16="http://schemas.microsoft.com/office/drawing/2014/main" id="{029C9357-BEFB-43C8-9625-D7CB1BCFCC83}"/>
            </a:ext>
          </a:extLst>
        </xdr:cNvPr>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94987</xdr:rowOff>
    </xdr:from>
    <xdr:ext cx="469744" cy="259045"/>
    <xdr:sp macro="" textlink="">
      <xdr:nvSpPr>
        <xdr:cNvPr id="663" name="n_1mainValue【公民館】&#10;一人当たり面積">
          <a:extLst>
            <a:ext uri="{FF2B5EF4-FFF2-40B4-BE49-F238E27FC236}">
              <a16:creationId xmlns:a16="http://schemas.microsoft.com/office/drawing/2014/main" id="{B611324D-E114-4FCC-83AD-A2813E1F7CBD}"/>
            </a:ext>
          </a:extLst>
        </xdr:cNvPr>
        <xdr:cNvSpPr txBox="1"/>
      </xdr:nvSpPr>
      <xdr:spPr>
        <a:xfrm>
          <a:off x="21075727" y="1826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95826</xdr:rowOff>
    </xdr:from>
    <xdr:ext cx="469744" cy="259045"/>
    <xdr:sp macro="" textlink="">
      <xdr:nvSpPr>
        <xdr:cNvPr id="664" name="n_2mainValue【公民館】&#10;一人当たり面積">
          <a:extLst>
            <a:ext uri="{FF2B5EF4-FFF2-40B4-BE49-F238E27FC236}">
              <a16:creationId xmlns:a16="http://schemas.microsoft.com/office/drawing/2014/main" id="{35D9184B-AE4D-41B8-8867-C218C7768231}"/>
            </a:ext>
          </a:extLst>
        </xdr:cNvPr>
        <xdr:cNvSpPr txBox="1"/>
      </xdr:nvSpPr>
      <xdr:spPr>
        <a:xfrm>
          <a:off x="20199427" y="1826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5" name="正方形/長方形 664">
          <a:extLst>
            <a:ext uri="{FF2B5EF4-FFF2-40B4-BE49-F238E27FC236}">
              <a16:creationId xmlns:a16="http://schemas.microsoft.com/office/drawing/2014/main" id="{C10CF9D3-CE30-48B3-9B16-99AFC956597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6" name="正方形/長方形 665">
          <a:extLst>
            <a:ext uri="{FF2B5EF4-FFF2-40B4-BE49-F238E27FC236}">
              <a16:creationId xmlns:a16="http://schemas.microsoft.com/office/drawing/2014/main" id="{DAF9F874-FE24-4745-A0B9-2DD7F5D103A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7" name="テキスト ボックス 666">
          <a:extLst>
            <a:ext uri="{FF2B5EF4-FFF2-40B4-BE49-F238E27FC236}">
              <a16:creationId xmlns:a16="http://schemas.microsoft.com/office/drawing/2014/main" id="{7E3C7269-42F8-498E-8190-78654FFD48E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公民館の有形固定資産減価償却率が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％を大きく上回っている。村内の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公民館の内、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の老朽化が著しい。本村は千曲川・金峰山川に沿って集落が立地しており、集落分布が細長く、点在している集落があるため、公民館の一人当たり面積が大きくなっている。村内に２つある小学校を統合することを検討しており、小学校の建物や跡地等を有効利用することと合わせて、公民館の更新も検討していく。他の数値では、橋りょう・トンネルの一人当たり有形固定資産額が類似団体を上回っている。これも、本村の集落が川に沿って点在しているため橋りょう数が多くなっており、災害対策を考慮すると橋りょう数が多くなるのはやむを得ない。橋りょう・トンネルの有形固定資産減価償却率は類似団体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％低く、この程度を維持できるよう更新を行っていく。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保育所については、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つの保育所を統合したことにより、有形固定資産減価償却率が減り、一人当たり面積も減少している。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E609F70-BC9B-4B93-A120-E03CD755876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5B1E76D-9D9D-4734-B73C-F0D803503C0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E7616E2-610E-4B47-A332-681169A4431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C38D3C5-0D85-4E03-BD1A-C072B468318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C9AF099-9436-4472-AE8F-1FC82E2FDCF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540CA38-CD79-4835-B8BA-64697049294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2E7A459-C202-41DC-95B7-EDEC86B6DED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46BA01C-4496-499B-BE9A-D42EBA29871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6C388DA-ED6D-4C5D-A12B-E111E8821D0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3EBC637-3245-49E1-A10D-03A418BAD4E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3,952
3,822
209.61
4,264,935
4,093,088
152,941
2,904,724
3,024,631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74D340B-C3D2-4374-8035-5274AFDAAE7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07932DA-26E4-4F4A-9701-0B932E757CC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C3B286C-40A2-47B4-B747-141F452E5C6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90163F4-64AA-43D3-9240-3F1B9E5B58E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C64769B-CA2D-4AD7-9C45-C02ECD30C44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21B033C-BA4F-4D18-94DA-726B4576B9F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737BDB4-05FD-476C-B920-56E2D16F2E2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D86D502-AF73-4706-87CE-1689FBB07EA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D111E3B-8EBA-4726-82A6-70C68972AEB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AB04461-2207-452F-A6C9-4BD644F2EE3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0F31CCD-46AE-4AAD-BA73-9273A97E043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C7AF231-B85A-42AA-8C8F-8E4BC8BD1AD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DD8E068-371B-4586-B958-B35A3833748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E918093-E885-4B63-8BD9-8FBF8F83FB4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ED22439-A066-4557-9D76-BF8D9A4597F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86AA89E-4CF0-484A-BAB1-551E8C77C53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5CBC62C-1D57-4157-9590-9BA89B9E8BA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0E9C005-FC85-4E12-8E2A-470D276002A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480F32A-FC08-4B1F-AFDD-5061EDB9C30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1C54446-F85F-4388-9242-1278A9C051F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1070730F-155C-483C-A740-0564ED18EB6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256273EC-5CBE-4439-BEDF-0ECD844B671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E082CED7-C409-4512-B1A1-6A9B8F0442E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BF05BDF-FE7E-4F12-B8A3-BAFA0513FF9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E5CECE50-DA72-4F90-AB73-F4973E1D7AF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9C1864FE-6810-4AE2-B9E7-902C458ED7A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753B8ED-3F46-4A91-BE7B-5DFEEEE5784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DAE2996E-739C-443E-B176-24BD7423AE5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12F6BDF7-F78C-48F6-AB1C-4245DBB2451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D053356D-18C0-4AA9-877A-0BB4E497287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51B4F8CE-2E56-4C82-8247-D02B0692E92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7A4A346D-D781-4331-8230-4F266FF1E9C3}"/>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A5977E45-C7EE-48FD-9F7C-42D481A222C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F0FE29C4-8B95-4A25-86B1-9D7D77B7863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EB4DCEDA-0FE3-412F-B000-E809F00BFB3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2337F7EE-35AD-4343-9034-387B0A518CA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F3E318EC-7240-4281-AB3A-44EFF463E86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B50D2810-EA55-4902-A055-69B360BCCC8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26ABAD17-7913-41C3-AB8E-FF8388B39AB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052827D3-188C-4297-AD68-84BDDB0C7683}"/>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C7D76CE0-C9E2-4981-9CA2-994F72E749E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F07296FB-B3E6-4DE3-8834-796611DDEA6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7F28DAA7-8359-4543-A63C-7A4324D7E21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8010EB66-C60D-41F1-8B05-5E42B1E0B4A9}"/>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CE4FF372-3746-40D3-8B44-9DF48427D84A}"/>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2AAF900A-2E2D-4D94-8193-EE6E0DBB9BA7}"/>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22D925E8-FF17-4517-A5B3-31FFE4AC85AD}"/>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A3B410EC-12E4-45D3-9CDF-80B764ED2657}"/>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152417</xdr:rowOff>
    </xdr:from>
    <xdr:ext cx="405111" cy="259045"/>
    <xdr:sp macro="" textlink="">
      <xdr:nvSpPr>
        <xdr:cNvPr id="60" name="【図書館】&#10;有形固定資産減価償却率平均値テキスト">
          <a:extLst>
            <a:ext uri="{FF2B5EF4-FFF2-40B4-BE49-F238E27FC236}">
              <a16:creationId xmlns:a16="http://schemas.microsoft.com/office/drawing/2014/main" id="{2B2CFE67-53BE-4BEA-9DD1-847CB844BB18}"/>
            </a:ext>
          </a:extLst>
        </xdr:cNvPr>
        <xdr:cNvSpPr txBox="1"/>
      </xdr:nvSpPr>
      <xdr:spPr>
        <a:xfrm>
          <a:off x="4673600" y="6667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xdr:rowOff>
    </xdr:from>
    <xdr:to>
      <xdr:col>24</xdr:col>
      <xdr:colOff>114300</xdr:colOff>
      <xdr:row>39</xdr:row>
      <xdr:rowOff>104140</xdr:rowOff>
    </xdr:to>
    <xdr:sp macro="" textlink="">
      <xdr:nvSpPr>
        <xdr:cNvPr id="61" name="フローチャート: 判断 60">
          <a:extLst>
            <a:ext uri="{FF2B5EF4-FFF2-40B4-BE49-F238E27FC236}">
              <a16:creationId xmlns:a16="http://schemas.microsoft.com/office/drawing/2014/main" id="{39A1520C-C404-472D-9DEB-6CC03270F6BC}"/>
            </a:ext>
          </a:extLst>
        </xdr:cNvPr>
        <xdr:cNvSpPr/>
      </xdr:nvSpPr>
      <xdr:spPr>
        <a:xfrm>
          <a:off x="4584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170180</xdr:rowOff>
    </xdr:from>
    <xdr:to>
      <xdr:col>20</xdr:col>
      <xdr:colOff>38100</xdr:colOff>
      <xdr:row>39</xdr:row>
      <xdr:rowOff>100330</xdr:rowOff>
    </xdr:to>
    <xdr:sp macro="" textlink="">
      <xdr:nvSpPr>
        <xdr:cNvPr id="62" name="フローチャート: 判断 61">
          <a:extLst>
            <a:ext uri="{FF2B5EF4-FFF2-40B4-BE49-F238E27FC236}">
              <a16:creationId xmlns:a16="http://schemas.microsoft.com/office/drawing/2014/main" id="{24860A16-2D8F-4191-B8A8-4B0B2F89D7E6}"/>
            </a:ext>
          </a:extLst>
        </xdr:cNvPr>
        <xdr:cNvSpPr/>
      </xdr:nvSpPr>
      <xdr:spPr>
        <a:xfrm>
          <a:off x="3746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90170</xdr:rowOff>
    </xdr:from>
    <xdr:to>
      <xdr:col>15</xdr:col>
      <xdr:colOff>101600</xdr:colOff>
      <xdr:row>39</xdr:row>
      <xdr:rowOff>20320</xdr:rowOff>
    </xdr:to>
    <xdr:sp macro="" textlink="">
      <xdr:nvSpPr>
        <xdr:cNvPr id="63" name="フローチャート: 判断 62">
          <a:extLst>
            <a:ext uri="{FF2B5EF4-FFF2-40B4-BE49-F238E27FC236}">
              <a16:creationId xmlns:a16="http://schemas.microsoft.com/office/drawing/2014/main" id="{10174F5C-F6D3-4039-9C10-2EB426BEA6CF}"/>
            </a:ext>
          </a:extLst>
        </xdr:cNvPr>
        <xdr:cNvSpPr/>
      </xdr:nvSpPr>
      <xdr:spPr>
        <a:xfrm>
          <a:off x="2857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107950</xdr:rowOff>
    </xdr:from>
    <xdr:to>
      <xdr:col>10</xdr:col>
      <xdr:colOff>165100</xdr:colOff>
      <xdr:row>39</xdr:row>
      <xdr:rowOff>38100</xdr:rowOff>
    </xdr:to>
    <xdr:sp macro="" textlink="">
      <xdr:nvSpPr>
        <xdr:cNvPr id="64" name="フローチャート: 判断 63">
          <a:extLst>
            <a:ext uri="{FF2B5EF4-FFF2-40B4-BE49-F238E27FC236}">
              <a16:creationId xmlns:a16="http://schemas.microsoft.com/office/drawing/2014/main" id="{1DC67818-90CB-4085-9628-C12D4BF6223F}"/>
            </a:ext>
          </a:extLst>
        </xdr:cNvPr>
        <xdr:cNvSpPr/>
      </xdr:nvSpPr>
      <xdr:spPr>
        <a:xfrm>
          <a:off x="1968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327AFE03-8AE6-461F-B84F-81CFD3E8954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A4A1F4D-AF2D-4ED2-81FA-B683108C8C3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60D19EF-3562-4432-9339-83320A6FE4E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A7D0D0A-039E-43CD-9FDF-C9697A39D4E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5D14752-2C15-490C-99B8-A2E5580D9BD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73660</xdr:rowOff>
    </xdr:from>
    <xdr:to>
      <xdr:col>24</xdr:col>
      <xdr:colOff>114300</xdr:colOff>
      <xdr:row>39</xdr:row>
      <xdr:rowOff>3810</xdr:rowOff>
    </xdr:to>
    <xdr:sp macro="" textlink="">
      <xdr:nvSpPr>
        <xdr:cNvPr id="70" name="楕円 69">
          <a:extLst>
            <a:ext uri="{FF2B5EF4-FFF2-40B4-BE49-F238E27FC236}">
              <a16:creationId xmlns:a16="http://schemas.microsoft.com/office/drawing/2014/main" id="{96535102-2A7B-4A1D-B01A-AFDEA0EA670A}"/>
            </a:ext>
          </a:extLst>
        </xdr:cNvPr>
        <xdr:cNvSpPr/>
      </xdr:nvSpPr>
      <xdr:spPr>
        <a:xfrm>
          <a:off x="4584700" y="658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96537</xdr:rowOff>
    </xdr:from>
    <xdr:ext cx="405111" cy="259045"/>
    <xdr:sp macro="" textlink="">
      <xdr:nvSpPr>
        <xdr:cNvPr id="71" name="【図書館】&#10;有形固定資産減価償却率該当値テキスト">
          <a:extLst>
            <a:ext uri="{FF2B5EF4-FFF2-40B4-BE49-F238E27FC236}">
              <a16:creationId xmlns:a16="http://schemas.microsoft.com/office/drawing/2014/main" id="{F40230D4-CB97-4463-B508-2792662917D9}"/>
            </a:ext>
          </a:extLst>
        </xdr:cNvPr>
        <xdr:cNvSpPr txBox="1"/>
      </xdr:nvSpPr>
      <xdr:spPr>
        <a:xfrm>
          <a:off x="4673600" y="6440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114300</xdr:rowOff>
    </xdr:from>
    <xdr:to>
      <xdr:col>20</xdr:col>
      <xdr:colOff>38100</xdr:colOff>
      <xdr:row>39</xdr:row>
      <xdr:rowOff>44450</xdr:rowOff>
    </xdr:to>
    <xdr:sp macro="" textlink="">
      <xdr:nvSpPr>
        <xdr:cNvPr id="72" name="楕円 71">
          <a:extLst>
            <a:ext uri="{FF2B5EF4-FFF2-40B4-BE49-F238E27FC236}">
              <a16:creationId xmlns:a16="http://schemas.microsoft.com/office/drawing/2014/main" id="{8A03E0C8-937A-4E59-B04B-4284B9D8D30B}"/>
            </a:ext>
          </a:extLst>
        </xdr:cNvPr>
        <xdr:cNvSpPr/>
      </xdr:nvSpPr>
      <xdr:spPr>
        <a:xfrm>
          <a:off x="3746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124460</xdr:rowOff>
    </xdr:from>
    <xdr:to>
      <xdr:col>24</xdr:col>
      <xdr:colOff>63500</xdr:colOff>
      <xdr:row>38</xdr:row>
      <xdr:rowOff>165100</xdr:rowOff>
    </xdr:to>
    <xdr:cxnSp macro="">
      <xdr:nvCxnSpPr>
        <xdr:cNvPr id="73" name="直線コネクタ 72">
          <a:extLst>
            <a:ext uri="{FF2B5EF4-FFF2-40B4-BE49-F238E27FC236}">
              <a16:creationId xmlns:a16="http://schemas.microsoft.com/office/drawing/2014/main" id="{E9F812BE-0F95-400E-BDBF-084F693D6D8A}"/>
            </a:ext>
          </a:extLst>
        </xdr:cNvPr>
        <xdr:cNvCxnSpPr/>
      </xdr:nvCxnSpPr>
      <xdr:spPr>
        <a:xfrm flipV="1">
          <a:off x="3797300" y="6639560"/>
          <a:ext cx="8382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139700</xdr:rowOff>
    </xdr:from>
    <xdr:to>
      <xdr:col>15</xdr:col>
      <xdr:colOff>101600</xdr:colOff>
      <xdr:row>39</xdr:row>
      <xdr:rowOff>69850</xdr:rowOff>
    </xdr:to>
    <xdr:sp macro="" textlink="">
      <xdr:nvSpPr>
        <xdr:cNvPr id="74" name="楕円 73">
          <a:extLst>
            <a:ext uri="{FF2B5EF4-FFF2-40B4-BE49-F238E27FC236}">
              <a16:creationId xmlns:a16="http://schemas.microsoft.com/office/drawing/2014/main" id="{45DEB22A-85A5-4DB6-971B-4D6978AA3652}"/>
            </a:ext>
          </a:extLst>
        </xdr:cNvPr>
        <xdr:cNvSpPr/>
      </xdr:nvSpPr>
      <xdr:spPr>
        <a:xfrm>
          <a:off x="2857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165100</xdr:rowOff>
    </xdr:from>
    <xdr:to>
      <xdr:col>19</xdr:col>
      <xdr:colOff>177800</xdr:colOff>
      <xdr:row>39</xdr:row>
      <xdr:rowOff>19050</xdr:rowOff>
    </xdr:to>
    <xdr:cxnSp macro="">
      <xdr:nvCxnSpPr>
        <xdr:cNvPr id="75" name="直線コネクタ 74">
          <a:extLst>
            <a:ext uri="{FF2B5EF4-FFF2-40B4-BE49-F238E27FC236}">
              <a16:creationId xmlns:a16="http://schemas.microsoft.com/office/drawing/2014/main" id="{B2AC6CC7-9501-42E4-9EA7-61F8F2E2304F}"/>
            </a:ext>
          </a:extLst>
        </xdr:cNvPr>
        <xdr:cNvCxnSpPr/>
      </xdr:nvCxnSpPr>
      <xdr:spPr>
        <a:xfrm flipV="1">
          <a:off x="2908300" y="6680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91457</xdr:rowOff>
    </xdr:from>
    <xdr:ext cx="405111" cy="259045"/>
    <xdr:sp macro="" textlink="">
      <xdr:nvSpPr>
        <xdr:cNvPr id="76" name="n_1aveValue【図書館】&#10;有形固定資産減価償却率">
          <a:extLst>
            <a:ext uri="{FF2B5EF4-FFF2-40B4-BE49-F238E27FC236}">
              <a16:creationId xmlns:a16="http://schemas.microsoft.com/office/drawing/2014/main" id="{260FF8DF-D02D-49EC-A425-0E1BE14F6BEA}"/>
            </a:ext>
          </a:extLst>
        </xdr:cNvPr>
        <xdr:cNvSpPr txBox="1"/>
      </xdr:nvSpPr>
      <xdr:spPr>
        <a:xfrm>
          <a:off x="35820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36847</xdr:rowOff>
    </xdr:from>
    <xdr:ext cx="405111" cy="259045"/>
    <xdr:sp macro="" textlink="">
      <xdr:nvSpPr>
        <xdr:cNvPr id="77" name="n_2aveValue【図書館】&#10;有形固定資産減価償却率">
          <a:extLst>
            <a:ext uri="{FF2B5EF4-FFF2-40B4-BE49-F238E27FC236}">
              <a16:creationId xmlns:a16="http://schemas.microsoft.com/office/drawing/2014/main" id="{81AB1F97-835A-492E-93E1-E67F0D5247CC}"/>
            </a:ext>
          </a:extLst>
        </xdr:cNvPr>
        <xdr:cNvSpPr txBox="1"/>
      </xdr:nvSpPr>
      <xdr:spPr>
        <a:xfrm>
          <a:off x="2705744"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54627</xdr:rowOff>
    </xdr:from>
    <xdr:ext cx="405111" cy="259045"/>
    <xdr:sp macro="" textlink="">
      <xdr:nvSpPr>
        <xdr:cNvPr id="78" name="n_3aveValue【図書館】&#10;有形固定資産減価償却率">
          <a:extLst>
            <a:ext uri="{FF2B5EF4-FFF2-40B4-BE49-F238E27FC236}">
              <a16:creationId xmlns:a16="http://schemas.microsoft.com/office/drawing/2014/main" id="{D243F431-3970-451D-98DF-2865B247296F}"/>
            </a:ext>
          </a:extLst>
        </xdr:cNvPr>
        <xdr:cNvSpPr txBox="1"/>
      </xdr:nvSpPr>
      <xdr:spPr>
        <a:xfrm>
          <a:off x="1816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60977</xdr:rowOff>
    </xdr:from>
    <xdr:ext cx="405111" cy="259045"/>
    <xdr:sp macro="" textlink="">
      <xdr:nvSpPr>
        <xdr:cNvPr id="79" name="n_1mainValue【図書館】&#10;有形固定資産減価償却率">
          <a:extLst>
            <a:ext uri="{FF2B5EF4-FFF2-40B4-BE49-F238E27FC236}">
              <a16:creationId xmlns:a16="http://schemas.microsoft.com/office/drawing/2014/main" id="{A7677BDE-319B-422D-8FAA-C701844025F0}"/>
            </a:ext>
          </a:extLst>
        </xdr:cNvPr>
        <xdr:cNvSpPr txBox="1"/>
      </xdr:nvSpPr>
      <xdr:spPr>
        <a:xfrm>
          <a:off x="3582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60977</xdr:rowOff>
    </xdr:from>
    <xdr:ext cx="405111" cy="259045"/>
    <xdr:sp macro="" textlink="">
      <xdr:nvSpPr>
        <xdr:cNvPr id="80" name="n_2mainValue【図書館】&#10;有形固定資産減価償却率">
          <a:extLst>
            <a:ext uri="{FF2B5EF4-FFF2-40B4-BE49-F238E27FC236}">
              <a16:creationId xmlns:a16="http://schemas.microsoft.com/office/drawing/2014/main" id="{EC23D1FB-9606-4436-9C72-69CFB9D0B5E2}"/>
            </a:ext>
          </a:extLst>
        </xdr:cNvPr>
        <xdr:cNvSpPr txBox="1"/>
      </xdr:nvSpPr>
      <xdr:spPr>
        <a:xfrm>
          <a:off x="2705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70E84724-7257-4C8C-8345-1B5E443A5A9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D0A21F0C-32C8-4D11-9CE5-A9DBF4DF546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2D375142-9A56-4999-BD3D-AB60904A7AA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BE5E5087-A4A4-41DA-A5AE-BFBD5EC2C45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EB50BB75-7B9C-4482-88FC-26C42598829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74961AAC-83C7-49BC-946C-51FE302D976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04D930DB-8C12-46AD-A3CA-82BFD694BD1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9A51D1A9-19F4-4E54-B9A9-F9BBC2D74A1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B6118686-3B7B-40D8-981B-BEDE1F9A493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CA521DCA-9B70-4C98-BA02-448A590B8C7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a:extLst>
            <a:ext uri="{FF2B5EF4-FFF2-40B4-BE49-F238E27FC236}">
              <a16:creationId xmlns:a16="http://schemas.microsoft.com/office/drawing/2014/main" id="{09F8E515-18A7-43FF-B848-20250E0853C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a:extLst>
            <a:ext uri="{FF2B5EF4-FFF2-40B4-BE49-F238E27FC236}">
              <a16:creationId xmlns:a16="http://schemas.microsoft.com/office/drawing/2014/main" id="{7463C74C-33E8-4A15-8BE4-4A316BB2FB6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a:extLst>
            <a:ext uri="{FF2B5EF4-FFF2-40B4-BE49-F238E27FC236}">
              <a16:creationId xmlns:a16="http://schemas.microsoft.com/office/drawing/2014/main" id="{FE7141BB-1DF1-43E5-9AC9-57A1697E045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a:extLst>
            <a:ext uri="{FF2B5EF4-FFF2-40B4-BE49-F238E27FC236}">
              <a16:creationId xmlns:a16="http://schemas.microsoft.com/office/drawing/2014/main" id="{AD812C0D-606E-48B4-B340-CBFD4E64BFC7}"/>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7BE788FC-6E69-400A-BFC4-A9E00D70563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a:extLst>
            <a:ext uri="{FF2B5EF4-FFF2-40B4-BE49-F238E27FC236}">
              <a16:creationId xmlns:a16="http://schemas.microsoft.com/office/drawing/2014/main" id="{048E47F2-A853-41AF-95DA-13CB07689547}"/>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a:extLst>
            <a:ext uri="{FF2B5EF4-FFF2-40B4-BE49-F238E27FC236}">
              <a16:creationId xmlns:a16="http://schemas.microsoft.com/office/drawing/2014/main" id="{8F42EAEE-DDBA-4F63-8951-AE5EBFEEF41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a:extLst>
            <a:ext uri="{FF2B5EF4-FFF2-40B4-BE49-F238E27FC236}">
              <a16:creationId xmlns:a16="http://schemas.microsoft.com/office/drawing/2014/main" id="{A525B9C1-9573-4534-A13C-9770B65E87DC}"/>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a:extLst>
            <a:ext uri="{FF2B5EF4-FFF2-40B4-BE49-F238E27FC236}">
              <a16:creationId xmlns:a16="http://schemas.microsoft.com/office/drawing/2014/main" id="{F4F3A032-43FE-4AA2-9F6F-58AB0FD64C6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a:extLst>
            <a:ext uri="{FF2B5EF4-FFF2-40B4-BE49-F238E27FC236}">
              <a16:creationId xmlns:a16="http://schemas.microsoft.com/office/drawing/2014/main" id="{6FF30079-F41A-4579-B03E-69636537AC4D}"/>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E0ACC344-BB23-41EF-B973-5CD76876E68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a:extLst>
            <a:ext uri="{FF2B5EF4-FFF2-40B4-BE49-F238E27FC236}">
              <a16:creationId xmlns:a16="http://schemas.microsoft.com/office/drawing/2014/main" id="{EDBC23A4-1344-4966-B69A-BE4753F6E5F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a:extLst>
            <a:ext uri="{FF2B5EF4-FFF2-40B4-BE49-F238E27FC236}">
              <a16:creationId xmlns:a16="http://schemas.microsoft.com/office/drawing/2014/main" id="{8B917208-516B-4016-AF2D-016E95057D8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106680</xdr:rowOff>
    </xdr:from>
    <xdr:to>
      <xdr:col>54</xdr:col>
      <xdr:colOff>189865</xdr:colOff>
      <xdr:row>41</xdr:row>
      <xdr:rowOff>169545</xdr:rowOff>
    </xdr:to>
    <xdr:cxnSp macro="">
      <xdr:nvCxnSpPr>
        <xdr:cNvPr id="104" name="直線コネクタ 103">
          <a:extLst>
            <a:ext uri="{FF2B5EF4-FFF2-40B4-BE49-F238E27FC236}">
              <a16:creationId xmlns:a16="http://schemas.microsoft.com/office/drawing/2014/main" id="{45A29A5C-C55C-4B9C-8E06-68682B28AC77}"/>
            </a:ext>
          </a:extLst>
        </xdr:cNvPr>
        <xdr:cNvCxnSpPr/>
      </xdr:nvCxnSpPr>
      <xdr:spPr>
        <a:xfrm flipV="1">
          <a:off x="10476865" y="593598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05" name="【図書館】&#10;一人当たり面積最小値テキスト">
          <a:extLst>
            <a:ext uri="{FF2B5EF4-FFF2-40B4-BE49-F238E27FC236}">
              <a16:creationId xmlns:a16="http://schemas.microsoft.com/office/drawing/2014/main" id="{BDA9C0CA-80B7-4176-BB10-CCF50E13AAC6}"/>
            </a:ext>
          </a:extLst>
        </xdr:cNvPr>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06" name="直線コネクタ 105">
          <a:extLst>
            <a:ext uri="{FF2B5EF4-FFF2-40B4-BE49-F238E27FC236}">
              <a16:creationId xmlns:a16="http://schemas.microsoft.com/office/drawing/2014/main" id="{7598160A-84E0-4C17-ACF5-9D70EC26C3FD}"/>
            </a:ext>
          </a:extLst>
        </xdr:cNvPr>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53357</xdr:rowOff>
    </xdr:from>
    <xdr:ext cx="469744" cy="259045"/>
    <xdr:sp macro="" textlink="">
      <xdr:nvSpPr>
        <xdr:cNvPr id="107" name="【図書館】&#10;一人当たり面積最大値テキスト">
          <a:extLst>
            <a:ext uri="{FF2B5EF4-FFF2-40B4-BE49-F238E27FC236}">
              <a16:creationId xmlns:a16="http://schemas.microsoft.com/office/drawing/2014/main" id="{9F0F335A-F7D1-49BF-9305-6188C2801E33}"/>
            </a:ext>
          </a:extLst>
        </xdr:cNvPr>
        <xdr:cNvSpPr txBox="1"/>
      </xdr:nvSpPr>
      <xdr:spPr>
        <a:xfrm>
          <a:off x="10515600" y="57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106680</xdr:rowOff>
    </xdr:from>
    <xdr:to>
      <xdr:col>55</xdr:col>
      <xdr:colOff>88900</xdr:colOff>
      <xdr:row>34</xdr:row>
      <xdr:rowOff>106680</xdr:rowOff>
    </xdr:to>
    <xdr:cxnSp macro="">
      <xdr:nvCxnSpPr>
        <xdr:cNvPr id="108" name="直線コネクタ 107">
          <a:extLst>
            <a:ext uri="{FF2B5EF4-FFF2-40B4-BE49-F238E27FC236}">
              <a16:creationId xmlns:a16="http://schemas.microsoft.com/office/drawing/2014/main" id="{CAFE80CF-ACE6-44DA-8DB1-335EB262AB4B}"/>
            </a:ext>
          </a:extLst>
        </xdr:cNvPr>
        <xdr:cNvCxnSpPr/>
      </xdr:nvCxnSpPr>
      <xdr:spPr>
        <a:xfrm>
          <a:off x="10388600" y="59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76852</xdr:rowOff>
    </xdr:from>
    <xdr:ext cx="469744" cy="259045"/>
    <xdr:sp macro="" textlink="">
      <xdr:nvSpPr>
        <xdr:cNvPr id="109" name="【図書館】&#10;一人当たり面積平均値テキスト">
          <a:extLst>
            <a:ext uri="{FF2B5EF4-FFF2-40B4-BE49-F238E27FC236}">
              <a16:creationId xmlns:a16="http://schemas.microsoft.com/office/drawing/2014/main" id="{0FCDA00E-EE2A-4046-9709-4162523F3CEF}"/>
            </a:ext>
          </a:extLst>
        </xdr:cNvPr>
        <xdr:cNvSpPr txBox="1"/>
      </xdr:nvSpPr>
      <xdr:spPr>
        <a:xfrm>
          <a:off x="10515600" y="6591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53975</xdr:rowOff>
    </xdr:from>
    <xdr:to>
      <xdr:col>55</xdr:col>
      <xdr:colOff>50800</xdr:colOff>
      <xdr:row>39</xdr:row>
      <xdr:rowOff>155575</xdr:rowOff>
    </xdr:to>
    <xdr:sp macro="" textlink="">
      <xdr:nvSpPr>
        <xdr:cNvPr id="110" name="フローチャート: 判断 109">
          <a:extLst>
            <a:ext uri="{FF2B5EF4-FFF2-40B4-BE49-F238E27FC236}">
              <a16:creationId xmlns:a16="http://schemas.microsoft.com/office/drawing/2014/main" id="{7AADFBF7-5D12-40D1-87D4-434FFF2FF359}"/>
            </a:ext>
          </a:extLst>
        </xdr:cNvPr>
        <xdr:cNvSpPr/>
      </xdr:nvSpPr>
      <xdr:spPr>
        <a:xfrm>
          <a:off x="10426700" y="674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80645</xdr:rowOff>
    </xdr:from>
    <xdr:to>
      <xdr:col>50</xdr:col>
      <xdr:colOff>165100</xdr:colOff>
      <xdr:row>40</xdr:row>
      <xdr:rowOff>10795</xdr:rowOff>
    </xdr:to>
    <xdr:sp macro="" textlink="">
      <xdr:nvSpPr>
        <xdr:cNvPr id="111" name="フローチャート: 判断 110">
          <a:extLst>
            <a:ext uri="{FF2B5EF4-FFF2-40B4-BE49-F238E27FC236}">
              <a16:creationId xmlns:a16="http://schemas.microsoft.com/office/drawing/2014/main" id="{74D0296D-13B1-49D4-BC1D-42E236E5A5B4}"/>
            </a:ext>
          </a:extLst>
        </xdr:cNvPr>
        <xdr:cNvSpPr/>
      </xdr:nvSpPr>
      <xdr:spPr>
        <a:xfrm>
          <a:off x="9588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113030</xdr:rowOff>
    </xdr:from>
    <xdr:to>
      <xdr:col>46</xdr:col>
      <xdr:colOff>38100</xdr:colOff>
      <xdr:row>40</xdr:row>
      <xdr:rowOff>43180</xdr:rowOff>
    </xdr:to>
    <xdr:sp macro="" textlink="">
      <xdr:nvSpPr>
        <xdr:cNvPr id="112" name="フローチャート: 判断 111">
          <a:extLst>
            <a:ext uri="{FF2B5EF4-FFF2-40B4-BE49-F238E27FC236}">
              <a16:creationId xmlns:a16="http://schemas.microsoft.com/office/drawing/2014/main" id="{3628BAB8-D65B-4CEB-8B59-B8257B0D382E}"/>
            </a:ext>
          </a:extLst>
        </xdr:cNvPr>
        <xdr:cNvSpPr/>
      </xdr:nvSpPr>
      <xdr:spPr>
        <a:xfrm>
          <a:off x="8699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13" name="フローチャート: 判断 112">
          <a:extLst>
            <a:ext uri="{FF2B5EF4-FFF2-40B4-BE49-F238E27FC236}">
              <a16:creationId xmlns:a16="http://schemas.microsoft.com/office/drawing/2014/main" id="{6D1C8907-2300-4F70-A130-BEB837FD43DD}"/>
            </a:ext>
          </a:extLst>
        </xdr:cNvPr>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D46DFB9-EC8B-4248-93D3-EEBE2B426D4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28A61A9E-6000-4021-B173-51D011CB3B6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90B0E424-6010-42F4-9A75-CA36915A9C3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BCC48342-DBED-42A0-8F1E-B615E25335F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C0201705-E3CE-4A28-AC17-DDF429B4BDB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111125</xdr:rowOff>
    </xdr:from>
    <xdr:to>
      <xdr:col>55</xdr:col>
      <xdr:colOff>50800</xdr:colOff>
      <xdr:row>41</xdr:row>
      <xdr:rowOff>41275</xdr:rowOff>
    </xdr:to>
    <xdr:sp macro="" textlink="">
      <xdr:nvSpPr>
        <xdr:cNvPr id="119" name="楕円 118">
          <a:extLst>
            <a:ext uri="{FF2B5EF4-FFF2-40B4-BE49-F238E27FC236}">
              <a16:creationId xmlns:a16="http://schemas.microsoft.com/office/drawing/2014/main" id="{683F06CE-3E74-4AFF-9F0A-1C7EFB753EF8}"/>
            </a:ext>
          </a:extLst>
        </xdr:cNvPr>
        <xdr:cNvSpPr/>
      </xdr:nvSpPr>
      <xdr:spPr>
        <a:xfrm>
          <a:off x="104267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89552</xdr:rowOff>
    </xdr:from>
    <xdr:ext cx="469744" cy="259045"/>
    <xdr:sp macro="" textlink="">
      <xdr:nvSpPr>
        <xdr:cNvPr id="120" name="【図書館】&#10;一人当たり面積該当値テキスト">
          <a:extLst>
            <a:ext uri="{FF2B5EF4-FFF2-40B4-BE49-F238E27FC236}">
              <a16:creationId xmlns:a16="http://schemas.microsoft.com/office/drawing/2014/main" id="{03A2CAB9-18A8-4204-A7E3-E3912C4A057F}"/>
            </a:ext>
          </a:extLst>
        </xdr:cNvPr>
        <xdr:cNvSpPr txBox="1"/>
      </xdr:nvSpPr>
      <xdr:spPr>
        <a:xfrm>
          <a:off x="10515600" y="694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114935</xdr:rowOff>
    </xdr:from>
    <xdr:to>
      <xdr:col>50</xdr:col>
      <xdr:colOff>165100</xdr:colOff>
      <xdr:row>41</xdr:row>
      <xdr:rowOff>45085</xdr:rowOff>
    </xdr:to>
    <xdr:sp macro="" textlink="">
      <xdr:nvSpPr>
        <xdr:cNvPr id="121" name="楕円 120">
          <a:extLst>
            <a:ext uri="{FF2B5EF4-FFF2-40B4-BE49-F238E27FC236}">
              <a16:creationId xmlns:a16="http://schemas.microsoft.com/office/drawing/2014/main" id="{6699D216-3C5D-401D-A394-CCA233FDCB58}"/>
            </a:ext>
          </a:extLst>
        </xdr:cNvPr>
        <xdr:cNvSpPr/>
      </xdr:nvSpPr>
      <xdr:spPr>
        <a:xfrm>
          <a:off x="95885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161925</xdr:rowOff>
    </xdr:from>
    <xdr:to>
      <xdr:col>55</xdr:col>
      <xdr:colOff>0</xdr:colOff>
      <xdr:row>40</xdr:row>
      <xdr:rowOff>165735</xdr:rowOff>
    </xdr:to>
    <xdr:cxnSp macro="">
      <xdr:nvCxnSpPr>
        <xdr:cNvPr id="122" name="直線コネクタ 121">
          <a:extLst>
            <a:ext uri="{FF2B5EF4-FFF2-40B4-BE49-F238E27FC236}">
              <a16:creationId xmlns:a16="http://schemas.microsoft.com/office/drawing/2014/main" id="{343A3274-6EF2-4ECF-8095-0CA68BACB782}"/>
            </a:ext>
          </a:extLst>
        </xdr:cNvPr>
        <xdr:cNvCxnSpPr/>
      </xdr:nvCxnSpPr>
      <xdr:spPr>
        <a:xfrm flipV="1">
          <a:off x="9639300" y="701992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114935</xdr:rowOff>
    </xdr:from>
    <xdr:to>
      <xdr:col>46</xdr:col>
      <xdr:colOff>38100</xdr:colOff>
      <xdr:row>41</xdr:row>
      <xdr:rowOff>45085</xdr:rowOff>
    </xdr:to>
    <xdr:sp macro="" textlink="">
      <xdr:nvSpPr>
        <xdr:cNvPr id="123" name="楕円 122">
          <a:extLst>
            <a:ext uri="{FF2B5EF4-FFF2-40B4-BE49-F238E27FC236}">
              <a16:creationId xmlns:a16="http://schemas.microsoft.com/office/drawing/2014/main" id="{A63E6229-3D1E-4EC0-BB1F-47D241086FAE}"/>
            </a:ext>
          </a:extLst>
        </xdr:cNvPr>
        <xdr:cNvSpPr/>
      </xdr:nvSpPr>
      <xdr:spPr>
        <a:xfrm>
          <a:off x="86995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165735</xdr:rowOff>
    </xdr:from>
    <xdr:to>
      <xdr:col>50</xdr:col>
      <xdr:colOff>114300</xdr:colOff>
      <xdr:row>40</xdr:row>
      <xdr:rowOff>165735</xdr:rowOff>
    </xdr:to>
    <xdr:cxnSp macro="">
      <xdr:nvCxnSpPr>
        <xdr:cNvPr id="124" name="直線コネクタ 123">
          <a:extLst>
            <a:ext uri="{FF2B5EF4-FFF2-40B4-BE49-F238E27FC236}">
              <a16:creationId xmlns:a16="http://schemas.microsoft.com/office/drawing/2014/main" id="{E91BD011-6832-45CD-9653-EA0618889024}"/>
            </a:ext>
          </a:extLst>
        </xdr:cNvPr>
        <xdr:cNvCxnSpPr/>
      </xdr:nvCxnSpPr>
      <xdr:spPr>
        <a:xfrm>
          <a:off x="8750300" y="70237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27322</xdr:rowOff>
    </xdr:from>
    <xdr:ext cx="469744" cy="259045"/>
    <xdr:sp macro="" textlink="">
      <xdr:nvSpPr>
        <xdr:cNvPr id="125" name="n_1aveValue【図書館】&#10;一人当たり面積">
          <a:extLst>
            <a:ext uri="{FF2B5EF4-FFF2-40B4-BE49-F238E27FC236}">
              <a16:creationId xmlns:a16="http://schemas.microsoft.com/office/drawing/2014/main" id="{D4B6C0E4-7D9F-4B8C-B1FC-25FB92CEDD25}"/>
            </a:ext>
          </a:extLst>
        </xdr:cNvPr>
        <xdr:cNvSpPr txBox="1"/>
      </xdr:nvSpPr>
      <xdr:spPr>
        <a:xfrm>
          <a:off x="93917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59707</xdr:rowOff>
    </xdr:from>
    <xdr:ext cx="469744" cy="259045"/>
    <xdr:sp macro="" textlink="">
      <xdr:nvSpPr>
        <xdr:cNvPr id="126" name="n_2aveValue【図書館】&#10;一人当たり面積">
          <a:extLst>
            <a:ext uri="{FF2B5EF4-FFF2-40B4-BE49-F238E27FC236}">
              <a16:creationId xmlns:a16="http://schemas.microsoft.com/office/drawing/2014/main" id="{9B41F0B9-9768-4FF0-9A5E-DDC8C16725DE}"/>
            </a:ext>
          </a:extLst>
        </xdr:cNvPr>
        <xdr:cNvSpPr txBox="1"/>
      </xdr:nvSpPr>
      <xdr:spPr>
        <a:xfrm>
          <a:off x="8515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27" name="n_3aveValue【図書館】&#10;一人当たり面積">
          <a:extLst>
            <a:ext uri="{FF2B5EF4-FFF2-40B4-BE49-F238E27FC236}">
              <a16:creationId xmlns:a16="http://schemas.microsoft.com/office/drawing/2014/main" id="{95838FF1-4FAA-4443-830B-330426EEA83D}"/>
            </a:ext>
          </a:extLst>
        </xdr:cNvPr>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36212</xdr:rowOff>
    </xdr:from>
    <xdr:ext cx="469744" cy="259045"/>
    <xdr:sp macro="" textlink="">
      <xdr:nvSpPr>
        <xdr:cNvPr id="128" name="n_1mainValue【図書館】&#10;一人当たり面積">
          <a:extLst>
            <a:ext uri="{FF2B5EF4-FFF2-40B4-BE49-F238E27FC236}">
              <a16:creationId xmlns:a16="http://schemas.microsoft.com/office/drawing/2014/main" id="{F5149AD3-F5EF-42B6-AC28-67DB97FFDF67}"/>
            </a:ext>
          </a:extLst>
        </xdr:cNvPr>
        <xdr:cNvSpPr txBox="1"/>
      </xdr:nvSpPr>
      <xdr:spPr>
        <a:xfrm>
          <a:off x="9391727" y="706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36212</xdr:rowOff>
    </xdr:from>
    <xdr:ext cx="469744" cy="259045"/>
    <xdr:sp macro="" textlink="">
      <xdr:nvSpPr>
        <xdr:cNvPr id="129" name="n_2mainValue【図書館】&#10;一人当たり面積">
          <a:extLst>
            <a:ext uri="{FF2B5EF4-FFF2-40B4-BE49-F238E27FC236}">
              <a16:creationId xmlns:a16="http://schemas.microsoft.com/office/drawing/2014/main" id="{6243C421-5C16-4561-82F7-3FEFF18C0A90}"/>
            </a:ext>
          </a:extLst>
        </xdr:cNvPr>
        <xdr:cNvSpPr txBox="1"/>
      </xdr:nvSpPr>
      <xdr:spPr>
        <a:xfrm>
          <a:off x="8515427" y="706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CBF76693-E992-4158-975B-E27F5D3B61E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id="{9ADCCE0E-DEF4-4881-8C3C-A37F89434A8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id="{4C30B0B7-A5A7-43F1-B9AF-0D5766ECF80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id="{7461EC02-135A-4DD7-99EE-0813C7E1CFA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id="{594F6261-BBCA-448A-80BE-42650200189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id="{1E8F6672-0229-41A5-B096-3383ED708E2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id="{F562762C-B776-4020-A83D-E2E5EF608A7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8C912BCD-0304-4F3F-90B0-F9CFF1A9E11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CAF5DFB4-BE22-4280-B3F3-D7FD51274F7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E7A5146E-D785-4929-BCF5-3E1EA029830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0" name="テキスト ボックス 139">
          <a:extLst>
            <a:ext uri="{FF2B5EF4-FFF2-40B4-BE49-F238E27FC236}">
              <a16:creationId xmlns:a16="http://schemas.microsoft.com/office/drawing/2014/main" id="{225C9712-8ED3-4767-88BA-D9D280FF6B31}"/>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1" name="直線コネクタ 140">
          <a:extLst>
            <a:ext uri="{FF2B5EF4-FFF2-40B4-BE49-F238E27FC236}">
              <a16:creationId xmlns:a16="http://schemas.microsoft.com/office/drawing/2014/main" id="{4D74F3DF-09C9-4811-8B35-3C55DA7F91F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2" name="テキスト ボックス 141">
          <a:extLst>
            <a:ext uri="{FF2B5EF4-FFF2-40B4-BE49-F238E27FC236}">
              <a16:creationId xmlns:a16="http://schemas.microsoft.com/office/drawing/2014/main" id="{7E56992F-6534-42E4-B54B-124709542527}"/>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a:extLst>
            <a:ext uri="{FF2B5EF4-FFF2-40B4-BE49-F238E27FC236}">
              <a16:creationId xmlns:a16="http://schemas.microsoft.com/office/drawing/2014/main" id="{6D8A4D6F-1785-4D8F-9918-496D1A8925C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a:extLst>
            <a:ext uri="{FF2B5EF4-FFF2-40B4-BE49-F238E27FC236}">
              <a16:creationId xmlns:a16="http://schemas.microsoft.com/office/drawing/2014/main" id="{806649CA-B354-41A5-8DC6-528062C8055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a:extLst>
            <a:ext uri="{FF2B5EF4-FFF2-40B4-BE49-F238E27FC236}">
              <a16:creationId xmlns:a16="http://schemas.microsoft.com/office/drawing/2014/main" id="{DBACC5E8-12FA-4DD7-9231-4A4CF8034EE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a:extLst>
            <a:ext uri="{FF2B5EF4-FFF2-40B4-BE49-F238E27FC236}">
              <a16:creationId xmlns:a16="http://schemas.microsoft.com/office/drawing/2014/main" id="{F018D673-8B98-44EF-AE58-ED057AB4A68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a:extLst>
            <a:ext uri="{FF2B5EF4-FFF2-40B4-BE49-F238E27FC236}">
              <a16:creationId xmlns:a16="http://schemas.microsoft.com/office/drawing/2014/main" id="{37AEAED4-3C28-4B91-8CAA-B04CA45ED9D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a:extLst>
            <a:ext uri="{FF2B5EF4-FFF2-40B4-BE49-F238E27FC236}">
              <a16:creationId xmlns:a16="http://schemas.microsoft.com/office/drawing/2014/main" id="{4C97C412-89BA-4E15-9253-964DFE261A5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a:extLst>
            <a:ext uri="{FF2B5EF4-FFF2-40B4-BE49-F238E27FC236}">
              <a16:creationId xmlns:a16="http://schemas.microsoft.com/office/drawing/2014/main" id="{760B1CD8-8292-4403-8DF0-764C34D5A86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0" name="テキスト ボックス 149">
          <a:extLst>
            <a:ext uri="{FF2B5EF4-FFF2-40B4-BE49-F238E27FC236}">
              <a16:creationId xmlns:a16="http://schemas.microsoft.com/office/drawing/2014/main" id="{4F5F8AAB-55F4-470F-A1B9-95A64D6D618E}"/>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8B4D9A41-ACCD-4DA4-9632-0BC06675A57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a:extLst>
            <a:ext uri="{FF2B5EF4-FFF2-40B4-BE49-F238E27FC236}">
              <a16:creationId xmlns:a16="http://schemas.microsoft.com/office/drawing/2014/main" id="{50C6A652-B525-402C-83BD-9D2540AC5E68}"/>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a:extLst>
            <a:ext uri="{FF2B5EF4-FFF2-40B4-BE49-F238E27FC236}">
              <a16:creationId xmlns:a16="http://schemas.microsoft.com/office/drawing/2014/main" id="{8F479BA2-5A5F-4DB3-90D2-963D18C5FD0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154" name="直線コネクタ 153">
          <a:extLst>
            <a:ext uri="{FF2B5EF4-FFF2-40B4-BE49-F238E27FC236}">
              <a16:creationId xmlns:a16="http://schemas.microsoft.com/office/drawing/2014/main" id="{4D5C7721-6E65-4FB7-B2C8-0247083F31CC}"/>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155" name="【体育館・プール】&#10;有形固定資産減価償却率最小値テキスト">
          <a:extLst>
            <a:ext uri="{FF2B5EF4-FFF2-40B4-BE49-F238E27FC236}">
              <a16:creationId xmlns:a16="http://schemas.microsoft.com/office/drawing/2014/main" id="{DB36480E-A446-4757-BBD9-73A4C1CE7735}"/>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156" name="直線コネクタ 155">
          <a:extLst>
            <a:ext uri="{FF2B5EF4-FFF2-40B4-BE49-F238E27FC236}">
              <a16:creationId xmlns:a16="http://schemas.microsoft.com/office/drawing/2014/main" id="{AEB1DE0C-CAA2-41BC-BB3B-6EC25D5E663E}"/>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7" name="【体育館・プール】&#10;有形固定資産減価償却率最大値テキスト">
          <a:extLst>
            <a:ext uri="{FF2B5EF4-FFF2-40B4-BE49-F238E27FC236}">
              <a16:creationId xmlns:a16="http://schemas.microsoft.com/office/drawing/2014/main" id="{B02807A1-176F-4372-9AC9-0B9B1B1EF975}"/>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8" name="直線コネクタ 157">
          <a:extLst>
            <a:ext uri="{FF2B5EF4-FFF2-40B4-BE49-F238E27FC236}">
              <a16:creationId xmlns:a16="http://schemas.microsoft.com/office/drawing/2014/main" id="{E9528DC8-1E32-4EE7-93ED-029DC93C00BC}"/>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159" name="【体育館・プール】&#10;有形固定資産減価償却率平均値テキスト">
          <a:extLst>
            <a:ext uri="{FF2B5EF4-FFF2-40B4-BE49-F238E27FC236}">
              <a16:creationId xmlns:a16="http://schemas.microsoft.com/office/drawing/2014/main" id="{018729A3-380E-46BE-BAE4-945453475EB7}"/>
            </a:ext>
          </a:extLst>
        </xdr:cNvPr>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160" name="フローチャート: 判断 159">
          <a:extLst>
            <a:ext uri="{FF2B5EF4-FFF2-40B4-BE49-F238E27FC236}">
              <a16:creationId xmlns:a16="http://schemas.microsoft.com/office/drawing/2014/main" id="{A7F2221D-9529-4683-8B59-C39E9D6AC55D}"/>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161" name="フローチャート: 判断 160">
          <a:extLst>
            <a:ext uri="{FF2B5EF4-FFF2-40B4-BE49-F238E27FC236}">
              <a16:creationId xmlns:a16="http://schemas.microsoft.com/office/drawing/2014/main" id="{B4FB5AD3-C084-4C15-B528-A4CABC161CFF}"/>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xdr:rowOff>
    </xdr:from>
    <xdr:to>
      <xdr:col>15</xdr:col>
      <xdr:colOff>101600</xdr:colOff>
      <xdr:row>59</xdr:row>
      <xdr:rowOff>113665</xdr:rowOff>
    </xdr:to>
    <xdr:sp macro="" textlink="">
      <xdr:nvSpPr>
        <xdr:cNvPr id="162" name="フローチャート: 判断 161">
          <a:extLst>
            <a:ext uri="{FF2B5EF4-FFF2-40B4-BE49-F238E27FC236}">
              <a16:creationId xmlns:a16="http://schemas.microsoft.com/office/drawing/2014/main" id="{6E114D78-82E7-45E3-8648-7574C161BE67}"/>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29210</xdr:rowOff>
    </xdr:from>
    <xdr:to>
      <xdr:col>10</xdr:col>
      <xdr:colOff>165100</xdr:colOff>
      <xdr:row>59</xdr:row>
      <xdr:rowOff>130810</xdr:rowOff>
    </xdr:to>
    <xdr:sp macro="" textlink="">
      <xdr:nvSpPr>
        <xdr:cNvPr id="163" name="フローチャート: 判断 162">
          <a:extLst>
            <a:ext uri="{FF2B5EF4-FFF2-40B4-BE49-F238E27FC236}">
              <a16:creationId xmlns:a16="http://schemas.microsoft.com/office/drawing/2014/main" id="{ACA55F0E-F531-44AD-B349-C7BB14FD22D5}"/>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40950EFE-012D-4D7C-B5DB-A568618318A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D6B8B23A-E0CC-41F4-9D6E-2CD76F74A12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1181FBEA-7BCC-4E1B-A2AD-805836E0DA4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1CF10B77-CED2-47C9-A81B-166E1E545DC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1E2F132-0E6A-40CA-9B34-44788FD18CD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69215</xdr:rowOff>
    </xdr:from>
    <xdr:to>
      <xdr:col>24</xdr:col>
      <xdr:colOff>114300</xdr:colOff>
      <xdr:row>55</xdr:row>
      <xdr:rowOff>170815</xdr:rowOff>
    </xdr:to>
    <xdr:sp macro="" textlink="">
      <xdr:nvSpPr>
        <xdr:cNvPr id="169" name="楕円 168">
          <a:extLst>
            <a:ext uri="{FF2B5EF4-FFF2-40B4-BE49-F238E27FC236}">
              <a16:creationId xmlns:a16="http://schemas.microsoft.com/office/drawing/2014/main" id="{165CBF1C-7A0E-4C8E-A7A5-53FB7235CF15}"/>
            </a:ext>
          </a:extLst>
        </xdr:cNvPr>
        <xdr:cNvSpPr/>
      </xdr:nvSpPr>
      <xdr:spPr>
        <a:xfrm>
          <a:off x="4584700" y="949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168927</xdr:rowOff>
    </xdr:from>
    <xdr:ext cx="405111" cy="259045"/>
    <xdr:sp macro="" textlink="">
      <xdr:nvSpPr>
        <xdr:cNvPr id="170" name="【体育館・プール】&#10;有形固定資産減価償却率該当値テキスト">
          <a:extLst>
            <a:ext uri="{FF2B5EF4-FFF2-40B4-BE49-F238E27FC236}">
              <a16:creationId xmlns:a16="http://schemas.microsoft.com/office/drawing/2014/main" id="{CF1BF8B2-E512-4BFD-BC17-C867332373D2}"/>
            </a:ext>
          </a:extLst>
        </xdr:cNvPr>
        <xdr:cNvSpPr txBox="1"/>
      </xdr:nvSpPr>
      <xdr:spPr>
        <a:xfrm>
          <a:off x="4673600" y="942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76835</xdr:rowOff>
    </xdr:from>
    <xdr:to>
      <xdr:col>20</xdr:col>
      <xdr:colOff>38100</xdr:colOff>
      <xdr:row>56</xdr:row>
      <xdr:rowOff>6985</xdr:rowOff>
    </xdr:to>
    <xdr:sp macro="" textlink="">
      <xdr:nvSpPr>
        <xdr:cNvPr id="171" name="楕円 170">
          <a:extLst>
            <a:ext uri="{FF2B5EF4-FFF2-40B4-BE49-F238E27FC236}">
              <a16:creationId xmlns:a16="http://schemas.microsoft.com/office/drawing/2014/main" id="{83E6ACDA-44A5-4934-90B2-3CEC9E28E4F4}"/>
            </a:ext>
          </a:extLst>
        </xdr:cNvPr>
        <xdr:cNvSpPr/>
      </xdr:nvSpPr>
      <xdr:spPr>
        <a:xfrm>
          <a:off x="3746500" y="95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120015</xdr:rowOff>
    </xdr:from>
    <xdr:to>
      <xdr:col>24</xdr:col>
      <xdr:colOff>63500</xdr:colOff>
      <xdr:row>55</xdr:row>
      <xdr:rowOff>127635</xdr:rowOff>
    </xdr:to>
    <xdr:cxnSp macro="">
      <xdr:nvCxnSpPr>
        <xdr:cNvPr id="172" name="直線コネクタ 171">
          <a:extLst>
            <a:ext uri="{FF2B5EF4-FFF2-40B4-BE49-F238E27FC236}">
              <a16:creationId xmlns:a16="http://schemas.microsoft.com/office/drawing/2014/main" id="{01C7B096-F31B-4542-94BD-EFA9F491677C}"/>
            </a:ext>
          </a:extLst>
        </xdr:cNvPr>
        <xdr:cNvCxnSpPr/>
      </xdr:nvCxnSpPr>
      <xdr:spPr>
        <a:xfrm flipV="1">
          <a:off x="3797300" y="954976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84455</xdr:rowOff>
    </xdr:from>
    <xdr:to>
      <xdr:col>15</xdr:col>
      <xdr:colOff>101600</xdr:colOff>
      <xdr:row>56</xdr:row>
      <xdr:rowOff>14605</xdr:rowOff>
    </xdr:to>
    <xdr:sp macro="" textlink="">
      <xdr:nvSpPr>
        <xdr:cNvPr id="173" name="楕円 172">
          <a:extLst>
            <a:ext uri="{FF2B5EF4-FFF2-40B4-BE49-F238E27FC236}">
              <a16:creationId xmlns:a16="http://schemas.microsoft.com/office/drawing/2014/main" id="{50A6F1CE-B185-4763-A04B-977EE1872441}"/>
            </a:ext>
          </a:extLst>
        </xdr:cNvPr>
        <xdr:cNvSpPr/>
      </xdr:nvSpPr>
      <xdr:spPr>
        <a:xfrm>
          <a:off x="2857500" y="95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127635</xdr:rowOff>
    </xdr:from>
    <xdr:to>
      <xdr:col>19</xdr:col>
      <xdr:colOff>177800</xdr:colOff>
      <xdr:row>55</xdr:row>
      <xdr:rowOff>135255</xdr:rowOff>
    </xdr:to>
    <xdr:cxnSp macro="">
      <xdr:nvCxnSpPr>
        <xdr:cNvPr id="174" name="直線コネクタ 173">
          <a:extLst>
            <a:ext uri="{FF2B5EF4-FFF2-40B4-BE49-F238E27FC236}">
              <a16:creationId xmlns:a16="http://schemas.microsoft.com/office/drawing/2014/main" id="{0C27E399-CFDB-4F7E-A250-094594080CD9}"/>
            </a:ext>
          </a:extLst>
        </xdr:cNvPr>
        <xdr:cNvCxnSpPr/>
      </xdr:nvCxnSpPr>
      <xdr:spPr>
        <a:xfrm flipV="1">
          <a:off x="2908300" y="95573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100982</xdr:rowOff>
    </xdr:from>
    <xdr:ext cx="405111" cy="259045"/>
    <xdr:sp macro="" textlink="">
      <xdr:nvSpPr>
        <xdr:cNvPr id="175" name="n_1aveValue【体育館・プール】&#10;有形固定資産減価償却率">
          <a:extLst>
            <a:ext uri="{FF2B5EF4-FFF2-40B4-BE49-F238E27FC236}">
              <a16:creationId xmlns:a16="http://schemas.microsoft.com/office/drawing/2014/main" id="{2BEF0F92-4062-48A3-961D-9868A9163AAE}"/>
            </a:ext>
          </a:extLst>
        </xdr:cNvPr>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104792</xdr:rowOff>
    </xdr:from>
    <xdr:ext cx="405111" cy="259045"/>
    <xdr:sp macro="" textlink="">
      <xdr:nvSpPr>
        <xdr:cNvPr id="176" name="n_2aveValue【体育館・プール】&#10;有形固定資産減価償却率">
          <a:extLst>
            <a:ext uri="{FF2B5EF4-FFF2-40B4-BE49-F238E27FC236}">
              <a16:creationId xmlns:a16="http://schemas.microsoft.com/office/drawing/2014/main" id="{F1D0330D-90AA-4461-AC6D-0EC75BFB9CCA}"/>
            </a:ext>
          </a:extLst>
        </xdr:cNvPr>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147337</xdr:rowOff>
    </xdr:from>
    <xdr:ext cx="405111" cy="259045"/>
    <xdr:sp macro="" textlink="">
      <xdr:nvSpPr>
        <xdr:cNvPr id="177" name="n_3aveValue【体育館・プール】&#10;有形固定資産減価償却率">
          <a:extLst>
            <a:ext uri="{FF2B5EF4-FFF2-40B4-BE49-F238E27FC236}">
              <a16:creationId xmlns:a16="http://schemas.microsoft.com/office/drawing/2014/main" id="{DF5E6D2E-6A80-4CE4-84EF-98AF0E830E6F}"/>
            </a:ext>
          </a:extLst>
        </xdr:cNvPr>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23512</xdr:rowOff>
    </xdr:from>
    <xdr:ext cx="405111" cy="259045"/>
    <xdr:sp macro="" textlink="">
      <xdr:nvSpPr>
        <xdr:cNvPr id="178" name="n_1mainValue【体育館・プール】&#10;有形固定資産減価償却率">
          <a:extLst>
            <a:ext uri="{FF2B5EF4-FFF2-40B4-BE49-F238E27FC236}">
              <a16:creationId xmlns:a16="http://schemas.microsoft.com/office/drawing/2014/main" id="{285A4177-D3D5-4193-BB57-023D8A8A893B}"/>
            </a:ext>
          </a:extLst>
        </xdr:cNvPr>
        <xdr:cNvSpPr txBox="1"/>
      </xdr:nvSpPr>
      <xdr:spPr>
        <a:xfrm>
          <a:off x="3582044" y="928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31132</xdr:rowOff>
    </xdr:from>
    <xdr:ext cx="405111" cy="259045"/>
    <xdr:sp macro="" textlink="">
      <xdr:nvSpPr>
        <xdr:cNvPr id="179" name="n_2mainValue【体育館・プール】&#10;有形固定資産減価償却率">
          <a:extLst>
            <a:ext uri="{FF2B5EF4-FFF2-40B4-BE49-F238E27FC236}">
              <a16:creationId xmlns:a16="http://schemas.microsoft.com/office/drawing/2014/main" id="{8634A5FE-8913-405A-8D39-17FA026215B6}"/>
            </a:ext>
          </a:extLst>
        </xdr:cNvPr>
        <xdr:cNvSpPr txBox="1"/>
      </xdr:nvSpPr>
      <xdr:spPr>
        <a:xfrm>
          <a:off x="2705744" y="928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a:extLst>
            <a:ext uri="{FF2B5EF4-FFF2-40B4-BE49-F238E27FC236}">
              <a16:creationId xmlns:a16="http://schemas.microsoft.com/office/drawing/2014/main" id="{F29812A0-66CE-403C-80F0-22E7097A0B0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a:extLst>
            <a:ext uri="{FF2B5EF4-FFF2-40B4-BE49-F238E27FC236}">
              <a16:creationId xmlns:a16="http://schemas.microsoft.com/office/drawing/2014/main" id="{C23EDD8E-E32D-4E3F-8FBA-582A46ED6ED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a:extLst>
            <a:ext uri="{FF2B5EF4-FFF2-40B4-BE49-F238E27FC236}">
              <a16:creationId xmlns:a16="http://schemas.microsoft.com/office/drawing/2014/main" id="{BE587E41-62F3-4FA4-8857-F67BE1211F3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a:extLst>
            <a:ext uri="{FF2B5EF4-FFF2-40B4-BE49-F238E27FC236}">
              <a16:creationId xmlns:a16="http://schemas.microsoft.com/office/drawing/2014/main" id="{0480D083-11FD-4472-A593-9D37AE1783D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a:extLst>
            <a:ext uri="{FF2B5EF4-FFF2-40B4-BE49-F238E27FC236}">
              <a16:creationId xmlns:a16="http://schemas.microsoft.com/office/drawing/2014/main" id="{7EAA8FCF-AA72-4DE2-9FBA-F2FAAED316F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a:extLst>
            <a:ext uri="{FF2B5EF4-FFF2-40B4-BE49-F238E27FC236}">
              <a16:creationId xmlns:a16="http://schemas.microsoft.com/office/drawing/2014/main" id="{03EA3F4B-FA21-46D8-8145-0B6B0E86980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a:extLst>
            <a:ext uri="{FF2B5EF4-FFF2-40B4-BE49-F238E27FC236}">
              <a16:creationId xmlns:a16="http://schemas.microsoft.com/office/drawing/2014/main" id="{F3B0DBC5-E1DB-4868-B08F-3031562B78F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a:extLst>
            <a:ext uri="{FF2B5EF4-FFF2-40B4-BE49-F238E27FC236}">
              <a16:creationId xmlns:a16="http://schemas.microsoft.com/office/drawing/2014/main" id="{D204368C-1AB7-451D-8C80-230C8CFD20A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a:extLst>
            <a:ext uri="{FF2B5EF4-FFF2-40B4-BE49-F238E27FC236}">
              <a16:creationId xmlns:a16="http://schemas.microsoft.com/office/drawing/2014/main" id="{0789E78F-E5B5-499D-9132-61EF6406E08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a:extLst>
            <a:ext uri="{FF2B5EF4-FFF2-40B4-BE49-F238E27FC236}">
              <a16:creationId xmlns:a16="http://schemas.microsoft.com/office/drawing/2014/main" id="{BD922BDB-05D5-40A5-BE91-F18E96DD69F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a:extLst>
            <a:ext uri="{FF2B5EF4-FFF2-40B4-BE49-F238E27FC236}">
              <a16:creationId xmlns:a16="http://schemas.microsoft.com/office/drawing/2014/main" id="{C815EC17-5DE0-401F-B0CA-6BDF815AFE65}"/>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1" name="テキスト ボックス 190">
          <a:extLst>
            <a:ext uri="{FF2B5EF4-FFF2-40B4-BE49-F238E27FC236}">
              <a16:creationId xmlns:a16="http://schemas.microsoft.com/office/drawing/2014/main" id="{CABA202D-AE7E-4363-86FD-299838B47CF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a:extLst>
            <a:ext uri="{FF2B5EF4-FFF2-40B4-BE49-F238E27FC236}">
              <a16:creationId xmlns:a16="http://schemas.microsoft.com/office/drawing/2014/main" id="{9883F7C5-757B-422A-84FC-A98285FFD876}"/>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3" name="テキスト ボックス 192">
          <a:extLst>
            <a:ext uri="{FF2B5EF4-FFF2-40B4-BE49-F238E27FC236}">
              <a16:creationId xmlns:a16="http://schemas.microsoft.com/office/drawing/2014/main" id="{CCEEA312-A287-4C3E-9CF4-0508FF351C82}"/>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a:extLst>
            <a:ext uri="{FF2B5EF4-FFF2-40B4-BE49-F238E27FC236}">
              <a16:creationId xmlns:a16="http://schemas.microsoft.com/office/drawing/2014/main" id="{DF701B74-9BBC-4167-878E-76E99BF753D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5" name="テキスト ボックス 194">
          <a:extLst>
            <a:ext uri="{FF2B5EF4-FFF2-40B4-BE49-F238E27FC236}">
              <a16:creationId xmlns:a16="http://schemas.microsoft.com/office/drawing/2014/main" id="{8F23A696-794A-4610-9EEF-A6CDEE2B87F5}"/>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a:extLst>
            <a:ext uri="{FF2B5EF4-FFF2-40B4-BE49-F238E27FC236}">
              <a16:creationId xmlns:a16="http://schemas.microsoft.com/office/drawing/2014/main" id="{D03FFA5E-DFCF-49D9-92A8-FB9AEA3AF9D1}"/>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7" name="テキスト ボックス 196">
          <a:extLst>
            <a:ext uri="{FF2B5EF4-FFF2-40B4-BE49-F238E27FC236}">
              <a16:creationId xmlns:a16="http://schemas.microsoft.com/office/drawing/2014/main" id="{1815B565-6FE8-4611-A395-86C2BE07611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a:extLst>
            <a:ext uri="{FF2B5EF4-FFF2-40B4-BE49-F238E27FC236}">
              <a16:creationId xmlns:a16="http://schemas.microsoft.com/office/drawing/2014/main" id="{C0394D01-6F20-41CD-9726-6244F2842C5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9" name="テキスト ボックス 198">
          <a:extLst>
            <a:ext uri="{FF2B5EF4-FFF2-40B4-BE49-F238E27FC236}">
              <a16:creationId xmlns:a16="http://schemas.microsoft.com/office/drawing/2014/main" id="{EB707A06-8692-40C2-AC90-45C2FF86374D}"/>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a:extLst>
            <a:ext uri="{FF2B5EF4-FFF2-40B4-BE49-F238E27FC236}">
              <a16:creationId xmlns:a16="http://schemas.microsoft.com/office/drawing/2014/main" id="{AAC413B6-9D2C-4166-ADA1-D201FDC689E3}"/>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01" name="テキスト ボックス 200">
          <a:extLst>
            <a:ext uri="{FF2B5EF4-FFF2-40B4-BE49-F238E27FC236}">
              <a16:creationId xmlns:a16="http://schemas.microsoft.com/office/drawing/2014/main" id="{2A97E225-13EF-4D56-BE3B-5DAF1FE0E2F3}"/>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a:extLst>
            <a:ext uri="{FF2B5EF4-FFF2-40B4-BE49-F238E27FC236}">
              <a16:creationId xmlns:a16="http://schemas.microsoft.com/office/drawing/2014/main" id="{F48CCCB0-8749-475F-80AC-86FAB1F6DCB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03" name="テキスト ボックス 202">
          <a:extLst>
            <a:ext uri="{FF2B5EF4-FFF2-40B4-BE49-F238E27FC236}">
              <a16:creationId xmlns:a16="http://schemas.microsoft.com/office/drawing/2014/main" id="{93DBCB14-701F-4CD1-AE17-DD6B0EFD3581}"/>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a:extLst>
            <a:ext uri="{FF2B5EF4-FFF2-40B4-BE49-F238E27FC236}">
              <a16:creationId xmlns:a16="http://schemas.microsoft.com/office/drawing/2014/main" id="{8ECDBFEB-237C-4A05-8885-0FA162FBC58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205" name="直線コネクタ 204">
          <a:extLst>
            <a:ext uri="{FF2B5EF4-FFF2-40B4-BE49-F238E27FC236}">
              <a16:creationId xmlns:a16="http://schemas.microsoft.com/office/drawing/2014/main" id="{96001FFC-2E76-425D-A3CD-8572384191F1}"/>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206" name="【体育館・プール】&#10;一人当たり面積最小値テキスト">
          <a:extLst>
            <a:ext uri="{FF2B5EF4-FFF2-40B4-BE49-F238E27FC236}">
              <a16:creationId xmlns:a16="http://schemas.microsoft.com/office/drawing/2014/main" id="{B36DF518-C856-4C84-B741-7EF74CA78375}"/>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207" name="直線コネクタ 206">
          <a:extLst>
            <a:ext uri="{FF2B5EF4-FFF2-40B4-BE49-F238E27FC236}">
              <a16:creationId xmlns:a16="http://schemas.microsoft.com/office/drawing/2014/main" id="{869B3D1E-6ACD-47E5-9911-0441190F6F6F}"/>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208" name="【体育館・プール】&#10;一人当たり面積最大値テキスト">
          <a:extLst>
            <a:ext uri="{FF2B5EF4-FFF2-40B4-BE49-F238E27FC236}">
              <a16:creationId xmlns:a16="http://schemas.microsoft.com/office/drawing/2014/main" id="{07461BA7-E726-43DD-A45C-3FF332D5243E}"/>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209" name="直線コネクタ 208">
          <a:extLst>
            <a:ext uri="{FF2B5EF4-FFF2-40B4-BE49-F238E27FC236}">
              <a16:creationId xmlns:a16="http://schemas.microsoft.com/office/drawing/2014/main" id="{85ECA2D3-8219-41E5-B284-6E9EE66E5F22}"/>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105318</xdr:rowOff>
    </xdr:from>
    <xdr:ext cx="469744" cy="259045"/>
    <xdr:sp macro="" textlink="">
      <xdr:nvSpPr>
        <xdr:cNvPr id="210" name="【体育館・プール】&#10;一人当たり面積平均値テキスト">
          <a:extLst>
            <a:ext uri="{FF2B5EF4-FFF2-40B4-BE49-F238E27FC236}">
              <a16:creationId xmlns:a16="http://schemas.microsoft.com/office/drawing/2014/main" id="{AA7616C6-51D7-4568-97C5-97B8AFE1BB2B}"/>
            </a:ext>
          </a:extLst>
        </xdr:cNvPr>
        <xdr:cNvSpPr txBox="1"/>
      </xdr:nvSpPr>
      <xdr:spPr>
        <a:xfrm>
          <a:off x="10515600" y="10735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211" name="フローチャート: 判断 210">
          <a:extLst>
            <a:ext uri="{FF2B5EF4-FFF2-40B4-BE49-F238E27FC236}">
              <a16:creationId xmlns:a16="http://schemas.microsoft.com/office/drawing/2014/main" id="{303CA22E-7C7C-4581-812B-355B16AA9004}"/>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212" name="フローチャート: 判断 211">
          <a:extLst>
            <a:ext uri="{FF2B5EF4-FFF2-40B4-BE49-F238E27FC236}">
              <a16:creationId xmlns:a16="http://schemas.microsoft.com/office/drawing/2014/main" id="{6E5F09E3-1A48-4126-AFB5-754335A9A30C}"/>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75747</xdr:rowOff>
    </xdr:from>
    <xdr:to>
      <xdr:col>46</xdr:col>
      <xdr:colOff>38100</xdr:colOff>
      <xdr:row>64</xdr:row>
      <xdr:rowOff>5897</xdr:rowOff>
    </xdr:to>
    <xdr:sp macro="" textlink="">
      <xdr:nvSpPr>
        <xdr:cNvPr id="213" name="フローチャート: 判断 212">
          <a:extLst>
            <a:ext uri="{FF2B5EF4-FFF2-40B4-BE49-F238E27FC236}">
              <a16:creationId xmlns:a16="http://schemas.microsoft.com/office/drawing/2014/main" id="{A7358F42-F3F7-463A-B7EF-456AEA0F4DA5}"/>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104974</xdr:rowOff>
    </xdr:from>
    <xdr:to>
      <xdr:col>41</xdr:col>
      <xdr:colOff>101600</xdr:colOff>
      <xdr:row>64</xdr:row>
      <xdr:rowOff>35124</xdr:rowOff>
    </xdr:to>
    <xdr:sp macro="" textlink="">
      <xdr:nvSpPr>
        <xdr:cNvPr id="214" name="フローチャート: 判断 213">
          <a:extLst>
            <a:ext uri="{FF2B5EF4-FFF2-40B4-BE49-F238E27FC236}">
              <a16:creationId xmlns:a16="http://schemas.microsoft.com/office/drawing/2014/main" id="{F00B66EE-F7C2-4FA4-8D4F-D47930403CFD}"/>
            </a:ext>
          </a:extLst>
        </xdr:cNvPr>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CB1AD6A0-4685-42BF-8EDD-8E92297148B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628020CA-2251-45C9-8AE2-0490466AB2F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FA806570-AE90-4F2C-A915-72EC439B7CA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201C6B84-7365-49A1-BE87-987DB49F87B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1CBC7875-F66B-4D80-9672-5B9575CB9F1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24312</xdr:rowOff>
    </xdr:from>
    <xdr:to>
      <xdr:col>55</xdr:col>
      <xdr:colOff>50800</xdr:colOff>
      <xdr:row>64</xdr:row>
      <xdr:rowOff>125912</xdr:rowOff>
    </xdr:to>
    <xdr:sp macro="" textlink="">
      <xdr:nvSpPr>
        <xdr:cNvPr id="220" name="楕円 219">
          <a:extLst>
            <a:ext uri="{FF2B5EF4-FFF2-40B4-BE49-F238E27FC236}">
              <a16:creationId xmlns:a16="http://schemas.microsoft.com/office/drawing/2014/main" id="{081BA088-92D5-4740-90C1-7398A944BB00}"/>
            </a:ext>
          </a:extLst>
        </xdr:cNvPr>
        <xdr:cNvSpPr/>
      </xdr:nvSpPr>
      <xdr:spPr>
        <a:xfrm>
          <a:off x="104267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110689</xdr:rowOff>
    </xdr:from>
    <xdr:ext cx="469744" cy="259045"/>
    <xdr:sp macro="" textlink="">
      <xdr:nvSpPr>
        <xdr:cNvPr id="221" name="【体育館・プール】&#10;一人当たり面積該当値テキスト">
          <a:extLst>
            <a:ext uri="{FF2B5EF4-FFF2-40B4-BE49-F238E27FC236}">
              <a16:creationId xmlns:a16="http://schemas.microsoft.com/office/drawing/2014/main" id="{44517FD6-44AE-47C6-85B5-CB3DC13BB027}"/>
            </a:ext>
          </a:extLst>
        </xdr:cNvPr>
        <xdr:cNvSpPr txBox="1"/>
      </xdr:nvSpPr>
      <xdr:spPr>
        <a:xfrm>
          <a:off x="10515600" y="1091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24964</xdr:rowOff>
    </xdr:from>
    <xdr:to>
      <xdr:col>50</xdr:col>
      <xdr:colOff>165100</xdr:colOff>
      <xdr:row>64</xdr:row>
      <xdr:rowOff>126564</xdr:rowOff>
    </xdr:to>
    <xdr:sp macro="" textlink="">
      <xdr:nvSpPr>
        <xdr:cNvPr id="222" name="楕円 221">
          <a:extLst>
            <a:ext uri="{FF2B5EF4-FFF2-40B4-BE49-F238E27FC236}">
              <a16:creationId xmlns:a16="http://schemas.microsoft.com/office/drawing/2014/main" id="{94CA3438-1B4D-497B-8CF4-0C8F9D9243A4}"/>
            </a:ext>
          </a:extLst>
        </xdr:cNvPr>
        <xdr:cNvSpPr/>
      </xdr:nvSpPr>
      <xdr:spPr>
        <a:xfrm>
          <a:off x="9588500" y="109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75112</xdr:rowOff>
    </xdr:from>
    <xdr:to>
      <xdr:col>55</xdr:col>
      <xdr:colOff>0</xdr:colOff>
      <xdr:row>64</xdr:row>
      <xdr:rowOff>75764</xdr:rowOff>
    </xdr:to>
    <xdr:cxnSp macro="">
      <xdr:nvCxnSpPr>
        <xdr:cNvPr id="223" name="直線コネクタ 222">
          <a:extLst>
            <a:ext uri="{FF2B5EF4-FFF2-40B4-BE49-F238E27FC236}">
              <a16:creationId xmlns:a16="http://schemas.microsoft.com/office/drawing/2014/main" id="{868A7847-4DFF-4FB3-923F-CB810C62F804}"/>
            </a:ext>
          </a:extLst>
        </xdr:cNvPr>
        <xdr:cNvCxnSpPr/>
      </xdr:nvCxnSpPr>
      <xdr:spPr>
        <a:xfrm flipV="1">
          <a:off x="9639300" y="11047912"/>
          <a:ext cx="8382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25291</xdr:rowOff>
    </xdr:from>
    <xdr:to>
      <xdr:col>46</xdr:col>
      <xdr:colOff>38100</xdr:colOff>
      <xdr:row>64</xdr:row>
      <xdr:rowOff>126891</xdr:rowOff>
    </xdr:to>
    <xdr:sp macro="" textlink="">
      <xdr:nvSpPr>
        <xdr:cNvPr id="224" name="楕円 223">
          <a:extLst>
            <a:ext uri="{FF2B5EF4-FFF2-40B4-BE49-F238E27FC236}">
              <a16:creationId xmlns:a16="http://schemas.microsoft.com/office/drawing/2014/main" id="{3C3E9691-E956-40A0-B050-7A2E0DE30ECA}"/>
            </a:ext>
          </a:extLst>
        </xdr:cNvPr>
        <xdr:cNvSpPr/>
      </xdr:nvSpPr>
      <xdr:spPr>
        <a:xfrm>
          <a:off x="8699500" y="1099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75764</xdr:rowOff>
    </xdr:from>
    <xdr:to>
      <xdr:col>50</xdr:col>
      <xdr:colOff>114300</xdr:colOff>
      <xdr:row>64</xdr:row>
      <xdr:rowOff>76091</xdr:rowOff>
    </xdr:to>
    <xdr:cxnSp macro="">
      <xdr:nvCxnSpPr>
        <xdr:cNvPr id="225" name="直線コネクタ 224">
          <a:extLst>
            <a:ext uri="{FF2B5EF4-FFF2-40B4-BE49-F238E27FC236}">
              <a16:creationId xmlns:a16="http://schemas.microsoft.com/office/drawing/2014/main" id="{F7B8D724-B954-4815-9F86-D0315F558324}"/>
            </a:ext>
          </a:extLst>
        </xdr:cNvPr>
        <xdr:cNvCxnSpPr/>
      </xdr:nvCxnSpPr>
      <xdr:spPr>
        <a:xfrm flipV="1">
          <a:off x="8750300" y="11048564"/>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26505</xdr:rowOff>
    </xdr:from>
    <xdr:ext cx="469744" cy="259045"/>
    <xdr:sp macro="" textlink="">
      <xdr:nvSpPr>
        <xdr:cNvPr id="226" name="n_1aveValue【体育館・プール】&#10;一人当たり面積">
          <a:extLst>
            <a:ext uri="{FF2B5EF4-FFF2-40B4-BE49-F238E27FC236}">
              <a16:creationId xmlns:a16="http://schemas.microsoft.com/office/drawing/2014/main" id="{C2CD7945-EBD7-4A33-B508-5D1BF748A35B}"/>
            </a:ext>
          </a:extLst>
        </xdr:cNvPr>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22424</xdr:rowOff>
    </xdr:from>
    <xdr:ext cx="469744" cy="259045"/>
    <xdr:sp macro="" textlink="">
      <xdr:nvSpPr>
        <xdr:cNvPr id="227" name="n_2aveValue【体育館・プール】&#10;一人当たり面積">
          <a:extLst>
            <a:ext uri="{FF2B5EF4-FFF2-40B4-BE49-F238E27FC236}">
              <a16:creationId xmlns:a16="http://schemas.microsoft.com/office/drawing/2014/main" id="{7A56BFF1-9C59-4A56-A9BE-10A2558B01B9}"/>
            </a:ext>
          </a:extLst>
        </xdr:cNvPr>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51651</xdr:rowOff>
    </xdr:from>
    <xdr:ext cx="469744" cy="259045"/>
    <xdr:sp macro="" textlink="">
      <xdr:nvSpPr>
        <xdr:cNvPr id="228" name="n_3aveValue【体育館・プール】&#10;一人当たり面積">
          <a:extLst>
            <a:ext uri="{FF2B5EF4-FFF2-40B4-BE49-F238E27FC236}">
              <a16:creationId xmlns:a16="http://schemas.microsoft.com/office/drawing/2014/main" id="{C5B748D5-8074-438A-B7F8-9D1373FB593D}"/>
            </a:ext>
          </a:extLst>
        </xdr:cNvPr>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117691</xdr:rowOff>
    </xdr:from>
    <xdr:ext cx="469744" cy="259045"/>
    <xdr:sp macro="" textlink="">
      <xdr:nvSpPr>
        <xdr:cNvPr id="229" name="n_1mainValue【体育館・プール】&#10;一人当たり面積">
          <a:extLst>
            <a:ext uri="{FF2B5EF4-FFF2-40B4-BE49-F238E27FC236}">
              <a16:creationId xmlns:a16="http://schemas.microsoft.com/office/drawing/2014/main" id="{096E8BB4-E2A8-42C8-AB84-1C273466A131}"/>
            </a:ext>
          </a:extLst>
        </xdr:cNvPr>
        <xdr:cNvSpPr txBox="1"/>
      </xdr:nvSpPr>
      <xdr:spPr>
        <a:xfrm>
          <a:off x="9391727" y="1109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118018</xdr:rowOff>
    </xdr:from>
    <xdr:ext cx="469744" cy="259045"/>
    <xdr:sp macro="" textlink="">
      <xdr:nvSpPr>
        <xdr:cNvPr id="230" name="n_2mainValue【体育館・プール】&#10;一人当たり面積">
          <a:extLst>
            <a:ext uri="{FF2B5EF4-FFF2-40B4-BE49-F238E27FC236}">
              <a16:creationId xmlns:a16="http://schemas.microsoft.com/office/drawing/2014/main" id="{34E0DB89-128E-44EC-A75D-A2F24269B055}"/>
            </a:ext>
          </a:extLst>
        </xdr:cNvPr>
        <xdr:cNvSpPr txBox="1"/>
      </xdr:nvSpPr>
      <xdr:spPr>
        <a:xfrm>
          <a:off x="8515427" y="1109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a:extLst>
            <a:ext uri="{FF2B5EF4-FFF2-40B4-BE49-F238E27FC236}">
              <a16:creationId xmlns:a16="http://schemas.microsoft.com/office/drawing/2014/main" id="{77A94047-6C1F-4821-B09E-D1C2F08B222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a:extLst>
            <a:ext uri="{FF2B5EF4-FFF2-40B4-BE49-F238E27FC236}">
              <a16:creationId xmlns:a16="http://schemas.microsoft.com/office/drawing/2014/main" id="{D5ABA99D-0213-40E2-AC4D-44ADF216FA3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a:extLst>
            <a:ext uri="{FF2B5EF4-FFF2-40B4-BE49-F238E27FC236}">
              <a16:creationId xmlns:a16="http://schemas.microsoft.com/office/drawing/2014/main" id="{902A36EA-8F11-431A-AB50-C1EE268709C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a:extLst>
            <a:ext uri="{FF2B5EF4-FFF2-40B4-BE49-F238E27FC236}">
              <a16:creationId xmlns:a16="http://schemas.microsoft.com/office/drawing/2014/main" id="{8E82C67A-8749-4341-8902-2C9471822B2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a:extLst>
            <a:ext uri="{FF2B5EF4-FFF2-40B4-BE49-F238E27FC236}">
              <a16:creationId xmlns:a16="http://schemas.microsoft.com/office/drawing/2014/main" id="{8008C24E-AC9B-4061-A0EB-51CC98DA134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a:extLst>
            <a:ext uri="{FF2B5EF4-FFF2-40B4-BE49-F238E27FC236}">
              <a16:creationId xmlns:a16="http://schemas.microsoft.com/office/drawing/2014/main" id="{4885EC90-8DA6-4883-A182-7E829925031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a:extLst>
            <a:ext uri="{FF2B5EF4-FFF2-40B4-BE49-F238E27FC236}">
              <a16:creationId xmlns:a16="http://schemas.microsoft.com/office/drawing/2014/main" id="{D5073D51-5701-4CA3-AD71-D36DDCA61D9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a:extLst>
            <a:ext uri="{FF2B5EF4-FFF2-40B4-BE49-F238E27FC236}">
              <a16:creationId xmlns:a16="http://schemas.microsoft.com/office/drawing/2014/main" id="{85D3CE88-F807-4071-AD2B-FBB47D533A6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a:extLst>
            <a:ext uri="{FF2B5EF4-FFF2-40B4-BE49-F238E27FC236}">
              <a16:creationId xmlns:a16="http://schemas.microsoft.com/office/drawing/2014/main" id="{AEEF41D4-436E-4DFB-B1A0-EB68DED0932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a:extLst>
            <a:ext uri="{FF2B5EF4-FFF2-40B4-BE49-F238E27FC236}">
              <a16:creationId xmlns:a16="http://schemas.microsoft.com/office/drawing/2014/main" id="{CB9B933B-431C-48E7-876D-525D8A358F2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a:extLst>
            <a:ext uri="{FF2B5EF4-FFF2-40B4-BE49-F238E27FC236}">
              <a16:creationId xmlns:a16="http://schemas.microsoft.com/office/drawing/2014/main" id="{319D4229-F11C-4BB4-8928-D08226CF1D48}"/>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2" name="直線コネクタ 241">
          <a:extLst>
            <a:ext uri="{FF2B5EF4-FFF2-40B4-BE49-F238E27FC236}">
              <a16:creationId xmlns:a16="http://schemas.microsoft.com/office/drawing/2014/main" id="{68753F8B-446D-45C2-AA51-DA30F7A88CC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3" name="テキスト ボックス 242">
          <a:extLst>
            <a:ext uri="{FF2B5EF4-FFF2-40B4-BE49-F238E27FC236}">
              <a16:creationId xmlns:a16="http://schemas.microsoft.com/office/drawing/2014/main" id="{D26DA923-3735-4DF4-89EB-993E088C43C6}"/>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4" name="直線コネクタ 243">
          <a:extLst>
            <a:ext uri="{FF2B5EF4-FFF2-40B4-BE49-F238E27FC236}">
              <a16:creationId xmlns:a16="http://schemas.microsoft.com/office/drawing/2014/main" id="{F58F2EC1-A3A1-4B38-8C74-57CD0B4562A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5" name="テキスト ボックス 244">
          <a:extLst>
            <a:ext uri="{FF2B5EF4-FFF2-40B4-BE49-F238E27FC236}">
              <a16:creationId xmlns:a16="http://schemas.microsoft.com/office/drawing/2014/main" id="{BDC154BF-E598-48A7-9071-E22446D4E2D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6" name="直線コネクタ 245">
          <a:extLst>
            <a:ext uri="{FF2B5EF4-FFF2-40B4-BE49-F238E27FC236}">
              <a16:creationId xmlns:a16="http://schemas.microsoft.com/office/drawing/2014/main" id="{32A04E12-C3C9-4149-B7E5-48458B40DF5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7" name="テキスト ボックス 246">
          <a:extLst>
            <a:ext uri="{FF2B5EF4-FFF2-40B4-BE49-F238E27FC236}">
              <a16:creationId xmlns:a16="http://schemas.microsoft.com/office/drawing/2014/main" id="{F0755E7A-EBBD-404E-B1F4-B5F17FCE660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8" name="直線コネクタ 247">
          <a:extLst>
            <a:ext uri="{FF2B5EF4-FFF2-40B4-BE49-F238E27FC236}">
              <a16:creationId xmlns:a16="http://schemas.microsoft.com/office/drawing/2014/main" id="{3363B65E-874C-4CC0-AACC-1FA881EB643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9" name="テキスト ボックス 248">
          <a:extLst>
            <a:ext uri="{FF2B5EF4-FFF2-40B4-BE49-F238E27FC236}">
              <a16:creationId xmlns:a16="http://schemas.microsoft.com/office/drawing/2014/main" id="{74E4C6F7-F114-4082-AF63-86AAD5A5AA1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0" name="直線コネクタ 249">
          <a:extLst>
            <a:ext uri="{FF2B5EF4-FFF2-40B4-BE49-F238E27FC236}">
              <a16:creationId xmlns:a16="http://schemas.microsoft.com/office/drawing/2014/main" id="{F5D4120C-A6BF-44C6-86E0-C2DC6F7BFB6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1" name="テキスト ボックス 250">
          <a:extLst>
            <a:ext uri="{FF2B5EF4-FFF2-40B4-BE49-F238E27FC236}">
              <a16:creationId xmlns:a16="http://schemas.microsoft.com/office/drawing/2014/main" id="{77F2DC5C-923F-4A6B-9269-5C54867F9B44}"/>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a:extLst>
            <a:ext uri="{FF2B5EF4-FFF2-40B4-BE49-F238E27FC236}">
              <a16:creationId xmlns:a16="http://schemas.microsoft.com/office/drawing/2014/main" id="{A6D9BA7F-85BC-44DA-9116-14CB65B44BC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a:extLst>
            <a:ext uri="{FF2B5EF4-FFF2-40B4-BE49-F238E27FC236}">
              <a16:creationId xmlns:a16="http://schemas.microsoft.com/office/drawing/2014/main" id="{CEB8FE67-898F-4410-A9D8-452D51657DD9}"/>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福祉施設】&#10;有形固定資産減価償却率グラフ枠">
          <a:extLst>
            <a:ext uri="{FF2B5EF4-FFF2-40B4-BE49-F238E27FC236}">
              <a16:creationId xmlns:a16="http://schemas.microsoft.com/office/drawing/2014/main" id="{9197BD03-84EF-48FE-9DE1-31538127F90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255" name="直線コネクタ 254">
          <a:extLst>
            <a:ext uri="{FF2B5EF4-FFF2-40B4-BE49-F238E27FC236}">
              <a16:creationId xmlns:a16="http://schemas.microsoft.com/office/drawing/2014/main" id="{BABC9F6D-A0D2-4F27-9F83-455C3DE56124}"/>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256" name="【福祉施設】&#10;有形固定資産減価償却率最小値テキスト">
          <a:extLst>
            <a:ext uri="{FF2B5EF4-FFF2-40B4-BE49-F238E27FC236}">
              <a16:creationId xmlns:a16="http://schemas.microsoft.com/office/drawing/2014/main" id="{42641878-5D0E-4674-948A-93FCAA9299F9}"/>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257" name="直線コネクタ 256">
          <a:extLst>
            <a:ext uri="{FF2B5EF4-FFF2-40B4-BE49-F238E27FC236}">
              <a16:creationId xmlns:a16="http://schemas.microsoft.com/office/drawing/2014/main" id="{694F0922-31FE-4837-A560-8B13E557DFCD}"/>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8" name="【福祉施設】&#10;有形固定資産減価償却率最大値テキスト">
          <a:extLst>
            <a:ext uri="{FF2B5EF4-FFF2-40B4-BE49-F238E27FC236}">
              <a16:creationId xmlns:a16="http://schemas.microsoft.com/office/drawing/2014/main" id="{69A434CF-6A21-4127-A110-BC9512D36B46}"/>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9" name="直線コネクタ 258">
          <a:extLst>
            <a:ext uri="{FF2B5EF4-FFF2-40B4-BE49-F238E27FC236}">
              <a16:creationId xmlns:a16="http://schemas.microsoft.com/office/drawing/2014/main" id="{5755DEC5-4115-40A9-9FCD-82AB981FE218}"/>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80663</xdr:rowOff>
    </xdr:from>
    <xdr:ext cx="405111" cy="259045"/>
    <xdr:sp macro="" textlink="">
      <xdr:nvSpPr>
        <xdr:cNvPr id="260" name="【福祉施設】&#10;有形固定資産減価償却率平均値テキスト">
          <a:extLst>
            <a:ext uri="{FF2B5EF4-FFF2-40B4-BE49-F238E27FC236}">
              <a16:creationId xmlns:a16="http://schemas.microsoft.com/office/drawing/2014/main" id="{1597CA97-1E89-4E54-9AAC-697B61EAC769}"/>
            </a:ext>
          </a:extLst>
        </xdr:cNvPr>
        <xdr:cNvSpPr txBox="1"/>
      </xdr:nvSpPr>
      <xdr:spPr>
        <a:xfrm>
          <a:off x="4673600" y="14139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261" name="フローチャート: 判断 260">
          <a:extLst>
            <a:ext uri="{FF2B5EF4-FFF2-40B4-BE49-F238E27FC236}">
              <a16:creationId xmlns:a16="http://schemas.microsoft.com/office/drawing/2014/main" id="{724164B2-A745-42BB-B2E9-C56654DAF217}"/>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262" name="フローチャート: 判断 261">
          <a:extLst>
            <a:ext uri="{FF2B5EF4-FFF2-40B4-BE49-F238E27FC236}">
              <a16:creationId xmlns:a16="http://schemas.microsoft.com/office/drawing/2014/main" id="{117126A4-6D5D-486E-9A98-A082ED8B4180}"/>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95886</xdr:rowOff>
    </xdr:from>
    <xdr:to>
      <xdr:col>15</xdr:col>
      <xdr:colOff>101600</xdr:colOff>
      <xdr:row>84</xdr:row>
      <xdr:rowOff>26036</xdr:rowOff>
    </xdr:to>
    <xdr:sp macro="" textlink="">
      <xdr:nvSpPr>
        <xdr:cNvPr id="263" name="フローチャート: 判断 262">
          <a:extLst>
            <a:ext uri="{FF2B5EF4-FFF2-40B4-BE49-F238E27FC236}">
              <a16:creationId xmlns:a16="http://schemas.microsoft.com/office/drawing/2014/main" id="{55B5BA8E-3931-48B6-A562-8BBFCE4B56C7}"/>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69214</xdr:rowOff>
    </xdr:from>
    <xdr:to>
      <xdr:col>10</xdr:col>
      <xdr:colOff>165100</xdr:colOff>
      <xdr:row>83</xdr:row>
      <xdr:rowOff>170814</xdr:rowOff>
    </xdr:to>
    <xdr:sp macro="" textlink="">
      <xdr:nvSpPr>
        <xdr:cNvPr id="264" name="フローチャート: 判断 263">
          <a:extLst>
            <a:ext uri="{FF2B5EF4-FFF2-40B4-BE49-F238E27FC236}">
              <a16:creationId xmlns:a16="http://schemas.microsoft.com/office/drawing/2014/main" id="{84207D7F-B81B-4D93-861A-E9AB14C8D130}"/>
            </a:ext>
          </a:extLst>
        </xdr:cNvPr>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B1FC4315-AC4E-4E9B-9468-B3D653874B1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D4393D7-4A32-47E4-A799-D8711977205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52647D40-1F53-4A55-955A-3650B33E323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62C2CF75-9C64-4DFF-8C0F-960C4DD0227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2825B758-E727-4BCE-BF28-69493328AF7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153036</xdr:rowOff>
    </xdr:from>
    <xdr:to>
      <xdr:col>24</xdr:col>
      <xdr:colOff>114300</xdr:colOff>
      <xdr:row>84</xdr:row>
      <xdr:rowOff>83186</xdr:rowOff>
    </xdr:to>
    <xdr:sp macro="" textlink="">
      <xdr:nvSpPr>
        <xdr:cNvPr id="270" name="楕円 269">
          <a:extLst>
            <a:ext uri="{FF2B5EF4-FFF2-40B4-BE49-F238E27FC236}">
              <a16:creationId xmlns:a16="http://schemas.microsoft.com/office/drawing/2014/main" id="{B9DDECFF-709C-42CC-81E1-ADE483F6BDAA}"/>
            </a:ext>
          </a:extLst>
        </xdr:cNvPr>
        <xdr:cNvSpPr/>
      </xdr:nvSpPr>
      <xdr:spPr>
        <a:xfrm>
          <a:off x="45847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131463</xdr:rowOff>
    </xdr:from>
    <xdr:ext cx="405111" cy="259045"/>
    <xdr:sp macro="" textlink="">
      <xdr:nvSpPr>
        <xdr:cNvPr id="271" name="【福祉施設】&#10;有形固定資産減価償却率該当値テキスト">
          <a:extLst>
            <a:ext uri="{FF2B5EF4-FFF2-40B4-BE49-F238E27FC236}">
              <a16:creationId xmlns:a16="http://schemas.microsoft.com/office/drawing/2014/main" id="{7F629AF7-A9A5-4127-B479-D2A842FA44F7}"/>
            </a:ext>
          </a:extLst>
        </xdr:cNvPr>
        <xdr:cNvSpPr txBox="1"/>
      </xdr:nvSpPr>
      <xdr:spPr>
        <a:xfrm>
          <a:off x="4673600"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166370</xdr:rowOff>
    </xdr:from>
    <xdr:to>
      <xdr:col>20</xdr:col>
      <xdr:colOff>38100</xdr:colOff>
      <xdr:row>84</xdr:row>
      <xdr:rowOff>96520</xdr:rowOff>
    </xdr:to>
    <xdr:sp macro="" textlink="">
      <xdr:nvSpPr>
        <xdr:cNvPr id="272" name="楕円 271">
          <a:extLst>
            <a:ext uri="{FF2B5EF4-FFF2-40B4-BE49-F238E27FC236}">
              <a16:creationId xmlns:a16="http://schemas.microsoft.com/office/drawing/2014/main" id="{37F91A69-E41A-49C0-A6D5-B6FC34D26929}"/>
            </a:ext>
          </a:extLst>
        </xdr:cNvPr>
        <xdr:cNvSpPr/>
      </xdr:nvSpPr>
      <xdr:spPr>
        <a:xfrm>
          <a:off x="3746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32386</xdr:rowOff>
    </xdr:from>
    <xdr:to>
      <xdr:col>24</xdr:col>
      <xdr:colOff>63500</xdr:colOff>
      <xdr:row>84</xdr:row>
      <xdr:rowOff>45720</xdr:rowOff>
    </xdr:to>
    <xdr:cxnSp macro="">
      <xdr:nvCxnSpPr>
        <xdr:cNvPr id="273" name="直線コネクタ 272">
          <a:extLst>
            <a:ext uri="{FF2B5EF4-FFF2-40B4-BE49-F238E27FC236}">
              <a16:creationId xmlns:a16="http://schemas.microsoft.com/office/drawing/2014/main" id="{5DCDDFD0-8B7D-4D5B-B5AC-F49C7C9DEBFE}"/>
            </a:ext>
          </a:extLst>
        </xdr:cNvPr>
        <xdr:cNvCxnSpPr/>
      </xdr:nvCxnSpPr>
      <xdr:spPr>
        <a:xfrm flipV="1">
          <a:off x="3797300" y="14434186"/>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17797</xdr:rowOff>
    </xdr:from>
    <xdr:ext cx="405111" cy="259045"/>
    <xdr:sp macro="" textlink="">
      <xdr:nvSpPr>
        <xdr:cNvPr id="274" name="n_1aveValue【福祉施設】&#10;有形固定資産減価償却率">
          <a:extLst>
            <a:ext uri="{FF2B5EF4-FFF2-40B4-BE49-F238E27FC236}">
              <a16:creationId xmlns:a16="http://schemas.microsoft.com/office/drawing/2014/main" id="{78BB6ACA-0102-4143-AADA-3097486C6992}"/>
            </a:ext>
          </a:extLst>
        </xdr:cNvPr>
        <xdr:cNvSpPr txBox="1"/>
      </xdr:nvSpPr>
      <xdr:spPr>
        <a:xfrm>
          <a:off x="3582044" y="1407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42563</xdr:rowOff>
    </xdr:from>
    <xdr:ext cx="405111" cy="259045"/>
    <xdr:sp macro="" textlink="">
      <xdr:nvSpPr>
        <xdr:cNvPr id="275" name="n_2aveValue【福祉施設】&#10;有形固定資産減価償却率">
          <a:extLst>
            <a:ext uri="{FF2B5EF4-FFF2-40B4-BE49-F238E27FC236}">
              <a16:creationId xmlns:a16="http://schemas.microsoft.com/office/drawing/2014/main" id="{A755B432-2087-414E-81F6-F2A800AB5FAF}"/>
            </a:ext>
          </a:extLst>
        </xdr:cNvPr>
        <xdr:cNvSpPr txBox="1"/>
      </xdr:nvSpPr>
      <xdr:spPr>
        <a:xfrm>
          <a:off x="2705744"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15891</xdr:rowOff>
    </xdr:from>
    <xdr:ext cx="405111" cy="259045"/>
    <xdr:sp macro="" textlink="">
      <xdr:nvSpPr>
        <xdr:cNvPr id="276" name="n_3aveValue【福祉施設】&#10;有形固定資産減価償却率">
          <a:extLst>
            <a:ext uri="{FF2B5EF4-FFF2-40B4-BE49-F238E27FC236}">
              <a16:creationId xmlns:a16="http://schemas.microsoft.com/office/drawing/2014/main" id="{6C0373BD-846B-4D72-B2AA-AD99F27F4400}"/>
            </a:ext>
          </a:extLst>
        </xdr:cNvPr>
        <xdr:cNvSpPr txBox="1"/>
      </xdr:nvSpPr>
      <xdr:spPr>
        <a:xfrm>
          <a:off x="1816744"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87647</xdr:rowOff>
    </xdr:from>
    <xdr:ext cx="405111" cy="259045"/>
    <xdr:sp macro="" textlink="">
      <xdr:nvSpPr>
        <xdr:cNvPr id="277" name="n_1mainValue【福祉施設】&#10;有形固定資産減価償却率">
          <a:extLst>
            <a:ext uri="{FF2B5EF4-FFF2-40B4-BE49-F238E27FC236}">
              <a16:creationId xmlns:a16="http://schemas.microsoft.com/office/drawing/2014/main" id="{EDB03120-B866-4025-A7D2-4C34DE5909B7}"/>
            </a:ext>
          </a:extLst>
        </xdr:cNvPr>
        <xdr:cNvSpPr txBox="1"/>
      </xdr:nvSpPr>
      <xdr:spPr>
        <a:xfrm>
          <a:off x="35820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a:extLst>
            <a:ext uri="{FF2B5EF4-FFF2-40B4-BE49-F238E27FC236}">
              <a16:creationId xmlns:a16="http://schemas.microsoft.com/office/drawing/2014/main" id="{46DC147A-EED2-4A3C-8F70-49880683E7B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a:extLst>
            <a:ext uri="{FF2B5EF4-FFF2-40B4-BE49-F238E27FC236}">
              <a16:creationId xmlns:a16="http://schemas.microsoft.com/office/drawing/2014/main" id="{7EC6E8CC-E849-4EB3-A083-72A1025A14A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a:extLst>
            <a:ext uri="{FF2B5EF4-FFF2-40B4-BE49-F238E27FC236}">
              <a16:creationId xmlns:a16="http://schemas.microsoft.com/office/drawing/2014/main" id="{567B4B5D-FD4C-462C-BD9B-65366E0431C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a:extLst>
            <a:ext uri="{FF2B5EF4-FFF2-40B4-BE49-F238E27FC236}">
              <a16:creationId xmlns:a16="http://schemas.microsoft.com/office/drawing/2014/main" id="{2C2C7599-3173-47F1-927E-A1ED35EFDFF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a:extLst>
            <a:ext uri="{FF2B5EF4-FFF2-40B4-BE49-F238E27FC236}">
              <a16:creationId xmlns:a16="http://schemas.microsoft.com/office/drawing/2014/main" id="{48E4B58F-0B3B-4A55-9369-4513F667393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a:extLst>
            <a:ext uri="{FF2B5EF4-FFF2-40B4-BE49-F238E27FC236}">
              <a16:creationId xmlns:a16="http://schemas.microsoft.com/office/drawing/2014/main" id="{AFEA941B-7E63-41A3-9B43-5578CA1AEDC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a:extLst>
            <a:ext uri="{FF2B5EF4-FFF2-40B4-BE49-F238E27FC236}">
              <a16:creationId xmlns:a16="http://schemas.microsoft.com/office/drawing/2014/main" id="{4FFB104E-41DA-484E-AE2B-8442A8F5D92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a:extLst>
            <a:ext uri="{FF2B5EF4-FFF2-40B4-BE49-F238E27FC236}">
              <a16:creationId xmlns:a16="http://schemas.microsoft.com/office/drawing/2014/main" id="{552CCC1C-7A23-430A-A4E3-2D1F0220C1D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a:extLst>
            <a:ext uri="{FF2B5EF4-FFF2-40B4-BE49-F238E27FC236}">
              <a16:creationId xmlns:a16="http://schemas.microsoft.com/office/drawing/2014/main" id="{204E8375-BB39-4FB9-9E4C-AF4785916C5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a:extLst>
            <a:ext uri="{FF2B5EF4-FFF2-40B4-BE49-F238E27FC236}">
              <a16:creationId xmlns:a16="http://schemas.microsoft.com/office/drawing/2014/main" id="{25C7F26C-9E1E-4F8B-914E-5178EA153A7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8" name="直線コネクタ 287">
          <a:extLst>
            <a:ext uri="{FF2B5EF4-FFF2-40B4-BE49-F238E27FC236}">
              <a16:creationId xmlns:a16="http://schemas.microsoft.com/office/drawing/2014/main" id="{3144FEC5-5EED-4995-BD4E-1D59ACFB9DB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9" name="テキスト ボックス 288">
          <a:extLst>
            <a:ext uri="{FF2B5EF4-FFF2-40B4-BE49-F238E27FC236}">
              <a16:creationId xmlns:a16="http://schemas.microsoft.com/office/drawing/2014/main" id="{8EE8AD46-E126-4B87-9CCE-B9B53CB0DB7A}"/>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0" name="直線コネクタ 289">
          <a:extLst>
            <a:ext uri="{FF2B5EF4-FFF2-40B4-BE49-F238E27FC236}">
              <a16:creationId xmlns:a16="http://schemas.microsoft.com/office/drawing/2014/main" id="{80332DE9-F02D-47EE-A583-8D4F7BC915A5}"/>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1" name="テキスト ボックス 290">
          <a:extLst>
            <a:ext uri="{FF2B5EF4-FFF2-40B4-BE49-F238E27FC236}">
              <a16:creationId xmlns:a16="http://schemas.microsoft.com/office/drawing/2014/main" id="{A04EB785-AFE2-4C5B-9C03-D4049CB3BA9E}"/>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2" name="直線コネクタ 291">
          <a:extLst>
            <a:ext uri="{FF2B5EF4-FFF2-40B4-BE49-F238E27FC236}">
              <a16:creationId xmlns:a16="http://schemas.microsoft.com/office/drawing/2014/main" id="{B6859DB0-B617-4FAF-B6A7-FFB4EB2FF1FF}"/>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3" name="テキスト ボックス 292">
          <a:extLst>
            <a:ext uri="{FF2B5EF4-FFF2-40B4-BE49-F238E27FC236}">
              <a16:creationId xmlns:a16="http://schemas.microsoft.com/office/drawing/2014/main" id="{7B8B6610-645F-41D4-9289-FC390898DBDB}"/>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4" name="直線コネクタ 293">
          <a:extLst>
            <a:ext uri="{FF2B5EF4-FFF2-40B4-BE49-F238E27FC236}">
              <a16:creationId xmlns:a16="http://schemas.microsoft.com/office/drawing/2014/main" id="{94B86AE0-D040-4584-8A9E-754A2438BF32}"/>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5" name="テキスト ボックス 294">
          <a:extLst>
            <a:ext uri="{FF2B5EF4-FFF2-40B4-BE49-F238E27FC236}">
              <a16:creationId xmlns:a16="http://schemas.microsoft.com/office/drawing/2014/main" id="{DAF3FED1-9141-4DE3-B377-9112D8D4D85F}"/>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6" name="直線コネクタ 295">
          <a:extLst>
            <a:ext uri="{FF2B5EF4-FFF2-40B4-BE49-F238E27FC236}">
              <a16:creationId xmlns:a16="http://schemas.microsoft.com/office/drawing/2014/main" id="{82B44139-51AA-47CC-A6FC-44FDF58D0349}"/>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7" name="テキスト ボックス 296">
          <a:extLst>
            <a:ext uri="{FF2B5EF4-FFF2-40B4-BE49-F238E27FC236}">
              <a16:creationId xmlns:a16="http://schemas.microsoft.com/office/drawing/2014/main" id="{F26A3B83-5EDF-4F68-92A1-7BAB56235024}"/>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8" name="直線コネクタ 297">
          <a:extLst>
            <a:ext uri="{FF2B5EF4-FFF2-40B4-BE49-F238E27FC236}">
              <a16:creationId xmlns:a16="http://schemas.microsoft.com/office/drawing/2014/main" id="{7A5CF592-5E38-47CF-B421-67E62D5728E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9" name="テキスト ボックス 298">
          <a:extLst>
            <a:ext uri="{FF2B5EF4-FFF2-40B4-BE49-F238E27FC236}">
              <a16:creationId xmlns:a16="http://schemas.microsoft.com/office/drawing/2014/main" id="{23F8A91D-8CD7-4CFF-BB19-2C80050A198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id="{00133B3E-1C13-4A49-A8E0-F53923D5C77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a:extLst>
            <a:ext uri="{FF2B5EF4-FFF2-40B4-BE49-F238E27FC236}">
              <a16:creationId xmlns:a16="http://schemas.microsoft.com/office/drawing/2014/main" id="{30CC155E-5F90-4CE2-B8F9-B7BB4A1C524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福祉施設】&#10;一人当たり面積グラフ枠">
          <a:extLst>
            <a:ext uri="{FF2B5EF4-FFF2-40B4-BE49-F238E27FC236}">
              <a16:creationId xmlns:a16="http://schemas.microsoft.com/office/drawing/2014/main" id="{285A5CD8-E309-45CD-86E7-DECD7F76A42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303" name="直線コネクタ 302">
          <a:extLst>
            <a:ext uri="{FF2B5EF4-FFF2-40B4-BE49-F238E27FC236}">
              <a16:creationId xmlns:a16="http://schemas.microsoft.com/office/drawing/2014/main" id="{8DBC642C-8D74-4FA4-BA8D-31D57F1E7FBD}"/>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304" name="【福祉施設】&#10;一人当たり面積最小値テキスト">
          <a:extLst>
            <a:ext uri="{FF2B5EF4-FFF2-40B4-BE49-F238E27FC236}">
              <a16:creationId xmlns:a16="http://schemas.microsoft.com/office/drawing/2014/main" id="{B2ADB3C0-FA4E-45CB-B3E5-B9A9B6C44C85}"/>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305" name="直線コネクタ 304">
          <a:extLst>
            <a:ext uri="{FF2B5EF4-FFF2-40B4-BE49-F238E27FC236}">
              <a16:creationId xmlns:a16="http://schemas.microsoft.com/office/drawing/2014/main" id="{9389A99A-3DA5-4C31-9C5E-F0558332A08A}"/>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306" name="【福祉施設】&#10;一人当たり面積最大値テキスト">
          <a:extLst>
            <a:ext uri="{FF2B5EF4-FFF2-40B4-BE49-F238E27FC236}">
              <a16:creationId xmlns:a16="http://schemas.microsoft.com/office/drawing/2014/main" id="{4ABF066A-24C3-421E-A7A6-F739E15C12E9}"/>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307" name="直線コネクタ 306">
          <a:extLst>
            <a:ext uri="{FF2B5EF4-FFF2-40B4-BE49-F238E27FC236}">
              <a16:creationId xmlns:a16="http://schemas.microsoft.com/office/drawing/2014/main" id="{3A753E20-A574-41D9-8A59-F5FCCACB315A}"/>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4625</xdr:rowOff>
    </xdr:from>
    <xdr:ext cx="469744" cy="259045"/>
    <xdr:sp macro="" textlink="">
      <xdr:nvSpPr>
        <xdr:cNvPr id="308" name="【福祉施設】&#10;一人当たり面積平均値テキスト">
          <a:extLst>
            <a:ext uri="{FF2B5EF4-FFF2-40B4-BE49-F238E27FC236}">
              <a16:creationId xmlns:a16="http://schemas.microsoft.com/office/drawing/2014/main" id="{65A1BC8D-7642-4DF4-8E5B-9E6E6545CE60}"/>
            </a:ext>
          </a:extLst>
        </xdr:cNvPr>
        <xdr:cNvSpPr txBox="1"/>
      </xdr:nvSpPr>
      <xdr:spPr>
        <a:xfrm>
          <a:off x="10515600" y="14406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309" name="フローチャート: 判断 308">
          <a:extLst>
            <a:ext uri="{FF2B5EF4-FFF2-40B4-BE49-F238E27FC236}">
              <a16:creationId xmlns:a16="http://schemas.microsoft.com/office/drawing/2014/main" id="{2AEA24F6-2C67-4B77-BFEC-ED98521D1B13}"/>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310" name="フローチャート: 判断 309">
          <a:extLst>
            <a:ext uri="{FF2B5EF4-FFF2-40B4-BE49-F238E27FC236}">
              <a16:creationId xmlns:a16="http://schemas.microsoft.com/office/drawing/2014/main" id="{62CB2BB1-1A16-40FA-93A2-F16476A7CFDA}"/>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10813</xdr:rowOff>
    </xdr:from>
    <xdr:to>
      <xdr:col>46</xdr:col>
      <xdr:colOff>38100</xdr:colOff>
      <xdr:row>85</xdr:row>
      <xdr:rowOff>112413</xdr:rowOff>
    </xdr:to>
    <xdr:sp macro="" textlink="">
      <xdr:nvSpPr>
        <xdr:cNvPr id="311" name="フローチャート: 判断 310">
          <a:extLst>
            <a:ext uri="{FF2B5EF4-FFF2-40B4-BE49-F238E27FC236}">
              <a16:creationId xmlns:a16="http://schemas.microsoft.com/office/drawing/2014/main" id="{0C300B56-EAA9-4C2D-8A7E-D102B56B1793}"/>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33674</xdr:rowOff>
    </xdr:from>
    <xdr:to>
      <xdr:col>41</xdr:col>
      <xdr:colOff>101600</xdr:colOff>
      <xdr:row>85</xdr:row>
      <xdr:rowOff>135274</xdr:rowOff>
    </xdr:to>
    <xdr:sp macro="" textlink="">
      <xdr:nvSpPr>
        <xdr:cNvPr id="312" name="フローチャート: 判断 311">
          <a:extLst>
            <a:ext uri="{FF2B5EF4-FFF2-40B4-BE49-F238E27FC236}">
              <a16:creationId xmlns:a16="http://schemas.microsoft.com/office/drawing/2014/main" id="{F5BFD77A-B076-4415-9BBC-4B5876D8D7CE}"/>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5468C93-A86B-4717-AE9D-30A47351585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FE5D1CF6-B4B1-4894-B161-3F1D182DF2D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9D20BBA6-80AA-4591-BF62-EDE13638FFE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5AB79E4F-5A0D-49C2-8487-3D38C1B74D9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CEABADA4-23BC-4696-AC0E-515910CB45F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1015</xdr:rowOff>
    </xdr:from>
    <xdr:to>
      <xdr:col>55</xdr:col>
      <xdr:colOff>50800</xdr:colOff>
      <xdr:row>86</xdr:row>
      <xdr:rowOff>102615</xdr:rowOff>
    </xdr:to>
    <xdr:sp macro="" textlink="">
      <xdr:nvSpPr>
        <xdr:cNvPr id="318" name="楕円 317">
          <a:extLst>
            <a:ext uri="{FF2B5EF4-FFF2-40B4-BE49-F238E27FC236}">
              <a16:creationId xmlns:a16="http://schemas.microsoft.com/office/drawing/2014/main" id="{270000D3-84F8-48C5-9C91-9AF2C94F0F2A}"/>
            </a:ext>
          </a:extLst>
        </xdr:cNvPr>
        <xdr:cNvSpPr/>
      </xdr:nvSpPr>
      <xdr:spPr>
        <a:xfrm>
          <a:off x="10426700" y="147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87392</xdr:rowOff>
    </xdr:from>
    <xdr:ext cx="469744" cy="259045"/>
    <xdr:sp macro="" textlink="">
      <xdr:nvSpPr>
        <xdr:cNvPr id="319" name="【福祉施設】&#10;一人当たり面積該当値テキスト">
          <a:extLst>
            <a:ext uri="{FF2B5EF4-FFF2-40B4-BE49-F238E27FC236}">
              <a16:creationId xmlns:a16="http://schemas.microsoft.com/office/drawing/2014/main" id="{4C2B6C2E-AD4A-479D-8AC1-04C35E624754}"/>
            </a:ext>
          </a:extLst>
        </xdr:cNvPr>
        <xdr:cNvSpPr txBox="1"/>
      </xdr:nvSpPr>
      <xdr:spPr>
        <a:xfrm>
          <a:off x="10515600" y="1466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2322</xdr:rowOff>
    </xdr:from>
    <xdr:to>
      <xdr:col>50</xdr:col>
      <xdr:colOff>165100</xdr:colOff>
      <xdr:row>86</xdr:row>
      <xdr:rowOff>103922</xdr:rowOff>
    </xdr:to>
    <xdr:sp macro="" textlink="">
      <xdr:nvSpPr>
        <xdr:cNvPr id="320" name="楕円 319">
          <a:extLst>
            <a:ext uri="{FF2B5EF4-FFF2-40B4-BE49-F238E27FC236}">
              <a16:creationId xmlns:a16="http://schemas.microsoft.com/office/drawing/2014/main" id="{D7264332-EE37-4F39-BC1B-F3FB747FAA06}"/>
            </a:ext>
          </a:extLst>
        </xdr:cNvPr>
        <xdr:cNvSpPr/>
      </xdr:nvSpPr>
      <xdr:spPr>
        <a:xfrm>
          <a:off x="9588500" y="1474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51815</xdr:rowOff>
    </xdr:from>
    <xdr:to>
      <xdr:col>55</xdr:col>
      <xdr:colOff>0</xdr:colOff>
      <xdr:row>86</xdr:row>
      <xdr:rowOff>53122</xdr:rowOff>
    </xdr:to>
    <xdr:cxnSp macro="">
      <xdr:nvCxnSpPr>
        <xdr:cNvPr id="321" name="直線コネクタ 320">
          <a:extLst>
            <a:ext uri="{FF2B5EF4-FFF2-40B4-BE49-F238E27FC236}">
              <a16:creationId xmlns:a16="http://schemas.microsoft.com/office/drawing/2014/main" id="{E08F3315-D226-4902-ABB9-3FAE48A88D21}"/>
            </a:ext>
          </a:extLst>
        </xdr:cNvPr>
        <xdr:cNvCxnSpPr/>
      </xdr:nvCxnSpPr>
      <xdr:spPr>
        <a:xfrm flipV="1">
          <a:off x="9639300" y="14796515"/>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322" name="n_1aveValue【福祉施設】&#10;一人当たり面積">
          <a:extLst>
            <a:ext uri="{FF2B5EF4-FFF2-40B4-BE49-F238E27FC236}">
              <a16:creationId xmlns:a16="http://schemas.microsoft.com/office/drawing/2014/main" id="{9FDB90A7-536E-41B3-B1B3-250011F587A8}"/>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128940</xdr:rowOff>
    </xdr:from>
    <xdr:ext cx="469744" cy="259045"/>
    <xdr:sp macro="" textlink="">
      <xdr:nvSpPr>
        <xdr:cNvPr id="323" name="n_2aveValue【福祉施設】&#10;一人当たり面積">
          <a:extLst>
            <a:ext uri="{FF2B5EF4-FFF2-40B4-BE49-F238E27FC236}">
              <a16:creationId xmlns:a16="http://schemas.microsoft.com/office/drawing/2014/main" id="{DE7AD071-2098-4F3B-8B54-FB0DFA181DBC}"/>
            </a:ext>
          </a:extLst>
        </xdr:cNvPr>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151801</xdr:rowOff>
    </xdr:from>
    <xdr:ext cx="469744" cy="259045"/>
    <xdr:sp macro="" textlink="">
      <xdr:nvSpPr>
        <xdr:cNvPr id="324" name="n_3aveValue【福祉施設】&#10;一人当たり面積">
          <a:extLst>
            <a:ext uri="{FF2B5EF4-FFF2-40B4-BE49-F238E27FC236}">
              <a16:creationId xmlns:a16="http://schemas.microsoft.com/office/drawing/2014/main" id="{86617E2E-C644-4EAE-A2BF-3287932E9C1F}"/>
            </a:ext>
          </a:extLst>
        </xdr:cNvPr>
        <xdr:cNvSpPr txBox="1"/>
      </xdr:nvSpPr>
      <xdr:spPr>
        <a:xfrm>
          <a:off x="7626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95049</xdr:rowOff>
    </xdr:from>
    <xdr:ext cx="469744" cy="259045"/>
    <xdr:sp macro="" textlink="">
      <xdr:nvSpPr>
        <xdr:cNvPr id="325" name="n_1mainValue【福祉施設】&#10;一人当たり面積">
          <a:extLst>
            <a:ext uri="{FF2B5EF4-FFF2-40B4-BE49-F238E27FC236}">
              <a16:creationId xmlns:a16="http://schemas.microsoft.com/office/drawing/2014/main" id="{9CEE9AF8-C4A6-4904-88F5-4BA07E7D093F}"/>
            </a:ext>
          </a:extLst>
        </xdr:cNvPr>
        <xdr:cNvSpPr txBox="1"/>
      </xdr:nvSpPr>
      <xdr:spPr>
        <a:xfrm>
          <a:off x="9391727" y="1483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6" name="正方形/長方形 325">
          <a:extLst>
            <a:ext uri="{FF2B5EF4-FFF2-40B4-BE49-F238E27FC236}">
              <a16:creationId xmlns:a16="http://schemas.microsoft.com/office/drawing/2014/main" id="{5C257954-B44A-4E61-A18C-74662A494C1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7" name="正方形/長方形 326">
          <a:extLst>
            <a:ext uri="{FF2B5EF4-FFF2-40B4-BE49-F238E27FC236}">
              <a16:creationId xmlns:a16="http://schemas.microsoft.com/office/drawing/2014/main" id="{BBB190D9-E48C-4AC7-8621-7F2A1E9056E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8" name="正方形/長方形 327">
          <a:extLst>
            <a:ext uri="{FF2B5EF4-FFF2-40B4-BE49-F238E27FC236}">
              <a16:creationId xmlns:a16="http://schemas.microsoft.com/office/drawing/2014/main" id="{156BE03D-14E0-4D9B-A8E3-6DB4E79F4DD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9" name="正方形/長方形 328">
          <a:extLst>
            <a:ext uri="{FF2B5EF4-FFF2-40B4-BE49-F238E27FC236}">
              <a16:creationId xmlns:a16="http://schemas.microsoft.com/office/drawing/2014/main" id="{044C5681-1320-4660-89D7-561393CABBA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0" name="正方形/長方形 329">
          <a:extLst>
            <a:ext uri="{FF2B5EF4-FFF2-40B4-BE49-F238E27FC236}">
              <a16:creationId xmlns:a16="http://schemas.microsoft.com/office/drawing/2014/main" id="{0D41A772-54BF-47D5-8E06-652306CCEF2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1" name="正方形/長方形 330">
          <a:extLst>
            <a:ext uri="{FF2B5EF4-FFF2-40B4-BE49-F238E27FC236}">
              <a16:creationId xmlns:a16="http://schemas.microsoft.com/office/drawing/2014/main" id="{6BA3AF2C-E529-46F0-9B49-EA388CC917A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2" name="正方形/長方形 331">
          <a:extLst>
            <a:ext uri="{FF2B5EF4-FFF2-40B4-BE49-F238E27FC236}">
              <a16:creationId xmlns:a16="http://schemas.microsoft.com/office/drawing/2014/main" id="{316C2F4B-5427-445D-BF7C-A85DDBEEF9F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3" name="正方形/長方形 332">
          <a:extLst>
            <a:ext uri="{FF2B5EF4-FFF2-40B4-BE49-F238E27FC236}">
              <a16:creationId xmlns:a16="http://schemas.microsoft.com/office/drawing/2014/main" id="{2EBA6EB2-EF44-4B42-ADFD-56F0502E053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4" name="テキスト ボックス 333">
          <a:extLst>
            <a:ext uri="{FF2B5EF4-FFF2-40B4-BE49-F238E27FC236}">
              <a16:creationId xmlns:a16="http://schemas.microsoft.com/office/drawing/2014/main" id="{A82C9176-1AF9-40EF-971E-368763F8A0D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5" name="直線コネクタ 334">
          <a:extLst>
            <a:ext uri="{FF2B5EF4-FFF2-40B4-BE49-F238E27FC236}">
              <a16:creationId xmlns:a16="http://schemas.microsoft.com/office/drawing/2014/main" id="{2E7C7951-F9B7-4B9B-B993-A9B3E17E114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36" name="テキスト ボックス 335">
          <a:extLst>
            <a:ext uri="{FF2B5EF4-FFF2-40B4-BE49-F238E27FC236}">
              <a16:creationId xmlns:a16="http://schemas.microsoft.com/office/drawing/2014/main" id="{85221A14-D10B-4E9A-8083-28E1797865DD}"/>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37" name="直線コネクタ 336">
          <a:extLst>
            <a:ext uri="{FF2B5EF4-FFF2-40B4-BE49-F238E27FC236}">
              <a16:creationId xmlns:a16="http://schemas.microsoft.com/office/drawing/2014/main" id="{0AE10EAE-022E-4606-9BD6-60C4376B9FFE}"/>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8" name="テキスト ボックス 337">
          <a:extLst>
            <a:ext uri="{FF2B5EF4-FFF2-40B4-BE49-F238E27FC236}">
              <a16:creationId xmlns:a16="http://schemas.microsoft.com/office/drawing/2014/main" id="{DCB15A59-0E4C-4271-960D-012213B9FD57}"/>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9" name="直線コネクタ 338">
          <a:extLst>
            <a:ext uri="{FF2B5EF4-FFF2-40B4-BE49-F238E27FC236}">
              <a16:creationId xmlns:a16="http://schemas.microsoft.com/office/drawing/2014/main" id="{2492CB2B-46A0-4114-8544-56580FAC2861}"/>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40" name="テキスト ボックス 339">
          <a:extLst>
            <a:ext uri="{FF2B5EF4-FFF2-40B4-BE49-F238E27FC236}">
              <a16:creationId xmlns:a16="http://schemas.microsoft.com/office/drawing/2014/main" id="{E3CBA3F7-B167-4D88-B478-E059C9FB5B38}"/>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41" name="直線コネクタ 340">
          <a:extLst>
            <a:ext uri="{FF2B5EF4-FFF2-40B4-BE49-F238E27FC236}">
              <a16:creationId xmlns:a16="http://schemas.microsoft.com/office/drawing/2014/main" id="{72BAFE59-8830-4252-8210-DE04D39D6805}"/>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42" name="テキスト ボックス 341">
          <a:extLst>
            <a:ext uri="{FF2B5EF4-FFF2-40B4-BE49-F238E27FC236}">
              <a16:creationId xmlns:a16="http://schemas.microsoft.com/office/drawing/2014/main" id="{801FE98B-235E-4277-B065-1D1E20F72C02}"/>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43" name="直線コネクタ 342">
          <a:extLst>
            <a:ext uri="{FF2B5EF4-FFF2-40B4-BE49-F238E27FC236}">
              <a16:creationId xmlns:a16="http://schemas.microsoft.com/office/drawing/2014/main" id="{0F343D6D-6367-4A3A-9E2C-5C4DF8AE4167}"/>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44" name="テキスト ボックス 343">
          <a:extLst>
            <a:ext uri="{FF2B5EF4-FFF2-40B4-BE49-F238E27FC236}">
              <a16:creationId xmlns:a16="http://schemas.microsoft.com/office/drawing/2014/main" id="{4B63022A-6BC5-4A4D-A916-24C7EF093AD6}"/>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5" name="直線コネクタ 344">
          <a:extLst>
            <a:ext uri="{FF2B5EF4-FFF2-40B4-BE49-F238E27FC236}">
              <a16:creationId xmlns:a16="http://schemas.microsoft.com/office/drawing/2014/main" id="{9F3CC17C-D3AB-47C7-B3DE-7B3E9F04107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6" name="テキスト ボックス 345">
          <a:extLst>
            <a:ext uri="{FF2B5EF4-FFF2-40B4-BE49-F238E27FC236}">
              <a16:creationId xmlns:a16="http://schemas.microsoft.com/office/drawing/2014/main" id="{1DCCC7F7-F367-4AB3-ACBF-2249A0A88631}"/>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7" name="【市民会館】&#10;有形固定資産減価償却率グラフ枠">
          <a:extLst>
            <a:ext uri="{FF2B5EF4-FFF2-40B4-BE49-F238E27FC236}">
              <a16:creationId xmlns:a16="http://schemas.microsoft.com/office/drawing/2014/main" id="{888CC7F6-B279-47DB-A885-06380742139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156211</xdr:rowOff>
    </xdr:to>
    <xdr:cxnSp macro="">
      <xdr:nvCxnSpPr>
        <xdr:cNvPr id="348" name="直線コネクタ 347">
          <a:extLst>
            <a:ext uri="{FF2B5EF4-FFF2-40B4-BE49-F238E27FC236}">
              <a16:creationId xmlns:a16="http://schemas.microsoft.com/office/drawing/2014/main" id="{9505BFAF-D1C5-4CBD-ACDD-082BFB379E03}"/>
            </a:ext>
          </a:extLst>
        </xdr:cNvPr>
        <xdr:cNvCxnSpPr/>
      </xdr:nvCxnSpPr>
      <xdr:spPr>
        <a:xfrm flipV="1">
          <a:off x="4634865"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349" name="【市民会館】&#10;有形固定資産減価償却率最小値テキスト">
          <a:extLst>
            <a:ext uri="{FF2B5EF4-FFF2-40B4-BE49-F238E27FC236}">
              <a16:creationId xmlns:a16="http://schemas.microsoft.com/office/drawing/2014/main" id="{9F3ACD51-4ED3-431E-81E1-A626F8DC51A5}"/>
            </a:ext>
          </a:extLst>
        </xdr:cNvPr>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50" name="直線コネクタ 349">
          <a:extLst>
            <a:ext uri="{FF2B5EF4-FFF2-40B4-BE49-F238E27FC236}">
              <a16:creationId xmlns:a16="http://schemas.microsoft.com/office/drawing/2014/main" id="{2F655264-5DCA-40B4-849D-0622E6148AF9}"/>
            </a:ext>
          </a:extLst>
        </xdr:cNvPr>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351" name="【市民会館】&#10;有形固定資産減価償却率最大値テキスト">
          <a:extLst>
            <a:ext uri="{FF2B5EF4-FFF2-40B4-BE49-F238E27FC236}">
              <a16:creationId xmlns:a16="http://schemas.microsoft.com/office/drawing/2014/main" id="{62A58818-F00E-47ED-8401-1FD4D6C58153}"/>
            </a:ext>
          </a:extLst>
        </xdr:cNvPr>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52" name="直線コネクタ 351">
          <a:extLst>
            <a:ext uri="{FF2B5EF4-FFF2-40B4-BE49-F238E27FC236}">
              <a16:creationId xmlns:a16="http://schemas.microsoft.com/office/drawing/2014/main" id="{F3BCD1C5-03AE-471E-B141-F8640C491089}"/>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27703</xdr:rowOff>
    </xdr:from>
    <xdr:ext cx="405111" cy="259045"/>
    <xdr:sp macro="" textlink="">
      <xdr:nvSpPr>
        <xdr:cNvPr id="353" name="【市民会館】&#10;有形固定資産減価償却率平均値テキスト">
          <a:extLst>
            <a:ext uri="{FF2B5EF4-FFF2-40B4-BE49-F238E27FC236}">
              <a16:creationId xmlns:a16="http://schemas.microsoft.com/office/drawing/2014/main" id="{B5545E8A-A715-48A3-9C49-C0263BAE3906}"/>
            </a:ext>
          </a:extLst>
        </xdr:cNvPr>
        <xdr:cNvSpPr txBox="1"/>
      </xdr:nvSpPr>
      <xdr:spPr>
        <a:xfrm>
          <a:off x="4673600" y="18029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xdr:rowOff>
    </xdr:from>
    <xdr:to>
      <xdr:col>24</xdr:col>
      <xdr:colOff>114300</xdr:colOff>
      <xdr:row>106</xdr:row>
      <xdr:rowOff>106426</xdr:rowOff>
    </xdr:to>
    <xdr:sp macro="" textlink="">
      <xdr:nvSpPr>
        <xdr:cNvPr id="354" name="フローチャート: 判断 353">
          <a:extLst>
            <a:ext uri="{FF2B5EF4-FFF2-40B4-BE49-F238E27FC236}">
              <a16:creationId xmlns:a16="http://schemas.microsoft.com/office/drawing/2014/main" id="{3C919427-1212-4CFD-B55E-010002B84613}"/>
            </a:ext>
          </a:extLst>
        </xdr:cNvPr>
        <xdr:cNvSpPr/>
      </xdr:nvSpPr>
      <xdr:spPr>
        <a:xfrm>
          <a:off x="4584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41402</xdr:rowOff>
    </xdr:from>
    <xdr:to>
      <xdr:col>20</xdr:col>
      <xdr:colOff>38100</xdr:colOff>
      <xdr:row>106</xdr:row>
      <xdr:rowOff>143002</xdr:rowOff>
    </xdr:to>
    <xdr:sp macro="" textlink="">
      <xdr:nvSpPr>
        <xdr:cNvPr id="355" name="フローチャート: 判断 354">
          <a:extLst>
            <a:ext uri="{FF2B5EF4-FFF2-40B4-BE49-F238E27FC236}">
              <a16:creationId xmlns:a16="http://schemas.microsoft.com/office/drawing/2014/main" id="{A4F54060-12F5-4E49-99AA-35D6659945D7}"/>
            </a:ext>
          </a:extLst>
        </xdr:cNvPr>
        <xdr:cNvSpPr/>
      </xdr:nvSpPr>
      <xdr:spPr>
        <a:xfrm>
          <a:off x="3746500" y="182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29972</xdr:rowOff>
    </xdr:from>
    <xdr:to>
      <xdr:col>15</xdr:col>
      <xdr:colOff>101600</xdr:colOff>
      <xdr:row>106</xdr:row>
      <xdr:rowOff>131572</xdr:rowOff>
    </xdr:to>
    <xdr:sp macro="" textlink="">
      <xdr:nvSpPr>
        <xdr:cNvPr id="356" name="フローチャート: 判断 355">
          <a:extLst>
            <a:ext uri="{FF2B5EF4-FFF2-40B4-BE49-F238E27FC236}">
              <a16:creationId xmlns:a16="http://schemas.microsoft.com/office/drawing/2014/main" id="{D8F4E27E-4A5F-48B1-B087-E97E35DF9A50}"/>
            </a:ext>
          </a:extLst>
        </xdr:cNvPr>
        <xdr:cNvSpPr/>
      </xdr:nvSpPr>
      <xdr:spPr>
        <a:xfrm>
          <a:off x="2857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128270</xdr:rowOff>
    </xdr:from>
    <xdr:to>
      <xdr:col>10</xdr:col>
      <xdr:colOff>165100</xdr:colOff>
      <xdr:row>107</xdr:row>
      <xdr:rowOff>58420</xdr:rowOff>
    </xdr:to>
    <xdr:sp macro="" textlink="">
      <xdr:nvSpPr>
        <xdr:cNvPr id="357" name="フローチャート: 判断 356">
          <a:extLst>
            <a:ext uri="{FF2B5EF4-FFF2-40B4-BE49-F238E27FC236}">
              <a16:creationId xmlns:a16="http://schemas.microsoft.com/office/drawing/2014/main" id="{A20979AD-71B5-4C17-B678-1B89C7291BEF}"/>
            </a:ext>
          </a:extLst>
        </xdr:cNvPr>
        <xdr:cNvSpPr/>
      </xdr:nvSpPr>
      <xdr:spPr>
        <a:xfrm>
          <a:off x="1968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ACCAEB3E-9F05-4884-9A3A-8941522BDA8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45D19EEF-117B-4D43-8BCC-9221A48E4E6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9047AAFC-7A22-4787-B78D-F5A00EAABD1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95865D80-4EFB-4EB3-B783-1A00877FBCA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62E5D723-E76F-4292-B3DE-1F5BFA97E74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32258</xdr:rowOff>
    </xdr:from>
    <xdr:to>
      <xdr:col>24</xdr:col>
      <xdr:colOff>114300</xdr:colOff>
      <xdr:row>107</xdr:row>
      <xdr:rowOff>133858</xdr:rowOff>
    </xdr:to>
    <xdr:sp macro="" textlink="">
      <xdr:nvSpPr>
        <xdr:cNvPr id="363" name="楕円 362">
          <a:extLst>
            <a:ext uri="{FF2B5EF4-FFF2-40B4-BE49-F238E27FC236}">
              <a16:creationId xmlns:a16="http://schemas.microsoft.com/office/drawing/2014/main" id="{CA83A00E-461F-4464-9350-7F2E2F339B2B}"/>
            </a:ext>
          </a:extLst>
        </xdr:cNvPr>
        <xdr:cNvSpPr/>
      </xdr:nvSpPr>
      <xdr:spPr>
        <a:xfrm>
          <a:off x="4584700" y="183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10685</xdr:rowOff>
    </xdr:from>
    <xdr:ext cx="405111" cy="259045"/>
    <xdr:sp macro="" textlink="">
      <xdr:nvSpPr>
        <xdr:cNvPr id="364" name="【市民会館】&#10;有形固定資産減価償却率該当値テキスト">
          <a:extLst>
            <a:ext uri="{FF2B5EF4-FFF2-40B4-BE49-F238E27FC236}">
              <a16:creationId xmlns:a16="http://schemas.microsoft.com/office/drawing/2014/main" id="{E7D97EF8-5E39-42CD-9B49-8B78B582D414}"/>
            </a:ext>
          </a:extLst>
        </xdr:cNvPr>
        <xdr:cNvSpPr txBox="1"/>
      </xdr:nvSpPr>
      <xdr:spPr>
        <a:xfrm>
          <a:off x="4673600" y="18355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50546</xdr:rowOff>
    </xdr:from>
    <xdr:to>
      <xdr:col>20</xdr:col>
      <xdr:colOff>38100</xdr:colOff>
      <xdr:row>107</xdr:row>
      <xdr:rowOff>152146</xdr:rowOff>
    </xdr:to>
    <xdr:sp macro="" textlink="">
      <xdr:nvSpPr>
        <xdr:cNvPr id="365" name="楕円 364">
          <a:extLst>
            <a:ext uri="{FF2B5EF4-FFF2-40B4-BE49-F238E27FC236}">
              <a16:creationId xmlns:a16="http://schemas.microsoft.com/office/drawing/2014/main" id="{94202D51-4062-4E7A-AFEC-79040D4C65A4}"/>
            </a:ext>
          </a:extLst>
        </xdr:cNvPr>
        <xdr:cNvSpPr/>
      </xdr:nvSpPr>
      <xdr:spPr>
        <a:xfrm>
          <a:off x="3746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83058</xdr:rowOff>
    </xdr:from>
    <xdr:to>
      <xdr:col>24</xdr:col>
      <xdr:colOff>63500</xdr:colOff>
      <xdr:row>107</xdr:row>
      <xdr:rowOff>101346</xdr:rowOff>
    </xdr:to>
    <xdr:cxnSp macro="">
      <xdr:nvCxnSpPr>
        <xdr:cNvPr id="366" name="直線コネクタ 365">
          <a:extLst>
            <a:ext uri="{FF2B5EF4-FFF2-40B4-BE49-F238E27FC236}">
              <a16:creationId xmlns:a16="http://schemas.microsoft.com/office/drawing/2014/main" id="{C8FC0754-DA6C-43FF-8F71-EDAFB0288145}"/>
            </a:ext>
          </a:extLst>
        </xdr:cNvPr>
        <xdr:cNvCxnSpPr/>
      </xdr:nvCxnSpPr>
      <xdr:spPr>
        <a:xfrm flipV="1">
          <a:off x="3797300" y="184282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98552</xdr:rowOff>
    </xdr:from>
    <xdr:to>
      <xdr:col>15</xdr:col>
      <xdr:colOff>101600</xdr:colOff>
      <xdr:row>108</xdr:row>
      <xdr:rowOff>28702</xdr:rowOff>
    </xdr:to>
    <xdr:sp macro="" textlink="">
      <xdr:nvSpPr>
        <xdr:cNvPr id="367" name="楕円 366">
          <a:extLst>
            <a:ext uri="{FF2B5EF4-FFF2-40B4-BE49-F238E27FC236}">
              <a16:creationId xmlns:a16="http://schemas.microsoft.com/office/drawing/2014/main" id="{994A617E-D1D5-4C1B-89AE-89B1DBE85E4F}"/>
            </a:ext>
          </a:extLst>
        </xdr:cNvPr>
        <xdr:cNvSpPr/>
      </xdr:nvSpPr>
      <xdr:spPr>
        <a:xfrm>
          <a:off x="2857500" y="184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101346</xdr:rowOff>
    </xdr:from>
    <xdr:to>
      <xdr:col>19</xdr:col>
      <xdr:colOff>177800</xdr:colOff>
      <xdr:row>107</xdr:row>
      <xdr:rowOff>149352</xdr:rowOff>
    </xdr:to>
    <xdr:cxnSp macro="">
      <xdr:nvCxnSpPr>
        <xdr:cNvPr id="368" name="直線コネクタ 367">
          <a:extLst>
            <a:ext uri="{FF2B5EF4-FFF2-40B4-BE49-F238E27FC236}">
              <a16:creationId xmlns:a16="http://schemas.microsoft.com/office/drawing/2014/main" id="{3F8BDF2D-5232-4C2D-ACF9-15876A695468}"/>
            </a:ext>
          </a:extLst>
        </xdr:cNvPr>
        <xdr:cNvCxnSpPr/>
      </xdr:nvCxnSpPr>
      <xdr:spPr>
        <a:xfrm flipV="1">
          <a:off x="2908300" y="1844649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159529</xdr:rowOff>
    </xdr:from>
    <xdr:ext cx="405111" cy="259045"/>
    <xdr:sp macro="" textlink="">
      <xdr:nvSpPr>
        <xdr:cNvPr id="369" name="n_1aveValue【市民会館】&#10;有形固定資産減価償却率">
          <a:extLst>
            <a:ext uri="{FF2B5EF4-FFF2-40B4-BE49-F238E27FC236}">
              <a16:creationId xmlns:a16="http://schemas.microsoft.com/office/drawing/2014/main" id="{3F66052E-746B-42F6-A83F-F68925293C63}"/>
            </a:ext>
          </a:extLst>
        </xdr:cNvPr>
        <xdr:cNvSpPr txBox="1"/>
      </xdr:nvSpPr>
      <xdr:spPr>
        <a:xfrm>
          <a:off x="3582044" y="17990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148099</xdr:rowOff>
    </xdr:from>
    <xdr:ext cx="405111" cy="259045"/>
    <xdr:sp macro="" textlink="">
      <xdr:nvSpPr>
        <xdr:cNvPr id="370" name="n_2aveValue【市民会館】&#10;有形固定資産減価償却率">
          <a:extLst>
            <a:ext uri="{FF2B5EF4-FFF2-40B4-BE49-F238E27FC236}">
              <a16:creationId xmlns:a16="http://schemas.microsoft.com/office/drawing/2014/main" id="{1FFD054D-FEC1-400E-9D7F-7C9B457BCF5A}"/>
            </a:ext>
          </a:extLst>
        </xdr:cNvPr>
        <xdr:cNvSpPr txBox="1"/>
      </xdr:nvSpPr>
      <xdr:spPr>
        <a:xfrm>
          <a:off x="2705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74947</xdr:rowOff>
    </xdr:from>
    <xdr:ext cx="405111" cy="259045"/>
    <xdr:sp macro="" textlink="">
      <xdr:nvSpPr>
        <xdr:cNvPr id="371" name="n_3aveValue【市民会館】&#10;有形固定資産減価償却率">
          <a:extLst>
            <a:ext uri="{FF2B5EF4-FFF2-40B4-BE49-F238E27FC236}">
              <a16:creationId xmlns:a16="http://schemas.microsoft.com/office/drawing/2014/main" id="{33099540-D90E-4741-8EFA-53B14A552FDD}"/>
            </a:ext>
          </a:extLst>
        </xdr:cNvPr>
        <xdr:cNvSpPr txBox="1"/>
      </xdr:nvSpPr>
      <xdr:spPr>
        <a:xfrm>
          <a:off x="1816744" y="1807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143273</xdr:rowOff>
    </xdr:from>
    <xdr:ext cx="405111" cy="259045"/>
    <xdr:sp macro="" textlink="">
      <xdr:nvSpPr>
        <xdr:cNvPr id="372" name="n_1mainValue【市民会館】&#10;有形固定資産減価償却率">
          <a:extLst>
            <a:ext uri="{FF2B5EF4-FFF2-40B4-BE49-F238E27FC236}">
              <a16:creationId xmlns:a16="http://schemas.microsoft.com/office/drawing/2014/main" id="{22E9FA29-37AD-4C4C-B533-4F6768992033}"/>
            </a:ext>
          </a:extLst>
        </xdr:cNvPr>
        <xdr:cNvSpPr txBox="1"/>
      </xdr:nvSpPr>
      <xdr:spPr>
        <a:xfrm>
          <a:off x="3582044" y="1848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19829</xdr:rowOff>
    </xdr:from>
    <xdr:ext cx="405111" cy="259045"/>
    <xdr:sp macro="" textlink="">
      <xdr:nvSpPr>
        <xdr:cNvPr id="373" name="n_2mainValue【市民会館】&#10;有形固定資産減価償却率">
          <a:extLst>
            <a:ext uri="{FF2B5EF4-FFF2-40B4-BE49-F238E27FC236}">
              <a16:creationId xmlns:a16="http://schemas.microsoft.com/office/drawing/2014/main" id="{44BB075A-5B45-4ADD-8BDE-DC772BEF20E4}"/>
            </a:ext>
          </a:extLst>
        </xdr:cNvPr>
        <xdr:cNvSpPr txBox="1"/>
      </xdr:nvSpPr>
      <xdr:spPr>
        <a:xfrm>
          <a:off x="2705744" y="18536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4" name="正方形/長方形 373">
          <a:extLst>
            <a:ext uri="{FF2B5EF4-FFF2-40B4-BE49-F238E27FC236}">
              <a16:creationId xmlns:a16="http://schemas.microsoft.com/office/drawing/2014/main" id="{DA12FF3E-66DC-4803-B500-918B6DCF131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5" name="正方形/長方形 374">
          <a:extLst>
            <a:ext uri="{FF2B5EF4-FFF2-40B4-BE49-F238E27FC236}">
              <a16:creationId xmlns:a16="http://schemas.microsoft.com/office/drawing/2014/main" id="{C7D1B6F2-C704-41B8-832B-52C36D0334D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6" name="正方形/長方形 375">
          <a:extLst>
            <a:ext uri="{FF2B5EF4-FFF2-40B4-BE49-F238E27FC236}">
              <a16:creationId xmlns:a16="http://schemas.microsoft.com/office/drawing/2014/main" id="{3B9E8D4C-C29B-4DEB-B24B-33970F28F61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7" name="正方形/長方形 376">
          <a:extLst>
            <a:ext uri="{FF2B5EF4-FFF2-40B4-BE49-F238E27FC236}">
              <a16:creationId xmlns:a16="http://schemas.microsoft.com/office/drawing/2014/main" id="{7A8EEA93-E92A-4818-B9CC-86A5DB78B52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8" name="正方形/長方形 377">
          <a:extLst>
            <a:ext uri="{FF2B5EF4-FFF2-40B4-BE49-F238E27FC236}">
              <a16:creationId xmlns:a16="http://schemas.microsoft.com/office/drawing/2014/main" id="{D8327907-A9A9-4C53-95B5-194889777FC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9" name="正方形/長方形 378">
          <a:extLst>
            <a:ext uri="{FF2B5EF4-FFF2-40B4-BE49-F238E27FC236}">
              <a16:creationId xmlns:a16="http://schemas.microsoft.com/office/drawing/2014/main" id="{19B4F6CC-7441-438C-8D32-87762FA40BE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0" name="正方形/長方形 379">
          <a:extLst>
            <a:ext uri="{FF2B5EF4-FFF2-40B4-BE49-F238E27FC236}">
              <a16:creationId xmlns:a16="http://schemas.microsoft.com/office/drawing/2014/main" id="{49FD00E1-EE4E-4AD9-92A9-38716656A7B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1" name="正方形/長方形 380">
          <a:extLst>
            <a:ext uri="{FF2B5EF4-FFF2-40B4-BE49-F238E27FC236}">
              <a16:creationId xmlns:a16="http://schemas.microsoft.com/office/drawing/2014/main" id="{912B4855-6BA4-4F68-A447-99D0E4001CA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2" name="テキスト ボックス 381">
          <a:extLst>
            <a:ext uri="{FF2B5EF4-FFF2-40B4-BE49-F238E27FC236}">
              <a16:creationId xmlns:a16="http://schemas.microsoft.com/office/drawing/2014/main" id="{DBF33ADD-6352-44A8-B7D5-7EC1E7D91EA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3" name="直線コネクタ 382">
          <a:extLst>
            <a:ext uri="{FF2B5EF4-FFF2-40B4-BE49-F238E27FC236}">
              <a16:creationId xmlns:a16="http://schemas.microsoft.com/office/drawing/2014/main" id="{240AEB11-D208-4429-8B21-DA18D31B9D1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4" name="直線コネクタ 383">
          <a:extLst>
            <a:ext uri="{FF2B5EF4-FFF2-40B4-BE49-F238E27FC236}">
              <a16:creationId xmlns:a16="http://schemas.microsoft.com/office/drawing/2014/main" id="{7FD499D9-1089-4DF8-BFBF-04CC7B1EFBB2}"/>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5" name="テキスト ボックス 384">
          <a:extLst>
            <a:ext uri="{FF2B5EF4-FFF2-40B4-BE49-F238E27FC236}">
              <a16:creationId xmlns:a16="http://schemas.microsoft.com/office/drawing/2014/main" id="{F1105F06-66FD-4ED8-B6E2-9E832E7CA0A9}"/>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6" name="直線コネクタ 385">
          <a:extLst>
            <a:ext uri="{FF2B5EF4-FFF2-40B4-BE49-F238E27FC236}">
              <a16:creationId xmlns:a16="http://schemas.microsoft.com/office/drawing/2014/main" id="{3B696F2C-A6A9-4513-80EC-A497B35AD0A9}"/>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7" name="テキスト ボックス 386">
          <a:extLst>
            <a:ext uri="{FF2B5EF4-FFF2-40B4-BE49-F238E27FC236}">
              <a16:creationId xmlns:a16="http://schemas.microsoft.com/office/drawing/2014/main" id="{E914ACC7-5955-4ABF-8E6A-E5204B3BADD1}"/>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8" name="直線コネクタ 387">
          <a:extLst>
            <a:ext uri="{FF2B5EF4-FFF2-40B4-BE49-F238E27FC236}">
              <a16:creationId xmlns:a16="http://schemas.microsoft.com/office/drawing/2014/main" id="{33BCDCAE-48BB-4846-B768-4DA47A39EB0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9" name="テキスト ボックス 388">
          <a:extLst>
            <a:ext uri="{FF2B5EF4-FFF2-40B4-BE49-F238E27FC236}">
              <a16:creationId xmlns:a16="http://schemas.microsoft.com/office/drawing/2014/main" id="{D39934D9-3781-445A-932E-945204A959AC}"/>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0" name="直線コネクタ 389">
          <a:extLst>
            <a:ext uri="{FF2B5EF4-FFF2-40B4-BE49-F238E27FC236}">
              <a16:creationId xmlns:a16="http://schemas.microsoft.com/office/drawing/2014/main" id="{9DDC39B8-2A5D-4C10-B66A-F4653730B5DE}"/>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1" name="テキスト ボックス 390">
          <a:extLst>
            <a:ext uri="{FF2B5EF4-FFF2-40B4-BE49-F238E27FC236}">
              <a16:creationId xmlns:a16="http://schemas.microsoft.com/office/drawing/2014/main" id="{038B47B5-DF37-47AE-8276-BDD2D650B976}"/>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2" name="直線コネクタ 391">
          <a:extLst>
            <a:ext uri="{FF2B5EF4-FFF2-40B4-BE49-F238E27FC236}">
              <a16:creationId xmlns:a16="http://schemas.microsoft.com/office/drawing/2014/main" id="{44CAA325-0B8D-41DB-B87F-30BEA9C36091}"/>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3" name="テキスト ボックス 392">
          <a:extLst>
            <a:ext uri="{FF2B5EF4-FFF2-40B4-BE49-F238E27FC236}">
              <a16:creationId xmlns:a16="http://schemas.microsoft.com/office/drawing/2014/main" id="{86EACC84-1272-4BA9-9741-DFDEC1FFF90E}"/>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4" name="直線コネクタ 393">
          <a:extLst>
            <a:ext uri="{FF2B5EF4-FFF2-40B4-BE49-F238E27FC236}">
              <a16:creationId xmlns:a16="http://schemas.microsoft.com/office/drawing/2014/main" id="{5A71E539-3008-49C2-B6C2-433C783082B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5" name="テキスト ボックス 394">
          <a:extLst>
            <a:ext uri="{FF2B5EF4-FFF2-40B4-BE49-F238E27FC236}">
              <a16:creationId xmlns:a16="http://schemas.microsoft.com/office/drawing/2014/main" id="{9BFC16C4-B42C-4D36-BD34-CA9F2420C4F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6" name="【市民会館】&#10;一人当たり面積グラフ枠">
          <a:extLst>
            <a:ext uri="{FF2B5EF4-FFF2-40B4-BE49-F238E27FC236}">
              <a16:creationId xmlns:a16="http://schemas.microsoft.com/office/drawing/2014/main" id="{54791A73-7635-44F7-8B1C-C22D7B23B4E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44196</xdr:rowOff>
    </xdr:from>
    <xdr:to>
      <xdr:col>54</xdr:col>
      <xdr:colOff>189865</xdr:colOff>
      <xdr:row>108</xdr:row>
      <xdr:rowOff>129539</xdr:rowOff>
    </xdr:to>
    <xdr:cxnSp macro="">
      <xdr:nvCxnSpPr>
        <xdr:cNvPr id="397" name="直線コネクタ 396">
          <a:extLst>
            <a:ext uri="{FF2B5EF4-FFF2-40B4-BE49-F238E27FC236}">
              <a16:creationId xmlns:a16="http://schemas.microsoft.com/office/drawing/2014/main" id="{CC3A9976-F994-4AA8-9625-680CBB0A9CB3}"/>
            </a:ext>
          </a:extLst>
        </xdr:cNvPr>
        <xdr:cNvCxnSpPr/>
      </xdr:nvCxnSpPr>
      <xdr:spPr>
        <a:xfrm flipV="1">
          <a:off x="10476865" y="17360646"/>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398" name="【市民会館】&#10;一人当たり面積最小値テキスト">
          <a:extLst>
            <a:ext uri="{FF2B5EF4-FFF2-40B4-BE49-F238E27FC236}">
              <a16:creationId xmlns:a16="http://schemas.microsoft.com/office/drawing/2014/main" id="{93775B07-49E7-4289-8C8F-4C0B1333D848}"/>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399" name="直線コネクタ 398">
          <a:extLst>
            <a:ext uri="{FF2B5EF4-FFF2-40B4-BE49-F238E27FC236}">
              <a16:creationId xmlns:a16="http://schemas.microsoft.com/office/drawing/2014/main" id="{AAC59974-9C3D-4E4C-B720-01C80C395FDF}"/>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162323</xdr:rowOff>
    </xdr:from>
    <xdr:ext cx="469744" cy="259045"/>
    <xdr:sp macro="" textlink="">
      <xdr:nvSpPr>
        <xdr:cNvPr id="400" name="【市民会館】&#10;一人当たり面積最大値テキスト">
          <a:extLst>
            <a:ext uri="{FF2B5EF4-FFF2-40B4-BE49-F238E27FC236}">
              <a16:creationId xmlns:a16="http://schemas.microsoft.com/office/drawing/2014/main" id="{878C1A82-3A02-4A7C-B818-19177E31384A}"/>
            </a:ext>
          </a:extLst>
        </xdr:cNvPr>
        <xdr:cNvSpPr txBox="1"/>
      </xdr:nvSpPr>
      <xdr:spPr>
        <a:xfrm>
          <a:off x="10515600" y="1713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44196</xdr:rowOff>
    </xdr:from>
    <xdr:to>
      <xdr:col>55</xdr:col>
      <xdr:colOff>88900</xdr:colOff>
      <xdr:row>101</xdr:row>
      <xdr:rowOff>44196</xdr:rowOff>
    </xdr:to>
    <xdr:cxnSp macro="">
      <xdr:nvCxnSpPr>
        <xdr:cNvPr id="401" name="直線コネクタ 400">
          <a:extLst>
            <a:ext uri="{FF2B5EF4-FFF2-40B4-BE49-F238E27FC236}">
              <a16:creationId xmlns:a16="http://schemas.microsoft.com/office/drawing/2014/main" id="{953D1093-238C-419F-8088-72F632270BFF}"/>
            </a:ext>
          </a:extLst>
        </xdr:cNvPr>
        <xdr:cNvCxnSpPr/>
      </xdr:nvCxnSpPr>
      <xdr:spPr>
        <a:xfrm>
          <a:off x="10388600" y="1736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93235</xdr:rowOff>
    </xdr:from>
    <xdr:ext cx="469744" cy="259045"/>
    <xdr:sp macro="" textlink="">
      <xdr:nvSpPr>
        <xdr:cNvPr id="402" name="【市民会館】&#10;一人当たり面積平均値テキスト">
          <a:extLst>
            <a:ext uri="{FF2B5EF4-FFF2-40B4-BE49-F238E27FC236}">
              <a16:creationId xmlns:a16="http://schemas.microsoft.com/office/drawing/2014/main" id="{488DE8EB-E74F-4A6A-9652-0EF3CE96FD81}"/>
            </a:ext>
          </a:extLst>
        </xdr:cNvPr>
        <xdr:cNvSpPr txBox="1"/>
      </xdr:nvSpPr>
      <xdr:spPr>
        <a:xfrm>
          <a:off x="10515600" y="18095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70358</xdr:rowOff>
    </xdr:from>
    <xdr:to>
      <xdr:col>55</xdr:col>
      <xdr:colOff>50800</xdr:colOff>
      <xdr:row>107</xdr:row>
      <xdr:rowOff>508</xdr:rowOff>
    </xdr:to>
    <xdr:sp macro="" textlink="">
      <xdr:nvSpPr>
        <xdr:cNvPr id="403" name="フローチャート: 判断 402">
          <a:extLst>
            <a:ext uri="{FF2B5EF4-FFF2-40B4-BE49-F238E27FC236}">
              <a16:creationId xmlns:a16="http://schemas.microsoft.com/office/drawing/2014/main" id="{1FD23772-E6A5-4375-8A7F-B91E2F10642C}"/>
            </a:ext>
          </a:extLst>
        </xdr:cNvPr>
        <xdr:cNvSpPr/>
      </xdr:nvSpPr>
      <xdr:spPr>
        <a:xfrm>
          <a:off x="10426700" y="182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93599</xdr:rowOff>
    </xdr:from>
    <xdr:to>
      <xdr:col>50</xdr:col>
      <xdr:colOff>165100</xdr:colOff>
      <xdr:row>107</xdr:row>
      <xdr:rowOff>23749</xdr:rowOff>
    </xdr:to>
    <xdr:sp macro="" textlink="">
      <xdr:nvSpPr>
        <xdr:cNvPr id="404" name="フローチャート: 判断 403">
          <a:extLst>
            <a:ext uri="{FF2B5EF4-FFF2-40B4-BE49-F238E27FC236}">
              <a16:creationId xmlns:a16="http://schemas.microsoft.com/office/drawing/2014/main" id="{FE41E1EF-9C53-47F8-BB3C-E35AA0DA118B}"/>
            </a:ext>
          </a:extLst>
        </xdr:cNvPr>
        <xdr:cNvSpPr/>
      </xdr:nvSpPr>
      <xdr:spPr>
        <a:xfrm>
          <a:off x="9588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138557</xdr:rowOff>
    </xdr:from>
    <xdr:to>
      <xdr:col>46</xdr:col>
      <xdr:colOff>38100</xdr:colOff>
      <xdr:row>107</xdr:row>
      <xdr:rowOff>68707</xdr:rowOff>
    </xdr:to>
    <xdr:sp macro="" textlink="">
      <xdr:nvSpPr>
        <xdr:cNvPr id="405" name="フローチャート: 判断 404">
          <a:extLst>
            <a:ext uri="{FF2B5EF4-FFF2-40B4-BE49-F238E27FC236}">
              <a16:creationId xmlns:a16="http://schemas.microsoft.com/office/drawing/2014/main" id="{51FB987D-807B-4273-BD58-891597EA6B53}"/>
            </a:ext>
          </a:extLst>
        </xdr:cNvPr>
        <xdr:cNvSpPr/>
      </xdr:nvSpPr>
      <xdr:spPr>
        <a:xfrm>
          <a:off x="8699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3302</xdr:rowOff>
    </xdr:from>
    <xdr:to>
      <xdr:col>41</xdr:col>
      <xdr:colOff>101600</xdr:colOff>
      <xdr:row>107</xdr:row>
      <xdr:rowOff>104902</xdr:rowOff>
    </xdr:to>
    <xdr:sp macro="" textlink="">
      <xdr:nvSpPr>
        <xdr:cNvPr id="406" name="フローチャート: 判断 405">
          <a:extLst>
            <a:ext uri="{FF2B5EF4-FFF2-40B4-BE49-F238E27FC236}">
              <a16:creationId xmlns:a16="http://schemas.microsoft.com/office/drawing/2014/main" id="{92AF6C2A-4B61-459B-BBE3-44573139F154}"/>
            </a:ext>
          </a:extLst>
        </xdr:cNvPr>
        <xdr:cNvSpPr/>
      </xdr:nvSpPr>
      <xdr:spPr>
        <a:xfrm>
          <a:off x="7810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61B882A8-C41D-448B-AB5E-968C98F549D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9C61E7A0-3ED6-40CC-88F2-1437CA598CE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783DDF8D-8D22-4736-8450-48B838E5E4B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AF672FC4-1896-4B3A-A6B7-8AEB650626A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A6DC5D64-DB74-4313-95FF-C1F2744C349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86740</xdr:rowOff>
    </xdr:from>
    <xdr:to>
      <xdr:col>55</xdr:col>
      <xdr:colOff>50800</xdr:colOff>
      <xdr:row>107</xdr:row>
      <xdr:rowOff>16890</xdr:rowOff>
    </xdr:to>
    <xdr:sp macro="" textlink="">
      <xdr:nvSpPr>
        <xdr:cNvPr id="412" name="楕円 411">
          <a:extLst>
            <a:ext uri="{FF2B5EF4-FFF2-40B4-BE49-F238E27FC236}">
              <a16:creationId xmlns:a16="http://schemas.microsoft.com/office/drawing/2014/main" id="{B4BBC904-8DED-4D31-B50A-D2866D3E6585}"/>
            </a:ext>
          </a:extLst>
        </xdr:cNvPr>
        <xdr:cNvSpPr/>
      </xdr:nvSpPr>
      <xdr:spPr>
        <a:xfrm>
          <a:off x="10426700" y="182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65167</xdr:rowOff>
    </xdr:from>
    <xdr:ext cx="469744" cy="259045"/>
    <xdr:sp macro="" textlink="">
      <xdr:nvSpPr>
        <xdr:cNvPr id="413" name="【市民会館】&#10;一人当たり面積該当値テキスト">
          <a:extLst>
            <a:ext uri="{FF2B5EF4-FFF2-40B4-BE49-F238E27FC236}">
              <a16:creationId xmlns:a16="http://schemas.microsoft.com/office/drawing/2014/main" id="{265F955C-1CA3-4E43-B0AC-4A009B53F0B7}"/>
            </a:ext>
          </a:extLst>
        </xdr:cNvPr>
        <xdr:cNvSpPr txBox="1"/>
      </xdr:nvSpPr>
      <xdr:spPr>
        <a:xfrm>
          <a:off x="10515600" y="1823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64643</xdr:rowOff>
    </xdr:from>
    <xdr:to>
      <xdr:col>50</xdr:col>
      <xdr:colOff>165100</xdr:colOff>
      <xdr:row>106</xdr:row>
      <xdr:rowOff>166243</xdr:rowOff>
    </xdr:to>
    <xdr:sp macro="" textlink="">
      <xdr:nvSpPr>
        <xdr:cNvPr id="414" name="楕円 413">
          <a:extLst>
            <a:ext uri="{FF2B5EF4-FFF2-40B4-BE49-F238E27FC236}">
              <a16:creationId xmlns:a16="http://schemas.microsoft.com/office/drawing/2014/main" id="{265171DF-7A53-4366-8ECC-AC1F80459DA0}"/>
            </a:ext>
          </a:extLst>
        </xdr:cNvPr>
        <xdr:cNvSpPr/>
      </xdr:nvSpPr>
      <xdr:spPr>
        <a:xfrm>
          <a:off x="9588500" y="1823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115443</xdr:rowOff>
    </xdr:from>
    <xdr:to>
      <xdr:col>55</xdr:col>
      <xdr:colOff>0</xdr:colOff>
      <xdr:row>106</xdr:row>
      <xdr:rowOff>137540</xdr:rowOff>
    </xdr:to>
    <xdr:cxnSp macro="">
      <xdr:nvCxnSpPr>
        <xdr:cNvPr id="415" name="直線コネクタ 414">
          <a:extLst>
            <a:ext uri="{FF2B5EF4-FFF2-40B4-BE49-F238E27FC236}">
              <a16:creationId xmlns:a16="http://schemas.microsoft.com/office/drawing/2014/main" id="{0EFF9A80-2B00-4A48-A8B5-6FDA55A0519C}"/>
            </a:ext>
          </a:extLst>
        </xdr:cNvPr>
        <xdr:cNvCxnSpPr/>
      </xdr:nvCxnSpPr>
      <xdr:spPr>
        <a:xfrm>
          <a:off x="9639300" y="18289143"/>
          <a:ext cx="838200" cy="2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67311</xdr:rowOff>
    </xdr:from>
    <xdr:to>
      <xdr:col>46</xdr:col>
      <xdr:colOff>38100</xdr:colOff>
      <xdr:row>106</xdr:row>
      <xdr:rowOff>168911</xdr:rowOff>
    </xdr:to>
    <xdr:sp macro="" textlink="">
      <xdr:nvSpPr>
        <xdr:cNvPr id="416" name="楕円 415">
          <a:extLst>
            <a:ext uri="{FF2B5EF4-FFF2-40B4-BE49-F238E27FC236}">
              <a16:creationId xmlns:a16="http://schemas.microsoft.com/office/drawing/2014/main" id="{91FB2748-7BED-4A6B-AB11-3429987A31F0}"/>
            </a:ext>
          </a:extLst>
        </xdr:cNvPr>
        <xdr:cNvSpPr/>
      </xdr:nvSpPr>
      <xdr:spPr>
        <a:xfrm>
          <a:off x="8699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115443</xdr:rowOff>
    </xdr:from>
    <xdr:to>
      <xdr:col>50</xdr:col>
      <xdr:colOff>114300</xdr:colOff>
      <xdr:row>106</xdr:row>
      <xdr:rowOff>118111</xdr:rowOff>
    </xdr:to>
    <xdr:cxnSp macro="">
      <xdr:nvCxnSpPr>
        <xdr:cNvPr id="417" name="直線コネクタ 416">
          <a:extLst>
            <a:ext uri="{FF2B5EF4-FFF2-40B4-BE49-F238E27FC236}">
              <a16:creationId xmlns:a16="http://schemas.microsoft.com/office/drawing/2014/main" id="{636A9011-94BB-4D2B-BAE1-5962212B6EF7}"/>
            </a:ext>
          </a:extLst>
        </xdr:cNvPr>
        <xdr:cNvCxnSpPr/>
      </xdr:nvCxnSpPr>
      <xdr:spPr>
        <a:xfrm flipV="1">
          <a:off x="8750300" y="18289143"/>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14876</xdr:rowOff>
    </xdr:from>
    <xdr:ext cx="469744" cy="259045"/>
    <xdr:sp macro="" textlink="">
      <xdr:nvSpPr>
        <xdr:cNvPr id="418" name="n_1aveValue【市民会館】&#10;一人当たり面積">
          <a:extLst>
            <a:ext uri="{FF2B5EF4-FFF2-40B4-BE49-F238E27FC236}">
              <a16:creationId xmlns:a16="http://schemas.microsoft.com/office/drawing/2014/main" id="{7BD7EE2B-D26F-47D0-96DC-B6DF81C6C7C5}"/>
            </a:ext>
          </a:extLst>
        </xdr:cNvPr>
        <xdr:cNvSpPr txBox="1"/>
      </xdr:nvSpPr>
      <xdr:spPr>
        <a:xfrm>
          <a:off x="9391727" y="1836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59834</xdr:rowOff>
    </xdr:from>
    <xdr:ext cx="469744" cy="259045"/>
    <xdr:sp macro="" textlink="">
      <xdr:nvSpPr>
        <xdr:cNvPr id="419" name="n_2aveValue【市民会館】&#10;一人当たり面積">
          <a:extLst>
            <a:ext uri="{FF2B5EF4-FFF2-40B4-BE49-F238E27FC236}">
              <a16:creationId xmlns:a16="http://schemas.microsoft.com/office/drawing/2014/main" id="{5B8D01E5-B73F-4868-A5CC-40930378AA39}"/>
            </a:ext>
          </a:extLst>
        </xdr:cNvPr>
        <xdr:cNvSpPr txBox="1"/>
      </xdr:nvSpPr>
      <xdr:spPr>
        <a:xfrm>
          <a:off x="8515427" y="184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121429</xdr:rowOff>
    </xdr:from>
    <xdr:ext cx="469744" cy="259045"/>
    <xdr:sp macro="" textlink="">
      <xdr:nvSpPr>
        <xdr:cNvPr id="420" name="n_3aveValue【市民会館】&#10;一人当たり面積">
          <a:extLst>
            <a:ext uri="{FF2B5EF4-FFF2-40B4-BE49-F238E27FC236}">
              <a16:creationId xmlns:a16="http://schemas.microsoft.com/office/drawing/2014/main" id="{DD1735DF-EF5B-433C-8261-97DF419729D8}"/>
            </a:ext>
          </a:extLst>
        </xdr:cNvPr>
        <xdr:cNvSpPr txBox="1"/>
      </xdr:nvSpPr>
      <xdr:spPr>
        <a:xfrm>
          <a:off x="7626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11320</xdr:rowOff>
    </xdr:from>
    <xdr:ext cx="469744" cy="259045"/>
    <xdr:sp macro="" textlink="">
      <xdr:nvSpPr>
        <xdr:cNvPr id="421" name="n_1mainValue【市民会館】&#10;一人当たり面積">
          <a:extLst>
            <a:ext uri="{FF2B5EF4-FFF2-40B4-BE49-F238E27FC236}">
              <a16:creationId xmlns:a16="http://schemas.microsoft.com/office/drawing/2014/main" id="{E22CAE67-ADDB-4D27-90B9-EDEB9860D8A9}"/>
            </a:ext>
          </a:extLst>
        </xdr:cNvPr>
        <xdr:cNvSpPr txBox="1"/>
      </xdr:nvSpPr>
      <xdr:spPr>
        <a:xfrm>
          <a:off x="9391727" y="1801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13988</xdr:rowOff>
    </xdr:from>
    <xdr:ext cx="469744" cy="259045"/>
    <xdr:sp macro="" textlink="">
      <xdr:nvSpPr>
        <xdr:cNvPr id="422" name="n_2mainValue【市民会館】&#10;一人当たり面積">
          <a:extLst>
            <a:ext uri="{FF2B5EF4-FFF2-40B4-BE49-F238E27FC236}">
              <a16:creationId xmlns:a16="http://schemas.microsoft.com/office/drawing/2014/main" id="{D792F5DB-876B-4621-8C6A-D583FA898DEF}"/>
            </a:ext>
          </a:extLst>
        </xdr:cNvPr>
        <xdr:cNvSpPr txBox="1"/>
      </xdr:nvSpPr>
      <xdr:spPr>
        <a:xfrm>
          <a:off x="8515427" y="1801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3" name="正方形/長方形 422">
          <a:extLst>
            <a:ext uri="{FF2B5EF4-FFF2-40B4-BE49-F238E27FC236}">
              <a16:creationId xmlns:a16="http://schemas.microsoft.com/office/drawing/2014/main" id="{EBF8D827-2808-49CB-BC76-D3E9F6FF903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4" name="正方形/長方形 423">
          <a:extLst>
            <a:ext uri="{FF2B5EF4-FFF2-40B4-BE49-F238E27FC236}">
              <a16:creationId xmlns:a16="http://schemas.microsoft.com/office/drawing/2014/main" id="{444D1EEF-D016-4BF4-A150-080E62FD293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5" name="正方形/長方形 424">
          <a:extLst>
            <a:ext uri="{FF2B5EF4-FFF2-40B4-BE49-F238E27FC236}">
              <a16:creationId xmlns:a16="http://schemas.microsoft.com/office/drawing/2014/main" id="{B087A2CE-9971-4ACB-8E59-D579AA5D958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6" name="正方形/長方形 425">
          <a:extLst>
            <a:ext uri="{FF2B5EF4-FFF2-40B4-BE49-F238E27FC236}">
              <a16:creationId xmlns:a16="http://schemas.microsoft.com/office/drawing/2014/main" id="{D024F4F1-488B-468C-B294-AB2B985B49B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7" name="正方形/長方形 426">
          <a:extLst>
            <a:ext uri="{FF2B5EF4-FFF2-40B4-BE49-F238E27FC236}">
              <a16:creationId xmlns:a16="http://schemas.microsoft.com/office/drawing/2014/main" id="{AF784456-7FA7-45BD-8E4C-19F8B07FD05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8" name="正方形/長方形 427">
          <a:extLst>
            <a:ext uri="{FF2B5EF4-FFF2-40B4-BE49-F238E27FC236}">
              <a16:creationId xmlns:a16="http://schemas.microsoft.com/office/drawing/2014/main" id="{778E9CF1-88C9-484F-916C-8414022FA9F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9" name="正方形/長方形 428">
          <a:extLst>
            <a:ext uri="{FF2B5EF4-FFF2-40B4-BE49-F238E27FC236}">
              <a16:creationId xmlns:a16="http://schemas.microsoft.com/office/drawing/2014/main" id="{15C4BFC0-267C-4B7C-A18D-51346716CF9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0" name="正方形/長方形 429">
          <a:extLst>
            <a:ext uri="{FF2B5EF4-FFF2-40B4-BE49-F238E27FC236}">
              <a16:creationId xmlns:a16="http://schemas.microsoft.com/office/drawing/2014/main" id="{D64AA95F-278A-4057-A92F-BF39BBB54FA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1" name="テキスト ボックス 430">
          <a:extLst>
            <a:ext uri="{FF2B5EF4-FFF2-40B4-BE49-F238E27FC236}">
              <a16:creationId xmlns:a16="http://schemas.microsoft.com/office/drawing/2014/main" id="{86F449A6-8313-418E-9381-0C46F0CA50D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2" name="直線コネクタ 431">
          <a:extLst>
            <a:ext uri="{FF2B5EF4-FFF2-40B4-BE49-F238E27FC236}">
              <a16:creationId xmlns:a16="http://schemas.microsoft.com/office/drawing/2014/main" id="{25BDB94C-9E22-463F-8725-C64D784A4D2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33" name="直線コネクタ 432">
          <a:extLst>
            <a:ext uri="{FF2B5EF4-FFF2-40B4-BE49-F238E27FC236}">
              <a16:creationId xmlns:a16="http://schemas.microsoft.com/office/drawing/2014/main" id="{3F2E5941-51AC-485E-9898-FFE8FE816CB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34" name="テキスト ボックス 433">
          <a:extLst>
            <a:ext uri="{FF2B5EF4-FFF2-40B4-BE49-F238E27FC236}">
              <a16:creationId xmlns:a16="http://schemas.microsoft.com/office/drawing/2014/main" id="{B067C70D-9480-4C5E-8A4D-4D33CAD1FD79}"/>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5" name="直線コネクタ 434">
          <a:extLst>
            <a:ext uri="{FF2B5EF4-FFF2-40B4-BE49-F238E27FC236}">
              <a16:creationId xmlns:a16="http://schemas.microsoft.com/office/drawing/2014/main" id="{15AD1BD9-7BDF-4DEF-8B16-A10919DE14B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6" name="テキスト ボックス 435">
          <a:extLst>
            <a:ext uri="{FF2B5EF4-FFF2-40B4-BE49-F238E27FC236}">
              <a16:creationId xmlns:a16="http://schemas.microsoft.com/office/drawing/2014/main" id="{0EEA0755-7555-49E9-9020-AC37413A786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7" name="直線コネクタ 436">
          <a:extLst>
            <a:ext uri="{FF2B5EF4-FFF2-40B4-BE49-F238E27FC236}">
              <a16:creationId xmlns:a16="http://schemas.microsoft.com/office/drawing/2014/main" id="{39F49515-325A-4DA8-9A48-BEEFA889F2C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8" name="テキスト ボックス 437">
          <a:extLst>
            <a:ext uri="{FF2B5EF4-FFF2-40B4-BE49-F238E27FC236}">
              <a16:creationId xmlns:a16="http://schemas.microsoft.com/office/drawing/2014/main" id="{C4DA33E7-B815-487D-AEF8-AE67C751289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9" name="直線コネクタ 438">
          <a:extLst>
            <a:ext uri="{FF2B5EF4-FFF2-40B4-BE49-F238E27FC236}">
              <a16:creationId xmlns:a16="http://schemas.microsoft.com/office/drawing/2014/main" id="{450C94D8-3035-41AE-9864-89DCC2A6065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0" name="テキスト ボックス 439">
          <a:extLst>
            <a:ext uri="{FF2B5EF4-FFF2-40B4-BE49-F238E27FC236}">
              <a16:creationId xmlns:a16="http://schemas.microsoft.com/office/drawing/2014/main" id="{AE2D8755-0A7E-450A-B97D-341B284436F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1" name="直線コネクタ 440">
          <a:extLst>
            <a:ext uri="{FF2B5EF4-FFF2-40B4-BE49-F238E27FC236}">
              <a16:creationId xmlns:a16="http://schemas.microsoft.com/office/drawing/2014/main" id="{82EB3C53-7D1F-4748-AC0F-18504B2EF0D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2" name="テキスト ボックス 441">
          <a:extLst>
            <a:ext uri="{FF2B5EF4-FFF2-40B4-BE49-F238E27FC236}">
              <a16:creationId xmlns:a16="http://schemas.microsoft.com/office/drawing/2014/main" id="{9C1E992A-45DA-492B-9B0B-2E949E709805}"/>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3" name="直線コネクタ 442">
          <a:extLst>
            <a:ext uri="{FF2B5EF4-FFF2-40B4-BE49-F238E27FC236}">
              <a16:creationId xmlns:a16="http://schemas.microsoft.com/office/drawing/2014/main" id="{3E15144C-2AA0-4AB1-A84B-771D1EED138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4" name="テキスト ボックス 443">
          <a:extLst>
            <a:ext uri="{FF2B5EF4-FFF2-40B4-BE49-F238E27FC236}">
              <a16:creationId xmlns:a16="http://schemas.microsoft.com/office/drawing/2014/main" id="{4C63257E-2217-4F6A-8CC8-F0258FB5ABA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5" name="【一般廃棄物処理施設】&#10;有形固定資産減価償却率グラフ枠">
          <a:extLst>
            <a:ext uri="{FF2B5EF4-FFF2-40B4-BE49-F238E27FC236}">
              <a16:creationId xmlns:a16="http://schemas.microsoft.com/office/drawing/2014/main" id="{C423EA08-100E-4E47-9322-1F052E7008C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446" name="直線コネクタ 445">
          <a:extLst>
            <a:ext uri="{FF2B5EF4-FFF2-40B4-BE49-F238E27FC236}">
              <a16:creationId xmlns:a16="http://schemas.microsoft.com/office/drawing/2014/main" id="{196E7BD3-88B0-491C-A2C9-39D920AE2D9C}"/>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447" name="【一般廃棄物処理施設】&#10;有形固定資産減価償却率最小値テキスト">
          <a:extLst>
            <a:ext uri="{FF2B5EF4-FFF2-40B4-BE49-F238E27FC236}">
              <a16:creationId xmlns:a16="http://schemas.microsoft.com/office/drawing/2014/main" id="{1370E875-1158-464A-B653-6C95361E822F}"/>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48" name="直線コネクタ 447">
          <a:extLst>
            <a:ext uri="{FF2B5EF4-FFF2-40B4-BE49-F238E27FC236}">
              <a16:creationId xmlns:a16="http://schemas.microsoft.com/office/drawing/2014/main" id="{8EACDC72-E6F4-40F6-B3F4-90E94598994E}"/>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449" name="【一般廃棄物処理施設】&#10;有形固定資産減価償却率最大値テキスト">
          <a:extLst>
            <a:ext uri="{FF2B5EF4-FFF2-40B4-BE49-F238E27FC236}">
              <a16:creationId xmlns:a16="http://schemas.microsoft.com/office/drawing/2014/main" id="{09B7B969-C812-4461-90F9-C5723CEA8258}"/>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450" name="直線コネクタ 449">
          <a:extLst>
            <a:ext uri="{FF2B5EF4-FFF2-40B4-BE49-F238E27FC236}">
              <a16:creationId xmlns:a16="http://schemas.microsoft.com/office/drawing/2014/main" id="{8318262F-0819-46ED-8584-4F9127C2B052}"/>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451" name="【一般廃棄物処理施設】&#10;有形固定資産減価償却率平均値テキスト">
          <a:extLst>
            <a:ext uri="{FF2B5EF4-FFF2-40B4-BE49-F238E27FC236}">
              <a16:creationId xmlns:a16="http://schemas.microsoft.com/office/drawing/2014/main" id="{C5ABD4B0-9B9F-427B-8220-068781E36A68}"/>
            </a:ext>
          </a:extLst>
        </xdr:cNvPr>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452" name="フローチャート: 判断 451">
          <a:extLst>
            <a:ext uri="{FF2B5EF4-FFF2-40B4-BE49-F238E27FC236}">
              <a16:creationId xmlns:a16="http://schemas.microsoft.com/office/drawing/2014/main" id="{B3BED0AE-A6B4-4AAE-802D-D56CA4FFFA61}"/>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453" name="フローチャート: 判断 452">
          <a:extLst>
            <a:ext uri="{FF2B5EF4-FFF2-40B4-BE49-F238E27FC236}">
              <a16:creationId xmlns:a16="http://schemas.microsoft.com/office/drawing/2014/main" id="{DD567B4B-1C2E-42DB-A600-7EF6DDBC08E9}"/>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454" name="フローチャート: 判断 453">
          <a:extLst>
            <a:ext uri="{FF2B5EF4-FFF2-40B4-BE49-F238E27FC236}">
              <a16:creationId xmlns:a16="http://schemas.microsoft.com/office/drawing/2014/main" id="{25C52713-4D8C-4727-9687-5E45ACA242B0}"/>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54610</xdr:rowOff>
    </xdr:from>
    <xdr:to>
      <xdr:col>72</xdr:col>
      <xdr:colOff>38100</xdr:colOff>
      <xdr:row>38</xdr:row>
      <xdr:rowOff>156210</xdr:rowOff>
    </xdr:to>
    <xdr:sp macro="" textlink="">
      <xdr:nvSpPr>
        <xdr:cNvPr id="455" name="フローチャート: 判断 454">
          <a:extLst>
            <a:ext uri="{FF2B5EF4-FFF2-40B4-BE49-F238E27FC236}">
              <a16:creationId xmlns:a16="http://schemas.microsoft.com/office/drawing/2014/main" id="{7EBC39AA-5332-4E0C-9851-D16045191263}"/>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C2C9640B-90B7-4E34-9150-11956ECF560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D17BEB96-F12B-410C-83DE-3DA88121993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353D8B79-185A-4605-9F74-13D2B0848B6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2041E344-7649-42B2-B42C-493DEBEBAEF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6A3E7DB8-79C0-484F-A5EC-F31136425FF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88900</xdr:rowOff>
    </xdr:from>
    <xdr:to>
      <xdr:col>85</xdr:col>
      <xdr:colOff>177800</xdr:colOff>
      <xdr:row>35</xdr:row>
      <xdr:rowOff>19050</xdr:rowOff>
    </xdr:to>
    <xdr:sp macro="" textlink="">
      <xdr:nvSpPr>
        <xdr:cNvPr id="461" name="楕円 460">
          <a:extLst>
            <a:ext uri="{FF2B5EF4-FFF2-40B4-BE49-F238E27FC236}">
              <a16:creationId xmlns:a16="http://schemas.microsoft.com/office/drawing/2014/main" id="{95155F55-55A3-424D-89C8-564EAB673B12}"/>
            </a:ext>
          </a:extLst>
        </xdr:cNvPr>
        <xdr:cNvSpPr/>
      </xdr:nvSpPr>
      <xdr:spPr>
        <a:xfrm>
          <a:off x="162687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41927</xdr:rowOff>
    </xdr:from>
    <xdr:ext cx="469744" cy="259045"/>
    <xdr:sp macro="" textlink="">
      <xdr:nvSpPr>
        <xdr:cNvPr id="462" name="【一般廃棄物処理施設】&#10;有形固定資産減価償却率該当値テキスト">
          <a:extLst>
            <a:ext uri="{FF2B5EF4-FFF2-40B4-BE49-F238E27FC236}">
              <a16:creationId xmlns:a16="http://schemas.microsoft.com/office/drawing/2014/main" id="{57586F0B-DE31-4145-9920-8E66666D7434}"/>
            </a:ext>
          </a:extLst>
        </xdr:cNvPr>
        <xdr:cNvSpPr txBox="1"/>
      </xdr:nvSpPr>
      <xdr:spPr>
        <a:xfrm>
          <a:off x="16357600" y="587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88900</xdr:rowOff>
    </xdr:from>
    <xdr:to>
      <xdr:col>81</xdr:col>
      <xdr:colOff>101600</xdr:colOff>
      <xdr:row>35</xdr:row>
      <xdr:rowOff>19050</xdr:rowOff>
    </xdr:to>
    <xdr:sp macro="" textlink="">
      <xdr:nvSpPr>
        <xdr:cNvPr id="463" name="楕円 462">
          <a:extLst>
            <a:ext uri="{FF2B5EF4-FFF2-40B4-BE49-F238E27FC236}">
              <a16:creationId xmlns:a16="http://schemas.microsoft.com/office/drawing/2014/main" id="{525696B6-71B7-4C97-B3EF-432114D67E8A}"/>
            </a:ext>
          </a:extLst>
        </xdr:cNvPr>
        <xdr:cNvSpPr/>
      </xdr:nvSpPr>
      <xdr:spPr>
        <a:xfrm>
          <a:off x="15430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139700</xdr:rowOff>
    </xdr:from>
    <xdr:to>
      <xdr:col>85</xdr:col>
      <xdr:colOff>127000</xdr:colOff>
      <xdr:row>34</xdr:row>
      <xdr:rowOff>139700</xdr:rowOff>
    </xdr:to>
    <xdr:cxnSp macro="">
      <xdr:nvCxnSpPr>
        <xdr:cNvPr id="464" name="直線コネクタ 463">
          <a:extLst>
            <a:ext uri="{FF2B5EF4-FFF2-40B4-BE49-F238E27FC236}">
              <a16:creationId xmlns:a16="http://schemas.microsoft.com/office/drawing/2014/main" id="{1CD68F54-FADA-4ADF-B4BD-B313DB292A99}"/>
            </a:ext>
          </a:extLst>
        </xdr:cNvPr>
        <xdr:cNvCxnSpPr/>
      </xdr:nvCxnSpPr>
      <xdr:spPr>
        <a:xfrm>
          <a:off x="15481300" y="596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88900</xdr:rowOff>
    </xdr:from>
    <xdr:to>
      <xdr:col>76</xdr:col>
      <xdr:colOff>165100</xdr:colOff>
      <xdr:row>35</xdr:row>
      <xdr:rowOff>19050</xdr:rowOff>
    </xdr:to>
    <xdr:sp macro="" textlink="">
      <xdr:nvSpPr>
        <xdr:cNvPr id="465" name="楕円 464">
          <a:extLst>
            <a:ext uri="{FF2B5EF4-FFF2-40B4-BE49-F238E27FC236}">
              <a16:creationId xmlns:a16="http://schemas.microsoft.com/office/drawing/2014/main" id="{FBE104FE-CA26-414E-87F5-54505CE082A1}"/>
            </a:ext>
          </a:extLst>
        </xdr:cNvPr>
        <xdr:cNvSpPr/>
      </xdr:nvSpPr>
      <xdr:spPr>
        <a:xfrm>
          <a:off x="14541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139700</xdr:rowOff>
    </xdr:from>
    <xdr:to>
      <xdr:col>81</xdr:col>
      <xdr:colOff>50800</xdr:colOff>
      <xdr:row>34</xdr:row>
      <xdr:rowOff>139700</xdr:rowOff>
    </xdr:to>
    <xdr:cxnSp macro="">
      <xdr:nvCxnSpPr>
        <xdr:cNvPr id="466" name="直線コネクタ 465">
          <a:extLst>
            <a:ext uri="{FF2B5EF4-FFF2-40B4-BE49-F238E27FC236}">
              <a16:creationId xmlns:a16="http://schemas.microsoft.com/office/drawing/2014/main" id="{E4211F69-3B8B-4DA6-8143-ACAD62C6CFEC}"/>
            </a:ext>
          </a:extLst>
        </xdr:cNvPr>
        <xdr:cNvCxnSpPr/>
      </xdr:nvCxnSpPr>
      <xdr:spPr>
        <a:xfrm>
          <a:off x="14592300" y="59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99077</xdr:rowOff>
    </xdr:from>
    <xdr:ext cx="405111" cy="259045"/>
    <xdr:sp macro="" textlink="">
      <xdr:nvSpPr>
        <xdr:cNvPr id="467" name="n_1aveValue【一般廃棄物処理施設】&#10;有形固定資産減価償却率">
          <a:extLst>
            <a:ext uri="{FF2B5EF4-FFF2-40B4-BE49-F238E27FC236}">
              <a16:creationId xmlns:a16="http://schemas.microsoft.com/office/drawing/2014/main" id="{C977CB08-87E4-4091-A4A3-360BA5495535}"/>
            </a:ext>
          </a:extLst>
        </xdr:cNvPr>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26687</xdr:rowOff>
    </xdr:from>
    <xdr:ext cx="405111" cy="259045"/>
    <xdr:sp macro="" textlink="">
      <xdr:nvSpPr>
        <xdr:cNvPr id="468" name="n_2aveValue【一般廃棄物処理施設】&#10;有形固定資産減価償却率">
          <a:extLst>
            <a:ext uri="{FF2B5EF4-FFF2-40B4-BE49-F238E27FC236}">
              <a16:creationId xmlns:a16="http://schemas.microsoft.com/office/drawing/2014/main" id="{CC937330-2A8F-4413-80EF-591475279526}"/>
            </a:ext>
          </a:extLst>
        </xdr:cNvPr>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1287</xdr:rowOff>
    </xdr:from>
    <xdr:ext cx="405111" cy="259045"/>
    <xdr:sp macro="" textlink="">
      <xdr:nvSpPr>
        <xdr:cNvPr id="469" name="n_3aveValue【一般廃棄物処理施設】&#10;有形固定資産減価償却率">
          <a:extLst>
            <a:ext uri="{FF2B5EF4-FFF2-40B4-BE49-F238E27FC236}">
              <a16:creationId xmlns:a16="http://schemas.microsoft.com/office/drawing/2014/main" id="{930E8390-E2DA-4DB3-BDC2-3D326E0B54F8}"/>
            </a:ext>
          </a:extLst>
        </xdr:cNvPr>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33</xdr:row>
      <xdr:rowOff>35577</xdr:rowOff>
    </xdr:from>
    <xdr:ext cx="469744" cy="259045"/>
    <xdr:sp macro="" textlink="">
      <xdr:nvSpPr>
        <xdr:cNvPr id="470" name="n_1mainValue【一般廃棄物処理施設】&#10;有形固定資産減価償却率">
          <a:extLst>
            <a:ext uri="{FF2B5EF4-FFF2-40B4-BE49-F238E27FC236}">
              <a16:creationId xmlns:a16="http://schemas.microsoft.com/office/drawing/2014/main" id="{3C81461F-0C5A-4316-988B-BC8D4255A2F2}"/>
            </a:ext>
          </a:extLst>
        </xdr:cNvPr>
        <xdr:cNvSpPr txBox="1"/>
      </xdr:nvSpPr>
      <xdr:spPr>
        <a:xfrm>
          <a:off x="15233727"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33</xdr:row>
      <xdr:rowOff>35577</xdr:rowOff>
    </xdr:from>
    <xdr:ext cx="469744" cy="259045"/>
    <xdr:sp macro="" textlink="">
      <xdr:nvSpPr>
        <xdr:cNvPr id="471" name="n_2mainValue【一般廃棄物処理施設】&#10;有形固定資産減価償却率">
          <a:extLst>
            <a:ext uri="{FF2B5EF4-FFF2-40B4-BE49-F238E27FC236}">
              <a16:creationId xmlns:a16="http://schemas.microsoft.com/office/drawing/2014/main" id="{A0FB72AF-146A-4B1E-BB17-21F0645A8DC6}"/>
            </a:ext>
          </a:extLst>
        </xdr:cNvPr>
        <xdr:cNvSpPr txBox="1"/>
      </xdr:nvSpPr>
      <xdr:spPr>
        <a:xfrm>
          <a:off x="14357427"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2" name="正方形/長方形 471">
          <a:extLst>
            <a:ext uri="{FF2B5EF4-FFF2-40B4-BE49-F238E27FC236}">
              <a16:creationId xmlns:a16="http://schemas.microsoft.com/office/drawing/2014/main" id="{DF764107-454C-440C-8753-3C7AA0228F1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3" name="正方形/長方形 472">
          <a:extLst>
            <a:ext uri="{FF2B5EF4-FFF2-40B4-BE49-F238E27FC236}">
              <a16:creationId xmlns:a16="http://schemas.microsoft.com/office/drawing/2014/main" id="{8C015660-779D-43FF-864F-C2237572184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4" name="正方形/長方形 473">
          <a:extLst>
            <a:ext uri="{FF2B5EF4-FFF2-40B4-BE49-F238E27FC236}">
              <a16:creationId xmlns:a16="http://schemas.microsoft.com/office/drawing/2014/main" id="{22FF2C22-4013-42DB-829D-4AA0C00A82B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5" name="正方形/長方形 474">
          <a:extLst>
            <a:ext uri="{FF2B5EF4-FFF2-40B4-BE49-F238E27FC236}">
              <a16:creationId xmlns:a16="http://schemas.microsoft.com/office/drawing/2014/main" id="{CE90E0D4-BF80-48CB-B57C-354C924EFAC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6" name="正方形/長方形 475">
          <a:extLst>
            <a:ext uri="{FF2B5EF4-FFF2-40B4-BE49-F238E27FC236}">
              <a16:creationId xmlns:a16="http://schemas.microsoft.com/office/drawing/2014/main" id="{787CCA5A-A458-4BCC-93C8-31F45D2A018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7" name="正方形/長方形 476">
          <a:extLst>
            <a:ext uri="{FF2B5EF4-FFF2-40B4-BE49-F238E27FC236}">
              <a16:creationId xmlns:a16="http://schemas.microsoft.com/office/drawing/2014/main" id="{684BE1AE-447F-4AF2-8E6A-30047F18AFF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8" name="正方形/長方形 477">
          <a:extLst>
            <a:ext uri="{FF2B5EF4-FFF2-40B4-BE49-F238E27FC236}">
              <a16:creationId xmlns:a16="http://schemas.microsoft.com/office/drawing/2014/main" id="{DA412C8A-CC82-4268-AC77-9A8E82AAF24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9" name="正方形/長方形 478">
          <a:extLst>
            <a:ext uri="{FF2B5EF4-FFF2-40B4-BE49-F238E27FC236}">
              <a16:creationId xmlns:a16="http://schemas.microsoft.com/office/drawing/2014/main" id="{16A39004-BAE2-44D0-8AB6-226F036688A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0" name="テキスト ボックス 479">
          <a:extLst>
            <a:ext uri="{FF2B5EF4-FFF2-40B4-BE49-F238E27FC236}">
              <a16:creationId xmlns:a16="http://schemas.microsoft.com/office/drawing/2014/main" id="{607E5792-1271-4F09-8172-22FBC06F9A9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1" name="直線コネクタ 480">
          <a:extLst>
            <a:ext uri="{FF2B5EF4-FFF2-40B4-BE49-F238E27FC236}">
              <a16:creationId xmlns:a16="http://schemas.microsoft.com/office/drawing/2014/main" id="{2F86A922-6318-40AA-B21F-AE38FD2C248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2" name="直線コネクタ 481">
          <a:extLst>
            <a:ext uri="{FF2B5EF4-FFF2-40B4-BE49-F238E27FC236}">
              <a16:creationId xmlns:a16="http://schemas.microsoft.com/office/drawing/2014/main" id="{302BF138-D1A9-404C-BA13-B99491156EA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3" name="テキスト ボックス 482">
          <a:extLst>
            <a:ext uri="{FF2B5EF4-FFF2-40B4-BE49-F238E27FC236}">
              <a16:creationId xmlns:a16="http://schemas.microsoft.com/office/drawing/2014/main" id="{6382A67A-B07C-466A-87F1-8C42E58DF0CC}"/>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4" name="直線コネクタ 483">
          <a:extLst>
            <a:ext uri="{FF2B5EF4-FFF2-40B4-BE49-F238E27FC236}">
              <a16:creationId xmlns:a16="http://schemas.microsoft.com/office/drawing/2014/main" id="{21B93575-C992-4FD0-BF47-5163B08B45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85" name="テキスト ボックス 484">
          <a:extLst>
            <a:ext uri="{FF2B5EF4-FFF2-40B4-BE49-F238E27FC236}">
              <a16:creationId xmlns:a16="http://schemas.microsoft.com/office/drawing/2014/main" id="{9B11B9A0-63B6-4D16-A381-454BCDE3FD45}"/>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6" name="直線コネクタ 485">
          <a:extLst>
            <a:ext uri="{FF2B5EF4-FFF2-40B4-BE49-F238E27FC236}">
              <a16:creationId xmlns:a16="http://schemas.microsoft.com/office/drawing/2014/main" id="{AD8F4188-ABAC-4C47-82C8-AC1C748B6CF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87" name="テキスト ボックス 486">
          <a:extLst>
            <a:ext uri="{FF2B5EF4-FFF2-40B4-BE49-F238E27FC236}">
              <a16:creationId xmlns:a16="http://schemas.microsoft.com/office/drawing/2014/main" id="{499FF0A9-9419-401E-911B-503868DF2DEC}"/>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8" name="直線コネクタ 487">
          <a:extLst>
            <a:ext uri="{FF2B5EF4-FFF2-40B4-BE49-F238E27FC236}">
              <a16:creationId xmlns:a16="http://schemas.microsoft.com/office/drawing/2014/main" id="{F4E88427-DDD1-4138-8847-D77A4D9E273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89" name="テキスト ボックス 488">
          <a:extLst>
            <a:ext uri="{FF2B5EF4-FFF2-40B4-BE49-F238E27FC236}">
              <a16:creationId xmlns:a16="http://schemas.microsoft.com/office/drawing/2014/main" id="{E058F41C-8983-4A47-BD24-75A5837D04CF}"/>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0" name="直線コネクタ 489">
          <a:extLst>
            <a:ext uri="{FF2B5EF4-FFF2-40B4-BE49-F238E27FC236}">
              <a16:creationId xmlns:a16="http://schemas.microsoft.com/office/drawing/2014/main" id="{244CA21A-DE77-4520-9707-7D6BEAC331E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91" name="テキスト ボックス 490">
          <a:extLst>
            <a:ext uri="{FF2B5EF4-FFF2-40B4-BE49-F238E27FC236}">
              <a16:creationId xmlns:a16="http://schemas.microsoft.com/office/drawing/2014/main" id="{87B00AEB-2E61-40F4-A7A6-0B17B64B1954}"/>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2" name="直線コネクタ 491">
          <a:extLst>
            <a:ext uri="{FF2B5EF4-FFF2-40B4-BE49-F238E27FC236}">
              <a16:creationId xmlns:a16="http://schemas.microsoft.com/office/drawing/2014/main" id="{F9420CA0-B120-4FE7-A84F-8C5E0293189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93" name="テキスト ボックス 492">
          <a:extLst>
            <a:ext uri="{FF2B5EF4-FFF2-40B4-BE49-F238E27FC236}">
              <a16:creationId xmlns:a16="http://schemas.microsoft.com/office/drawing/2014/main" id="{4CDB6E6C-B4F3-487B-B911-A1845AEE5B94}"/>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4" name="【一般廃棄物処理施設】&#10;一人当たり有形固定資産（償却資産）額グラフ枠">
          <a:extLst>
            <a:ext uri="{FF2B5EF4-FFF2-40B4-BE49-F238E27FC236}">
              <a16:creationId xmlns:a16="http://schemas.microsoft.com/office/drawing/2014/main" id="{6DE335D4-DD05-412E-B266-9968C8631CE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495" name="直線コネクタ 494">
          <a:extLst>
            <a:ext uri="{FF2B5EF4-FFF2-40B4-BE49-F238E27FC236}">
              <a16:creationId xmlns:a16="http://schemas.microsoft.com/office/drawing/2014/main" id="{D7CAB009-CEED-4BF2-82B7-8F5F88F3016B}"/>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496" name="【一般廃棄物処理施設】&#10;一人当たり有形固定資産（償却資産）額最小値テキスト">
          <a:extLst>
            <a:ext uri="{FF2B5EF4-FFF2-40B4-BE49-F238E27FC236}">
              <a16:creationId xmlns:a16="http://schemas.microsoft.com/office/drawing/2014/main" id="{0D15BDDB-A5C8-46A6-A483-E54468834F00}"/>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497" name="直線コネクタ 496">
          <a:extLst>
            <a:ext uri="{FF2B5EF4-FFF2-40B4-BE49-F238E27FC236}">
              <a16:creationId xmlns:a16="http://schemas.microsoft.com/office/drawing/2014/main" id="{F6F7830E-F0E9-463C-8238-353CCC77CED0}"/>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498" name="【一般廃棄物処理施設】&#10;一人当たり有形固定資産（償却資産）額最大値テキスト">
          <a:extLst>
            <a:ext uri="{FF2B5EF4-FFF2-40B4-BE49-F238E27FC236}">
              <a16:creationId xmlns:a16="http://schemas.microsoft.com/office/drawing/2014/main" id="{AECAA27E-F7FA-43FB-9424-E0B17B437899}"/>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499" name="直線コネクタ 498">
          <a:extLst>
            <a:ext uri="{FF2B5EF4-FFF2-40B4-BE49-F238E27FC236}">
              <a16:creationId xmlns:a16="http://schemas.microsoft.com/office/drawing/2014/main" id="{5C5BD1A6-6E2A-4897-9048-02EF0EF0E726}"/>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158376</xdr:rowOff>
    </xdr:from>
    <xdr:ext cx="599010" cy="259045"/>
    <xdr:sp macro="" textlink="">
      <xdr:nvSpPr>
        <xdr:cNvPr id="500" name="【一般廃棄物処理施設】&#10;一人当たり有形固定資産（償却資産）額平均値テキスト">
          <a:extLst>
            <a:ext uri="{FF2B5EF4-FFF2-40B4-BE49-F238E27FC236}">
              <a16:creationId xmlns:a16="http://schemas.microsoft.com/office/drawing/2014/main" id="{914C2C01-4358-4A45-84B1-2748A65DA423}"/>
            </a:ext>
          </a:extLst>
        </xdr:cNvPr>
        <xdr:cNvSpPr txBox="1"/>
      </xdr:nvSpPr>
      <xdr:spPr>
        <a:xfrm>
          <a:off x="22199600" y="68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501" name="フローチャート: 判断 500">
          <a:extLst>
            <a:ext uri="{FF2B5EF4-FFF2-40B4-BE49-F238E27FC236}">
              <a16:creationId xmlns:a16="http://schemas.microsoft.com/office/drawing/2014/main" id="{FB9CF6A7-93F9-40D5-80E9-06CDE183B9DF}"/>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502" name="フローチャート: 判断 501">
          <a:extLst>
            <a:ext uri="{FF2B5EF4-FFF2-40B4-BE49-F238E27FC236}">
              <a16:creationId xmlns:a16="http://schemas.microsoft.com/office/drawing/2014/main" id="{C88EA315-7650-4437-A494-9973B29FBDC6}"/>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94276</xdr:rowOff>
    </xdr:from>
    <xdr:to>
      <xdr:col>107</xdr:col>
      <xdr:colOff>101600</xdr:colOff>
      <xdr:row>41</xdr:row>
      <xdr:rowOff>24426</xdr:rowOff>
    </xdr:to>
    <xdr:sp macro="" textlink="">
      <xdr:nvSpPr>
        <xdr:cNvPr id="503" name="フローチャート: 判断 502">
          <a:extLst>
            <a:ext uri="{FF2B5EF4-FFF2-40B4-BE49-F238E27FC236}">
              <a16:creationId xmlns:a16="http://schemas.microsoft.com/office/drawing/2014/main" id="{B4BD915C-EF88-4DC4-B9BC-6FDF18722CC5}"/>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101957</xdr:rowOff>
    </xdr:from>
    <xdr:to>
      <xdr:col>102</xdr:col>
      <xdr:colOff>165100</xdr:colOff>
      <xdr:row>41</xdr:row>
      <xdr:rowOff>32107</xdr:rowOff>
    </xdr:to>
    <xdr:sp macro="" textlink="">
      <xdr:nvSpPr>
        <xdr:cNvPr id="504" name="フローチャート: 判断 503">
          <a:extLst>
            <a:ext uri="{FF2B5EF4-FFF2-40B4-BE49-F238E27FC236}">
              <a16:creationId xmlns:a16="http://schemas.microsoft.com/office/drawing/2014/main" id="{BBBCDC88-C1A7-4EDE-9CB3-0A2C75ABC20F}"/>
            </a:ext>
          </a:extLst>
        </xdr:cNvPr>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767FE5C6-B379-46FB-A294-DAC6AB178F4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C3485ED8-1370-4EF3-8805-EC2E7F7ABA8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B133691D-5489-4D38-8F71-BBFEDC8FB54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DBE5CCC4-E025-4677-8550-A02F3C105B9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E0B1E626-CFC8-4ABE-9066-D5EBCBBC29D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135830</xdr:rowOff>
    </xdr:from>
    <xdr:to>
      <xdr:col>116</xdr:col>
      <xdr:colOff>114300</xdr:colOff>
      <xdr:row>42</xdr:row>
      <xdr:rowOff>65980</xdr:rowOff>
    </xdr:to>
    <xdr:sp macro="" textlink="">
      <xdr:nvSpPr>
        <xdr:cNvPr id="510" name="楕円 509">
          <a:extLst>
            <a:ext uri="{FF2B5EF4-FFF2-40B4-BE49-F238E27FC236}">
              <a16:creationId xmlns:a16="http://schemas.microsoft.com/office/drawing/2014/main" id="{920B06FF-EE11-476A-A13E-253330C9400C}"/>
            </a:ext>
          </a:extLst>
        </xdr:cNvPr>
        <xdr:cNvSpPr/>
      </xdr:nvSpPr>
      <xdr:spPr>
        <a:xfrm>
          <a:off x="22110700" y="716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50757</xdr:rowOff>
    </xdr:from>
    <xdr:ext cx="534377" cy="259045"/>
    <xdr:sp macro="" textlink="">
      <xdr:nvSpPr>
        <xdr:cNvPr id="511" name="【一般廃棄物処理施設】&#10;一人当たり有形固定資産（償却資産）額該当値テキスト">
          <a:extLst>
            <a:ext uri="{FF2B5EF4-FFF2-40B4-BE49-F238E27FC236}">
              <a16:creationId xmlns:a16="http://schemas.microsoft.com/office/drawing/2014/main" id="{68B31F20-ED50-48FC-9093-0C002358F6BD}"/>
            </a:ext>
          </a:extLst>
        </xdr:cNvPr>
        <xdr:cNvSpPr txBox="1"/>
      </xdr:nvSpPr>
      <xdr:spPr>
        <a:xfrm>
          <a:off x="22199600" y="708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136105</xdr:rowOff>
    </xdr:from>
    <xdr:to>
      <xdr:col>112</xdr:col>
      <xdr:colOff>38100</xdr:colOff>
      <xdr:row>42</xdr:row>
      <xdr:rowOff>66255</xdr:rowOff>
    </xdr:to>
    <xdr:sp macro="" textlink="">
      <xdr:nvSpPr>
        <xdr:cNvPr id="512" name="楕円 511">
          <a:extLst>
            <a:ext uri="{FF2B5EF4-FFF2-40B4-BE49-F238E27FC236}">
              <a16:creationId xmlns:a16="http://schemas.microsoft.com/office/drawing/2014/main" id="{E9051215-E4E4-4759-981D-E909AED44115}"/>
            </a:ext>
          </a:extLst>
        </xdr:cNvPr>
        <xdr:cNvSpPr/>
      </xdr:nvSpPr>
      <xdr:spPr>
        <a:xfrm>
          <a:off x="21272500" y="716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15180</xdr:rowOff>
    </xdr:from>
    <xdr:to>
      <xdr:col>116</xdr:col>
      <xdr:colOff>63500</xdr:colOff>
      <xdr:row>42</xdr:row>
      <xdr:rowOff>15455</xdr:rowOff>
    </xdr:to>
    <xdr:cxnSp macro="">
      <xdr:nvCxnSpPr>
        <xdr:cNvPr id="513" name="直線コネクタ 512">
          <a:extLst>
            <a:ext uri="{FF2B5EF4-FFF2-40B4-BE49-F238E27FC236}">
              <a16:creationId xmlns:a16="http://schemas.microsoft.com/office/drawing/2014/main" id="{EE1FA926-E102-446B-99C9-9DB647B40783}"/>
            </a:ext>
          </a:extLst>
        </xdr:cNvPr>
        <xdr:cNvCxnSpPr/>
      </xdr:nvCxnSpPr>
      <xdr:spPr>
        <a:xfrm flipV="1">
          <a:off x="21323300" y="7216080"/>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136246</xdr:rowOff>
    </xdr:from>
    <xdr:to>
      <xdr:col>107</xdr:col>
      <xdr:colOff>101600</xdr:colOff>
      <xdr:row>42</xdr:row>
      <xdr:rowOff>66396</xdr:rowOff>
    </xdr:to>
    <xdr:sp macro="" textlink="">
      <xdr:nvSpPr>
        <xdr:cNvPr id="514" name="楕円 513">
          <a:extLst>
            <a:ext uri="{FF2B5EF4-FFF2-40B4-BE49-F238E27FC236}">
              <a16:creationId xmlns:a16="http://schemas.microsoft.com/office/drawing/2014/main" id="{966C2951-A65C-4603-945C-E7EB9FC8AC0D}"/>
            </a:ext>
          </a:extLst>
        </xdr:cNvPr>
        <xdr:cNvSpPr/>
      </xdr:nvSpPr>
      <xdr:spPr>
        <a:xfrm>
          <a:off x="20383500" y="71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15455</xdr:rowOff>
    </xdr:from>
    <xdr:to>
      <xdr:col>111</xdr:col>
      <xdr:colOff>177800</xdr:colOff>
      <xdr:row>42</xdr:row>
      <xdr:rowOff>15596</xdr:rowOff>
    </xdr:to>
    <xdr:cxnSp macro="">
      <xdr:nvCxnSpPr>
        <xdr:cNvPr id="515" name="直線コネクタ 514">
          <a:extLst>
            <a:ext uri="{FF2B5EF4-FFF2-40B4-BE49-F238E27FC236}">
              <a16:creationId xmlns:a16="http://schemas.microsoft.com/office/drawing/2014/main" id="{D744A927-901A-4E1B-82A4-683B37F0E3A9}"/>
            </a:ext>
          </a:extLst>
        </xdr:cNvPr>
        <xdr:cNvCxnSpPr/>
      </xdr:nvCxnSpPr>
      <xdr:spPr>
        <a:xfrm flipV="1">
          <a:off x="20434300" y="7216355"/>
          <a:ext cx="889000" cy="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99934</xdr:rowOff>
    </xdr:from>
    <xdr:ext cx="599010" cy="259045"/>
    <xdr:sp macro="" textlink="">
      <xdr:nvSpPr>
        <xdr:cNvPr id="516" name="n_1aveValue【一般廃棄物処理施設】&#10;一人当たり有形固定資産（償却資産）額">
          <a:extLst>
            <a:ext uri="{FF2B5EF4-FFF2-40B4-BE49-F238E27FC236}">
              <a16:creationId xmlns:a16="http://schemas.microsoft.com/office/drawing/2014/main" id="{E922A63D-A2FA-48B5-96D1-52198F1DFE51}"/>
            </a:ext>
          </a:extLst>
        </xdr:cNvPr>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40953</xdr:rowOff>
    </xdr:from>
    <xdr:ext cx="599010" cy="259045"/>
    <xdr:sp macro="" textlink="">
      <xdr:nvSpPr>
        <xdr:cNvPr id="517" name="n_2aveValue【一般廃棄物処理施設】&#10;一人当たり有形固定資産（償却資産）額">
          <a:extLst>
            <a:ext uri="{FF2B5EF4-FFF2-40B4-BE49-F238E27FC236}">
              <a16:creationId xmlns:a16="http://schemas.microsoft.com/office/drawing/2014/main" id="{FE9593F8-EFF5-4F7A-917C-FECEBBB637A8}"/>
            </a:ext>
          </a:extLst>
        </xdr:cNvPr>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48634</xdr:rowOff>
    </xdr:from>
    <xdr:ext cx="599010" cy="259045"/>
    <xdr:sp macro="" textlink="">
      <xdr:nvSpPr>
        <xdr:cNvPr id="518" name="n_3aveValue【一般廃棄物処理施設】&#10;一人当たり有形固定資産（償却資産）額">
          <a:extLst>
            <a:ext uri="{FF2B5EF4-FFF2-40B4-BE49-F238E27FC236}">
              <a16:creationId xmlns:a16="http://schemas.microsoft.com/office/drawing/2014/main" id="{DEA0F5DD-F2BE-4E9C-9333-4684401374A8}"/>
            </a:ext>
          </a:extLst>
        </xdr:cNvPr>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57382</xdr:rowOff>
    </xdr:from>
    <xdr:ext cx="534377" cy="259045"/>
    <xdr:sp macro="" textlink="">
      <xdr:nvSpPr>
        <xdr:cNvPr id="519" name="n_1mainValue【一般廃棄物処理施設】&#10;一人当たり有形固定資産（償却資産）額">
          <a:extLst>
            <a:ext uri="{FF2B5EF4-FFF2-40B4-BE49-F238E27FC236}">
              <a16:creationId xmlns:a16="http://schemas.microsoft.com/office/drawing/2014/main" id="{896C9251-FBC2-4FEE-9BEC-21DDF464F6A2}"/>
            </a:ext>
          </a:extLst>
        </xdr:cNvPr>
        <xdr:cNvSpPr txBox="1"/>
      </xdr:nvSpPr>
      <xdr:spPr>
        <a:xfrm>
          <a:off x="21043411" y="725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57523</xdr:rowOff>
    </xdr:from>
    <xdr:ext cx="534377" cy="259045"/>
    <xdr:sp macro="" textlink="">
      <xdr:nvSpPr>
        <xdr:cNvPr id="520" name="n_2mainValue【一般廃棄物処理施設】&#10;一人当たり有形固定資産（償却資産）額">
          <a:extLst>
            <a:ext uri="{FF2B5EF4-FFF2-40B4-BE49-F238E27FC236}">
              <a16:creationId xmlns:a16="http://schemas.microsoft.com/office/drawing/2014/main" id="{13B886A2-1A9F-4491-965B-697BB4087130}"/>
            </a:ext>
          </a:extLst>
        </xdr:cNvPr>
        <xdr:cNvSpPr txBox="1"/>
      </xdr:nvSpPr>
      <xdr:spPr>
        <a:xfrm>
          <a:off x="20167111" y="725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1" name="正方形/長方形 520">
          <a:extLst>
            <a:ext uri="{FF2B5EF4-FFF2-40B4-BE49-F238E27FC236}">
              <a16:creationId xmlns:a16="http://schemas.microsoft.com/office/drawing/2014/main" id="{6773173A-EEA3-4319-B67C-1A6D5B97B1C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2" name="正方形/長方形 521">
          <a:extLst>
            <a:ext uri="{FF2B5EF4-FFF2-40B4-BE49-F238E27FC236}">
              <a16:creationId xmlns:a16="http://schemas.microsoft.com/office/drawing/2014/main" id="{F8F79323-B988-43F7-9FCE-D56FF42E9AA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3" name="正方形/長方形 522">
          <a:extLst>
            <a:ext uri="{FF2B5EF4-FFF2-40B4-BE49-F238E27FC236}">
              <a16:creationId xmlns:a16="http://schemas.microsoft.com/office/drawing/2014/main" id="{A08F06BD-1951-4E7C-BC4F-27B79707384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4" name="正方形/長方形 523">
          <a:extLst>
            <a:ext uri="{FF2B5EF4-FFF2-40B4-BE49-F238E27FC236}">
              <a16:creationId xmlns:a16="http://schemas.microsoft.com/office/drawing/2014/main" id="{D544C570-7497-4641-995F-195CB12D4A2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5" name="正方形/長方形 524">
          <a:extLst>
            <a:ext uri="{FF2B5EF4-FFF2-40B4-BE49-F238E27FC236}">
              <a16:creationId xmlns:a16="http://schemas.microsoft.com/office/drawing/2014/main" id="{BE44135F-141D-4F2A-BE6F-9B9680AB0F8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6" name="正方形/長方形 525">
          <a:extLst>
            <a:ext uri="{FF2B5EF4-FFF2-40B4-BE49-F238E27FC236}">
              <a16:creationId xmlns:a16="http://schemas.microsoft.com/office/drawing/2014/main" id="{0C04AC17-22D9-48DD-8C2C-8CD7F84B157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7" name="正方形/長方形 526">
          <a:extLst>
            <a:ext uri="{FF2B5EF4-FFF2-40B4-BE49-F238E27FC236}">
              <a16:creationId xmlns:a16="http://schemas.microsoft.com/office/drawing/2014/main" id="{B09A5667-A34D-4BEE-97EE-4E280C01B76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8" name="正方形/長方形 527">
          <a:extLst>
            <a:ext uri="{FF2B5EF4-FFF2-40B4-BE49-F238E27FC236}">
              <a16:creationId xmlns:a16="http://schemas.microsoft.com/office/drawing/2014/main" id="{5C05D304-F913-44C5-A0AF-564C6A0980C3}"/>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29" name="正方形/長方形 528">
          <a:extLst>
            <a:ext uri="{FF2B5EF4-FFF2-40B4-BE49-F238E27FC236}">
              <a16:creationId xmlns:a16="http://schemas.microsoft.com/office/drawing/2014/main" id="{760D3C07-2077-4008-9735-BC7C7F329FF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0" name="正方形/長方形 529">
          <a:extLst>
            <a:ext uri="{FF2B5EF4-FFF2-40B4-BE49-F238E27FC236}">
              <a16:creationId xmlns:a16="http://schemas.microsoft.com/office/drawing/2014/main" id="{64A9DA57-9213-49A7-97D7-3CCA8D37A7E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1" name="正方形/長方形 530">
          <a:extLst>
            <a:ext uri="{FF2B5EF4-FFF2-40B4-BE49-F238E27FC236}">
              <a16:creationId xmlns:a16="http://schemas.microsoft.com/office/drawing/2014/main" id="{09C09670-7D3B-4EB5-8254-31CC37DC02F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2" name="正方形/長方形 531">
          <a:extLst>
            <a:ext uri="{FF2B5EF4-FFF2-40B4-BE49-F238E27FC236}">
              <a16:creationId xmlns:a16="http://schemas.microsoft.com/office/drawing/2014/main" id="{D2069204-C4EB-43F0-AB5B-9DFEED4D4F1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3" name="正方形/長方形 532">
          <a:extLst>
            <a:ext uri="{FF2B5EF4-FFF2-40B4-BE49-F238E27FC236}">
              <a16:creationId xmlns:a16="http://schemas.microsoft.com/office/drawing/2014/main" id="{F56299D7-7DDF-4C5D-AA5D-C2F150595B8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4" name="正方形/長方形 533">
          <a:extLst>
            <a:ext uri="{FF2B5EF4-FFF2-40B4-BE49-F238E27FC236}">
              <a16:creationId xmlns:a16="http://schemas.microsoft.com/office/drawing/2014/main" id="{076A7F98-66B8-46D9-93AD-459701F8365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5" name="正方形/長方形 534">
          <a:extLst>
            <a:ext uri="{FF2B5EF4-FFF2-40B4-BE49-F238E27FC236}">
              <a16:creationId xmlns:a16="http://schemas.microsoft.com/office/drawing/2014/main" id="{774EF3F6-2578-4CCA-87B5-2BC869CCBAB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6" name="正方形/長方形 535">
          <a:extLst>
            <a:ext uri="{FF2B5EF4-FFF2-40B4-BE49-F238E27FC236}">
              <a16:creationId xmlns:a16="http://schemas.microsoft.com/office/drawing/2014/main" id="{0351596E-DD79-42EE-A17D-96A80BB71F21}"/>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37" name="正方形/長方形 536">
          <a:extLst>
            <a:ext uri="{FF2B5EF4-FFF2-40B4-BE49-F238E27FC236}">
              <a16:creationId xmlns:a16="http://schemas.microsoft.com/office/drawing/2014/main" id="{1D29749D-F2B2-4D9C-8B50-CCD0361ED55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8" name="正方形/長方形 537">
          <a:extLst>
            <a:ext uri="{FF2B5EF4-FFF2-40B4-BE49-F238E27FC236}">
              <a16:creationId xmlns:a16="http://schemas.microsoft.com/office/drawing/2014/main" id="{8AB65718-CFE3-419C-8ED7-7A97A63661C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9" name="正方形/長方形 538">
          <a:extLst>
            <a:ext uri="{FF2B5EF4-FFF2-40B4-BE49-F238E27FC236}">
              <a16:creationId xmlns:a16="http://schemas.microsoft.com/office/drawing/2014/main" id="{02A3DA9D-9BA8-4BD8-BB3B-A10ACA8BDD5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0" name="正方形/長方形 539">
          <a:extLst>
            <a:ext uri="{FF2B5EF4-FFF2-40B4-BE49-F238E27FC236}">
              <a16:creationId xmlns:a16="http://schemas.microsoft.com/office/drawing/2014/main" id="{6C5FB250-1D83-4DEF-ACB7-43761E10285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1" name="正方形/長方形 540">
          <a:extLst>
            <a:ext uri="{FF2B5EF4-FFF2-40B4-BE49-F238E27FC236}">
              <a16:creationId xmlns:a16="http://schemas.microsoft.com/office/drawing/2014/main" id="{EF272199-4924-4C71-B69F-5406560562A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2" name="正方形/長方形 541">
          <a:extLst>
            <a:ext uri="{FF2B5EF4-FFF2-40B4-BE49-F238E27FC236}">
              <a16:creationId xmlns:a16="http://schemas.microsoft.com/office/drawing/2014/main" id="{3B7A0041-796C-49F6-AB67-083CEF861FD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3" name="正方形/長方形 542">
          <a:extLst>
            <a:ext uri="{FF2B5EF4-FFF2-40B4-BE49-F238E27FC236}">
              <a16:creationId xmlns:a16="http://schemas.microsoft.com/office/drawing/2014/main" id="{8B6FAB79-C443-4B98-9357-95E1AB2F889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4" name="正方形/長方形 543">
          <a:extLst>
            <a:ext uri="{FF2B5EF4-FFF2-40B4-BE49-F238E27FC236}">
              <a16:creationId xmlns:a16="http://schemas.microsoft.com/office/drawing/2014/main" id="{72C2F1DD-AC93-4E0C-BA3F-FB5C24C3885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5" name="テキスト ボックス 544">
          <a:extLst>
            <a:ext uri="{FF2B5EF4-FFF2-40B4-BE49-F238E27FC236}">
              <a16:creationId xmlns:a16="http://schemas.microsoft.com/office/drawing/2014/main" id="{761124B7-2486-4414-AEA4-59B5156960F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6" name="直線コネクタ 545">
          <a:extLst>
            <a:ext uri="{FF2B5EF4-FFF2-40B4-BE49-F238E27FC236}">
              <a16:creationId xmlns:a16="http://schemas.microsoft.com/office/drawing/2014/main" id="{518AB5EA-35D5-4174-BD0A-55628603747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7" name="直線コネクタ 546">
          <a:extLst>
            <a:ext uri="{FF2B5EF4-FFF2-40B4-BE49-F238E27FC236}">
              <a16:creationId xmlns:a16="http://schemas.microsoft.com/office/drawing/2014/main" id="{D82885A2-BDF6-48EC-ABCA-9F33FE90DF8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8" name="テキスト ボックス 547">
          <a:extLst>
            <a:ext uri="{FF2B5EF4-FFF2-40B4-BE49-F238E27FC236}">
              <a16:creationId xmlns:a16="http://schemas.microsoft.com/office/drawing/2014/main" id="{21647548-C228-470A-9089-C63142F2BABB}"/>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9" name="直線コネクタ 548">
          <a:extLst>
            <a:ext uri="{FF2B5EF4-FFF2-40B4-BE49-F238E27FC236}">
              <a16:creationId xmlns:a16="http://schemas.microsoft.com/office/drawing/2014/main" id="{83AC9881-3AA1-4B3D-8DCF-17F6780C29E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0" name="テキスト ボックス 549">
          <a:extLst>
            <a:ext uri="{FF2B5EF4-FFF2-40B4-BE49-F238E27FC236}">
              <a16:creationId xmlns:a16="http://schemas.microsoft.com/office/drawing/2014/main" id="{BD3FA524-20C4-4D61-BDC3-252305333B9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1" name="直線コネクタ 550">
          <a:extLst>
            <a:ext uri="{FF2B5EF4-FFF2-40B4-BE49-F238E27FC236}">
              <a16:creationId xmlns:a16="http://schemas.microsoft.com/office/drawing/2014/main" id="{FFD1313E-E67C-4112-9D6B-6456E58278B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2" name="テキスト ボックス 551">
          <a:extLst>
            <a:ext uri="{FF2B5EF4-FFF2-40B4-BE49-F238E27FC236}">
              <a16:creationId xmlns:a16="http://schemas.microsoft.com/office/drawing/2014/main" id="{3F524170-E827-4F04-8698-CF10A6954C3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3" name="直線コネクタ 552">
          <a:extLst>
            <a:ext uri="{FF2B5EF4-FFF2-40B4-BE49-F238E27FC236}">
              <a16:creationId xmlns:a16="http://schemas.microsoft.com/office/drawing/2014/main" id="{3DAFCCD3-3C11-49FD-A350-753117DFD16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4" name="テキスト ボックス 553">
          <a:extLst>
            <a:ext uri="{FF2B5EF4-FFF2-40B4-BE49-F238E27FC236}">
              <a16:creationId xmlns:a16="http://schemas.microsoft.com/office/drawing/2014/main" id="{F9D762A5-E313-4913-B7FF-856AF56114B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5" name="直線コネクタ 554">
          <a:extLst>
            <a:ext uri="{FF2B5EF4-FFF2-40B4-BE49-F238E27FC236}">
              <a16:creationId xmlns:a16="http://schemas.microsoft.com/office/drawing/2014/main" id="{AEDDA2EA-61ED-44A0-A174-1C8DEDD90EC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6" name="テキスト ボックス 555">
          <a:extLst>
            <a:ext uri="{FF2B5EF4-FFF2-40B4-BE49-F238E27FC236}">
              <a16:creationId xmlns:a16="http://schemas.microsoft.com/office/drawing/2014/main" id="{8F1E8BCD-0744-4781-8EBB-BCBF95237C3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7" name="直線コネクタ 556">
          <a:extLst>
            <a:ext uri="{FF2B5EF4-FFF2-40B4-BE49-F238E27FC236}">
              <a16:creationId xmlns:a16="http://schemas.microsoft.com/office/drawing/2014/main" id="{5EFB3DAA-314A-4D8F-9978-A4439F11272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8" name="テキスト ボックス 557">
          <a:extLst>
            <a:ext uri="{FF2B5EF4-FFF2-40B4-BE49-F238E27FC236}">
              <a16:creationId xmlns:a16="http://schemas.microsoft.com/office/drawing/2014/main" id="{C6691471-EAB3-4679-AC24-5C223D2D4519}"/>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9" name="直線コネクタ 558">
          <a:extLst>
            <a:ext uri="{FF2B5EF4-FFF2-40B4-BE49-F238E27FC236}">
              <a16:creationId xmlns:a16="http://schemas.microsoft.com/office/drawing/2014/main" id="{E96466DF-D850-4C89-83AA-8F4AB33EDCA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0" name="テキスト ボックス 559">
          <a:extLst>
            <a:ext uri="{FF2B5EF4-FFF2-40B4-BE49-F238E27FC236}">
              <a16:creationId xmlns:a16="http://schemas.microsoft.com/office/drawing/2014/main" id="{F86D8DBD-596A-456C-8B05-26EE68BDC3CB}"/>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1" name="【消防施設】&#10;有形固定資産減価償却率グラフ枠">
          <a:extLst>
            <a:ext uri="{FF2B5EF4-FFF2-40B4-BE49-F238E27FC236}">
              <a16:creationId xmlns:a16="http://schemas.microsoft.com/office/drawing/2014/main" id="{0C44CA5E-44EA-4D76-9C62-3BFFED5A181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562" name="直線コネクタ 561">
          <a:extLst>
            <a:ext uri="{FF2B5EF4-FFF2-40B4-BE49-F238E27FC236}">
              <a16:creationId xmlns:a16="http://schemas.microsoft.com/office/drawing/2014/main" id="{6B8EB3C9-6C19-43B4-8658-EC15F86F8FEF}"/>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563" name="【消防施設】&#10;有形固定資産減価償却率最小値テキスト">
          <a:extLst>
            <a:ext uri="{FF2B5EF4-FFF2-40B4-BE49-F238E27FC236}">
              <a16:creationId xmlns:a16="http://schemas.microsoft.com/office/drawing/2014/main" id="{1631DE1A-795E-41C0-A3CC-72A5609C4489}"/>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564" name="直線コネクタ 563">
          <a:extLst>
            <a:ext uri="{FF2B5EF4-FFF2-40B4-BE49-F238E27FC236}">
              <a16:creationId xmlns:a16="http://schemas.microsoft.com/office/drawing/2014/main" id="{0ABFAA5F-2BB2-4BE9-8B6B-5BF364C8C695}"/>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5" name="【消防施設】&#10;有形固定資産減価償却率最大値テキスト">
          <a:extLst>
            <a:ext uri="{FF2B5EF4-FFF2-40B4-BE49-F238E27FC236}">
              <a16:creationId xmlns:a16="http://schemas.microsoft.com/office/drawing/2014/main" id="{0ED1715C-7668-48CF-A10C-D4A606DEB9EE}"/>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66" name="直線コネクタ 565">
          <a:extLst>
            <a:ext uri="{FF2B5EF4-FFF2-40B4-BE49-F238E27FC236}">
              <a16:creationId xmlns:a16="http://schemas.microsoft.com/office/drawing/2014/main" id="{2F231A63-902B-4EB5-8EE0-AFAE10F41F6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567" name="【消防施設】&#10;有形固定資産減価償却率平均値テキスト">
          <a:extLst>
            <a:ext uri="{FF2B5EF4-FFF2-40B4-BE49-F238E27FC236}">
              <a16:creationId xmlns:a16="http://schemas.microsoft.com/office/drawing/2014/main" id="{9E14D3D7-F4FA-47B2-B361-F5FF0261AABA}"/>
            </a:ext>
          </a:extLst>
        </xdr:cNvPr>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568" name="フローチャート: 判断 567">
          <a:extLst>
            <a:ext uri="{FF2B5EF4-FFF2-40B4-BE49-F238E27FC236}">
              <a16:creationId xmlns:a16="http://schemas.microsoft.com/office/drawing/2014/main" id="{ECB1632B-6036-4738-9D1B-2B8870230F5E}"/>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569" name="フローチャート: 判断 568">
          <a:extLst>
            <a:ext uri="{FF2B5EF4-FFF2-40B4-BE49-F238E27FC236}">
              <a16:creationId xmlns:a16="http://schemas.microsoft.com/office/drawing/2014/main" id="{1188610D-244E-4656-9557-5E91E399A3F8}"/>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153851</xdr:rowOff>
    </xdr:from>
    <xdr:to>
      <xdr:col>76</xdr:col>
      <xdr:colOff>165100</xdr:colOff>
      <xdr:row>81</xdr:row>
      <xdr:rowOff>84001</xdr:rowOff>
    </xdr:to>
    <xdr:sp macro="" textlink="">
      <xdr:nvSpPr>
        <xdr:cNvPr id="570" name="フローチャート: 判断 569">
          <a:extLst>
            <a:ext uri="{FF2B5EF4-FFF2-40B4-BE49-F238E27FC236}">
              <a16:creationId xmlns:a16="http://schemas.microsoft.com/office/drawing/2014/main" id="{7696A7B3-29F3-4884-9CE3-E6B2D03F6D90}"/>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122827</xdr:rowOff>
    </xdr:from>
    <xdr:to>
      <xdr:col>72</xdr:col>
      <xdr:colOff>38100</xdr:colOff>
      <xdr:row>81</xdr:row>
      <xdr:rowOff>52977</xdr:rowOff>
    </xdr:to>
    <xdr:sp macro="" textlink="">
      <xdr:nvSpPr>
        <xdr:cNvPr id="571" name="フローチャート: 判断 570">
          <a:extLst>
            <a:ext uri="{FF2B5EF4-FFF2-40B4-BE49-F238E27FC236}">
              <a16:creationId xmlns:a16="http://schemas.microsoft.com/office/drawing/2014/main" id="{1982E65C-8A2C-451D-9203-D8F7E524D719}"/>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EDFA9653-7D49-4B2F-9720-0BAB862D94A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34FCC964-A40B-4072-ACC4-ECE6B9C6C75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9849F013-AA53-497A-8309-8D67DEA48DC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B86CB031-4329-429F-92F0-23B68F8F092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5B643F54-33EC-469B-903E-7B32BA4066D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134257</xdr:rowOff>
    </xdr:from>
    <xdr:to>
      <xdr:col>85</xdr:col>
      <xdr:colOff>177800</xdr:colOff>
      <xdr:row>81</xdr:row>
      <xdr:rowOff>64407</xdr:rowOff>
    </xdr:to>
    <xdr:sp macro="" textlink="">
      <xdr:nvSpPr>
        <xdr:cNvPr id="577" name="楕円 576">
          <a:extLst>
            <a:ext uri="{FF2B5EF4-FFF2-40B4-BE49-F238E27FC236}">
              <a16:creationId xmlns:a16="http://schemas.microsoft.com/office/drawing/2014/main" id="{66D29911-4825-43C2-A44B-B7C640016185}"/>
            </a:ext>
          </a:extLst>
        </xdr:cNvPr>
        <xdr:cNvSpPr/>
      </xdr:nvSpPr>
      <xdr:spPr>
        <a:xfrm>
          <a:off x="162687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157134</xdr:rowOff>
    </xdr:from>
    <xdr:ext cx="405111" cy="259045"/>
    <xdr:sp macro="" textlink="">
      <xdr:nvSpPr>
        <xdr:cNvPr id="578" name="【消防施設】&#10;有形固定資産減価償却率該当値テキスト">
          <a:extLst>
            <a:ext uri="{FF2B5EF4-FFF2-40B4-BE49-F238E27FC236}">
              <a16:creationId xmlns:a16="http://schemas.microsoft.com/office/drawing/2014/main" id="{7D19BD26-B7B4-406C-9C8A-EFB63129E5DD}"/>
            </a:ext>
          </a:extLst>
        </xdr:cNvPr>
        <xdr:cNvSpPr txBox="1"/>
      </xdr:nvSpPr>
      <xdr:spPr>
        <a:xfrm>
          <a:off x="16357600" y="1370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363</xdr:rowOff>
    </xdr:from>
    <xdr:to>
      <xdr:col>81</xdr:col>
      <xdr:colOff>101600</xdr:colOff>
      <xdr:row>81</xdr:row>
      <xdr:rowOff>101963</xdr:rowOff>
    </xdr:to>
    <xdr:sp macro="" textlink="">
      <xdr:nvSpPr>
        <xdr:cNvPr id="579" name="楕円 578">
          <a:extLst>
            <a:ext uri="{FF2B5EF4-FFF2-40B4-BE49-F238E27FC236}">
              <a16:creationId xmlns:a16="http://schemas.microsoft.com/office/drawing/2014/main" id="{41AEF5D8-4D6F-42DE-8F39-7754280CCB17}"/>
            </a:ext>
          </a:extLst>
        </xdr:cNvPr>
        <xdr:cNvSpPr/>
      </xdr:nvSpPr>
      <xdr:spPr>
        <a:xfrm>
          <a:off x="15430500" y="1388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13607</xdr:rowOff>
    </xdr:from>
    <xdr:to>
      <xdr:col>85</xdr:col>
      <xdr:colOff>127000</xdr:colOff>
      <xdr:row>81</xdr:row>
      <xdr:rowOff>51163</xdr:rowOff>
    </xdr:to>
    <xdr:cxnSp macro="">
      <xdr:nvCxnSpPr>
        <xdr:cNvPr id="580" name="直線コネクタ 579">
          <a:extLst>
            <a:ext uri="{FF2B5EF4-FFF2-40B4-BE49-F238E27FC236}">
              <a16:creationId xmlns:a16="http://schemas.microsoft.com/office/drawing/2014/main" id="{01C6BD5A-D22A-425A-8C71-94B21F45846D}"/>
            </a:ext>
          </a:extLst>
        </xdr:cNvPr>
        <xdr:cNvCxnSpPr/>
      </xdr:nvCxnSpPr>
      <xdr:spPr>
        <a:xfrm flipV="1">
          <a:off x="15481300" y="1390105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33020</xdr:rowOff>
    </xdr:from>
    <xdr:to>
      <xdr:col>76</xdr:col>
      <xdr:colOff>165100</xdr:colOff>
      <xdr:row>81</xdr:row>
      <xdr:rowOff>134620</xdr:rowOff>
    </xdr:to>
    <xdr:sp macro="" textlink="">
      <xdr:nvSpPr>
        <xdr:cNvPr id="581" name="楕円 580">
          <a:extLst>
            <a:ext uri="{FF2B5EF4-FFF2-40B4-BE49-F238E27FC236}">
              <a16:creationId xmlns:a16="http://schemas.microsoft.com/office/drawing/2014/main" id="{E67FFF16-E668-4007-AAF7-92B5878D6CCB}"/>
            </a:ext>
          </a:extLst>
        </xdr:cNvPr>
        <xdr:cNvSpPr/>
      </xdr:nvSpPr>
      <xdr:spPr>
        <a:xfrm>
          <a:off x="14541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51163</xdr:rowOff>
    </xdr:from>
    <xdr:to>
      <xdr:col>81</xdr:col>
      <xdr:colOff>50800</xdr:colOff>
      <xdr:row>81</xdr:row>
      <xdr:rowOff>83820</xdr:rowOff>
    </xdr:to>
    <xdr:cxnSp macro="">
      <xdr:nvCxnSpPr>
        <xdr:cNvPr id="582" name="直線コネクタ 581">
          <a:extLst>
            <a:ext uri="{FF2B5EF4-FFF2-40B4-BE49-F238E27FC236}">
              <a16:creationId xmlns:a16="http://schemas.microsoft.com/office/drawing/2014/main" id="{509EBD9D-943F-4C08-AFEC-253DD9425870}"/>
            </a:ext>
          </a:extLst>
        </xdr:cNvPr>
        <xdr:cNvCxnSpPr/>
      </xdr:nvCxnSpPr>
      <xdr:spPr>
        <a:xfrm flipV="1">
          <a:off x="14592300" y="139386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120848</xdr:rowOff>
    </xdr:from>
    <xdr:ext cx="405111" cy="259045"/>
    <xdr:sp macro="" textlink="">
      <xdr:nvSpPr>
        <xdr:cNvPr id="583" name="n_1aveValue【消防施設】&#10;有形固定資産減価償却率">
          <a:extLst>
            <a:ext uri="{FF2B5EF4-FFF2-40B4-BE49-F238E27FC236}">
              <a16:creationId xmlns:a16="http://schemas.microsoft.com/office/drawing/2014/main" id="{51802E23-431A-4040-8550-07F01D48D8CA}"/>
            </a:ext>
          </a:extLst>
        </xdr:cNvPr>
        <xdr:cNvSpPr txBox="1"/>
      </xdr:nvSpPr>
      <xdr:spPr>
        <a:xfrm>
          <a:off x="152660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100528</xdr:rowOff>
    </xdr:from>
    <xdr:ext cx="405111" cy="259045"/>
    <xdr:sp macro="" textlink="">
      <xdr:nvSpPr>
        <xdr:cNvPr id="584" name="n_2aveValue【消防施設】&#10;有形固定資産減価償却率">
          <a:extLst>
            <a:ext uri="{FF2B5EF4-FFF2-40B4-BE49-F238E27FC236}">
              <a16:creationId xmlns:a16="http://schemas.microsoft.com/office/drawing/2014/main" id="{628656A3-F5BD-4831-9879-66718787F583}"/>
            </a:ext>
          </a:extLst>
        </xdr:cNvPr>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69504</xdr:rowOff>
    </xdr:from>
    <xdr:ext cx="405111" cy="259045"/>
    <xdr:sp macro="" textlink="">
      <xdr:nvSpPr>
        <xdr:cNvPr id="585" name="n_3aveValue【消防施設】&#10;有形固定資産減価償却率">
          <a:extLst>
            <a:ext uri="{FF2B5EF4-FFF2-40B4-BE49-F238E27FC236}">
              <a16:creationId xmlns:a16="http://schemas.microsoft.com/office/drawing/2014/main" id="{56B93641-AAE5-4291-B288-348590B219C2}"/>
            </a:ext>
          </a:extLst>
        </xdr:cNvPr>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118490</xdr:rowOff>
    </xdr:from>
    <xdr:ext cx="405111" cy="259045"/>
    <xdr:sp macro="" textlink="">
      <xdr:nvSpPr>
        <xdr:cNvPr id="586" name="n_1mainValue【消防施設】&#10;有形固定資産減価償却率">
          <a:extLst>
            <a:ext uri="{FF2B5EF4-FFF2-40B4-BE49-F238E27FC236}">
              <a16:creationId xmlns:a16="http://schemas.microsoft.com/office/drawing/2014/main" id="{6ACE08E5-EEE1-4977-88C1-8A2CDEAEB720}"/>
            </a:ext>
          </a:extLst>
        </xdr:cNvPr>
        <xdr:cNvSpPr txBox="1"/>
      </xdr:nvSpPr>
      <xdr:spPr>
        <a:xfrm>
          <a:off x="15266044" y="1366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125747</xdr:rowOff>
    </xdr:from>
    <xdr:ext cx="405111" cy="259045"/>
    <xdr:sp macro="" textlink="">
      <xdr:nvSpPr>
        <xdr:cNvPr id="587" name="n_2mainValue【消防施設】&#10;有形固定資産減価償却率">
          <a:extLst>
            <a:ext uri="{FF2B5EF4-FFF2-40B4-BE49-F238E27FC236}">
              <a16:creationId xmlns:a16="http://schemas.microsoft.com/office/drawing/2014/main" id="{A8FEBFC8-065B-43A9-9CEA-DDD86FD1451B}"/>
            </a:ext>
          </a:extLst>
        </xdr:cNvPr>
        <xdr:cNvSpPr txBox="1"/>
      </xdr:nvSpPr>
      <xdr:spPr>
        <a:xfrm>
          <a:off x="143897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8" name="正方形/長方形 587">
          <a:extLst>
            <a:ext uri="{FF2B5EF4-FFF2-40B4-BE49-F238E27FC236}">
              <a16:creationId xmlns:a16="http://schemas.microsoft.com/office/drawing/2014/main" id="{E934FE02-FD7E-49E6-878D-C1A5A6D2810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9" name="正方形/長方形 588">
          <a:extLst>
            <a:ext uri="{FF2B5EF4-FFF2-40B4-BE49-F238E27FC236}">
              <a16:creationId xmlns:a16="http://schemas.microsoft.com/office/drawing/2014/main" id="{3A821CA4-31E8-4457-8DCD-C1A4934F809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0" name="正方形/長方形 589">
          <a:extLst>
            <a:ext uri="{FF2B5EF4-FFF2-40B4-BE49-F238E27FC236}">
              <a16:creationId xmlns:a16="http://schemas.microsoft.com/office/drawing/2014/main" id="{F73AA327-0900-4029-99F1-891F11BAD4E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1" name="正方形/長方形 590">
          <a:extLst>
            <a:ext uri="{FF2B5EF4-FFF2-40B4-BE49-F238E27FC236}">
              <a16:creationId xmlns:a16="http://schemas.microsoft.com/office/drawing/2014/main" id="{AC162759-71F0-41D6-AE16-92556132CB1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2" name="正方形/長方形 591">
          <a:extLst>
            <a:ext uri="{FF2B5EF4-FFF2-40B4-BE49-F238E27FC236}">
              <a16:creationId xmlns:a16="http://schemas.microsoft.com/office/drawing/2014/main" id="{ECC62452-CC87-4B60-AB8E-76E7DDB85D6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3" name="正方形/長方形 592">
          <a:extLst>
            <a:ext uri="{FF2B5EF4-FFF2-40B4-BE49-F238E27FC236}">
              <a16:creationId xmlns:a16="http://schemas.microsoft.com/office/drawing/2014/main" id="{8A3C6543-4044-4579-BFFD-6C851380FF2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4" name="正方形/長方形 593">
          <a:extLst>
            <a:ext uri="{FF2B5EF4-FFF2-40B4-BE49-F238E27FC236}">
              <a16:creationId xmlns:a16="http://schemas.microsoft.com/office/drawing/2014/main" id="{F237B9A3-BA24-4F65-8DB6-30838291A6F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a:extLst>
            <a:ext uri="{FF2B5EF4-FFF2-40B4-BE49-F238E27FC236}">
              <a16:creationId xmlns:a16="http://schemas.microsoft.com/office/drawing/2014/main" id="{03086C76-14D5-4A48-A986-E1392C25539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6" name="テキスト ボックス 595">
          <a:extLst>
            <a:ext uri="{FF2B5EF4-FFF2-40B4-BE49-F238E27FC236}">
              <a16:creationId xmlns:a16="http://schemas.microsoft.com/office/drawing/2014/main" id="{DE6E4900-ED6F-4C9D-A808-E211134EA6D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7" name="直線コネクタ 596">
          <a:extLst>
            <a:ext uri="{FF2B5EF4-FFF2-40B4-BE49-F238E27FC236}">
              <a16:creationId xmlns:a16="http://schemas.microsoft.com/office/drawing/2014/main" id="{5E806E35-95E2-40CA-BA2F-36D38D9F72F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8" name="直線コネクタ 597">
          <a:extLst>
            <a:ext uri="{FF2B5EF4-FFF2-40B4-BE49-F238E27FC236}">
              <a16:creationId xmlns:a16="http://schemas.microsoft.com/office/drawing/2014/main" id="{A174CEA2-332F-4412-9F79-F3A0A13AD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9" name="テキスト ボックス 598">
          <a:extLst>
            <a:ext uri="{FF2B5EF4-FFF2-40B4-BE49-F238E27FC236}">
              <a16:creationId xmlns:a16="http://schemas.microsoft.com/office/drawing/2014/main" id="{F72C348F-B459-4EBE-80DD-2CC368ED355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0" name="直線コネクタ 599">
          <a:extLst>
            <a:ext uri="{FF2B5EF4-FFF2-40B4-BE49-F238E27FC236}">
              <a16:creationId xmlns:a16="http://schemas.microsoft.com/office/drawing/2014/main" id="{9050CB1C-897A-43B0-A268-791B0E806EA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1" name="テキスト ボックス 600">
          <a:extLst>
            <a:ext uri="{FF2B5EF4-FFF2-40B4-BE49-F238E27FC236}">
              <a16:creationId xmlns:a16="http://schemas.microsoft.com/office/drawing/2014/main" id="{BEE788F1-EBCC-473D-9614-6A1D2612860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2" name="直線コネクタ 601">
          <a:extLst>
            <a:ext uri="{FF2B5EF4-FFF2-40B4-BE49-F238E27FC236}">
              <a16:creationId xmlns:a16="http://schemas.microsoft.com/office/drawing/2014/main" id="{EFBAE641-1AB4-4DAF-A90A-6296477C7B2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3" name="テキスト ボックス 602">
          <a:extLst>
            <a:ext uri="{FF2B5EF4-FFF2-40B4-BE49-F238E27FC236}">
              <a16:creationId xmlns:a16="http://schemas.microsoft.com/office/drawing/2014/main" id="{A4A6022C-152D-46BF-B29F-AE638C1D57E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4" name="直線コネクタ 603">
          <a:extLst>
            <a:ext uri="{FF2B5EF4-FFF2-40B4-BE49-F238E27FC236}">
              <a16:creationId xmlns:a16="http://schemas.microsoft.com/office/drawing/2014/main" id="{269EDD7D-2BE0-4D3D-964D-1043BFC9540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5" name="テキスト ボックス 604">
          <a:extLst>
            <a:ext uri="{FF2B5EF4-FFF2-40B4-BE49-F238E27FC236}">
              <a16:creationId xmlns:a16="http://schemas.microsoft.com/office/drawing/2014/main" id="{2D2BC93E-4BFC-44A4-A21F-B44E86833AD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6" name="直線コネクタ 605">
          <a:extLst>
            <a:ext uri="{FF2B5EF4-FFF2-40B4-BE49-F238E27FC236}">
              <a16:creationId xmlns:a16="http://schemas.microsoft.com/office/drawing/2014/main" id="{4415C56C-9BE6-4CFB-8D63-6DC7313CD89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7" name="テキスト ボックス 606">
          <a:extLst>
            <a:ext uri="{FF2B5EF4-FFF2-40B4-BE49-F238E27FC236}">
              <a16:creationId xmlns:a16="http://schemas.microsoft.com/office/drawing/2014/main" id="{949A978E-A422-4A78-BD3F-BFD72AA13A8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8" name="直線コネクタ 607">
          <a:extLst>
            <a:ext uri="{FF2B5EF4-FFF2-40B4-BE49-F238E27FC236}">
              <a16:creationId xmlns:a16="http://schemas.microsoft.com/office/drawing/2014/main" id="{C241B421-9A35-432E-ACDC-E79753D2D32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609" name="テキスト ボックス 608">
          <a:extLst>
            <a:ext uri="{FF2B5EF4-FFF2-40B4-BE49-F238E27FC236}">
              <a16:creationId xmlns:a16="http://schemas.microsoft.com/office/drawing/2014/main" id="{EE11F394-C563-44A9-9865-961EEE90AD74}"/>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0" name="【消防施設】&#10;一人当たり面積グラフ枠">
          <a:extLst>
            <a:ext uri="{FF2B5EF4-FFF2-40B4-BE49-F238E27FC236}">
              <a16:creationId xmlns:a16="http://schemas.microsoft.com/office/drawing/2014/main" id="{8604FF82-D83B-45C2-843F-757336A325F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611" name="直線コネクタ 610">
          <a:extLst>
            <a:ext uri="{FF2B5EF4-FFF2-40B4-BE49-F238E27FC236}">
              <a16:creationId xmlns:a16="http://schemas.microsoft.com/office/drawing/2014/main" id="{6A4BF871-3D2C-4B38-9C11-AC696310C130}"/>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612" name="【消防施設】&#10;一人当たり面積最小値テキスト">
          <a:extLst>
            <a:ext uri="{FF2B5EF4-FFF2-40B4-BE49-F238E27FC236}">
              <a16:creationId xmlns:a16="http://schemas.microsoft.com/office/drawing/2014/main" id="{8B37FA7F-435E-486B-BDDE-903CFE127329}"/>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613" name="直線コネクタ 612">
          <a:extLst>
            <a:ext uri="{FF2B5EF4-FFF2-40B4-BE49-F238E27FC236}">
              <a16:creationId xmlns:a16="http://schemas.microsoft.com/office/drawing/2014/main" id="{8A01448B-B022-4A9F-BA93-62D141CA5E5E}"/>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614" name="【消防施設】&#10;一人当たり面積最大値テキスト">
          <a:extLst>
            <a:ext uri="{FF2B5EF4-FFF2-40B4-BE49-F238E27FC236}">
              <a16:creationId xmlns:a16="http://schemas.microsoft.com/office/drawing/2014/main" id="{82C003EE-DDB7-4DD7-94F6-F1F5FBB799F5}"/>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615" name="直線コネクタ 614">
          <a:extLst>
            <a:ext uri="{FF2B5EF4-FFF2-40B4-BE49-F238E27FC236}">
              <a16:creationId xmlns:a16="http://schemas.microsoft.com/office/drawing/2014/main" id="{D7192C13-3767-4253-8439-20320CFA7E02}"/>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616" name="【消防施設】&#10;一人当たり面積平均値テキスト">
          <a:extLst>
            <a:ext uri="{FF2B5EF4-FFF2-40B4-BE49-F238E27FC236}">
              <a16:creationId xmlns:a16="http://schemas.microsoft.com/office/drawing/2014/main" id="{C961C999-FB72-43E9-A70A-819FDA901CBD}"/>
            </a:ext>
          </a:extLst>
        </xdr:cNvPr>
        <xdr:cNvSpPr txBox="1"/>
      </xdr:nvSpPr>
      <xdr:spPr>
        <a:xfrm>
          <a:off x="22199600" y="1458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617" name="フローチャート: 判断 616">
          <a:extLst>
            <a:ext uri="{FF2B5EF4-FFF2-40B4-BE49-F238E27FC236}">
              <a16:creationId xmlns:a16="http://schemas.microsoft.com/office/drawing/2014/main" id="{602134AC-CA56-4253-B550-07DD82FD6658}"/>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618" name="フローチャート: 判断 617">
          <a:extLst>
            <a:ext uri="{FF2B5EF4-FFF2-40B4-BE49-F238E27FC236}">
              <a16:creationId xmlns:a16="http://schemas.microsoft.com/office/drawing/2014/main" id="{B4C3A9B2-6184-4045-A333-BCAFA5BA00A5}"/>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162370</xdr:rowOff>
    </xdr:from>
    <xdr:to>
      <xdr:col>107</xdr:col>
      <xdr:colOff>101600</xdr:colOff>
      <xdr:row>86</xdr:row>
      <xdr:rowOff>92520</xdr:rowOff>
    </xdr:to>
    <xdr:sp macro="" textlink="">
      <xdr:nvSpPr>
        <xdr:cNvPr id="619" name="フローチャート: 判断 618">
          <a:extLst>
            <a:ext uri="{FF2B5EF4-FFF2-40B4-BE49-F238E27FC236}">
              <a16:creationId xmlns:a16="http://schemas.microsoft.com/office/drawing/2014/main" id="{6E94C23C-5C84-4B3D-8709-302F36A8C466}"/>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5398</xdr:rowOff>
    </xdr:from>
    <xdr:to>
      <xdr:col>102</xdr:col>
      <xdr:colOff>165100</xdr:colOff>
      <xdr:row>86</xdr:row>
      <xdr:rowOff>106998</xdr:rowOff>
    </xdr:to>
    <xdr:sp macro="" textlink="">
      <xdr:nvSpPr>
        <xdr:cNvPr id="620" name="フローチャート: 判断 619">
          <a:extLst>
            <a:ext uri="{FF2B5EF4-FFF2-40B4-BE49-F238E27FC236}">
              <a16:creationId xmlns:a16="http://schemas.microsoft.com/office/drawing/2014/main" id="{A24698AD-7458-4BCC-AF5F-A7E73BF395C0}"/>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30B521E1-90D8-43A0-B27F-6FF08ED0F8E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75EEA7A-41B1-4D5A-81FD-BF805C2AED6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63499076-AD2D-40CE-87EF-677BBD4BA3C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46BD5DF8-98DA-445A-808C-4F695B4B1CE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4A394224-FE57-4233-B64A-93B8F34ECBD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1969</xdr:rowOff>
    </xdr:from>
    <xdr:to>
      <xdr:col>116</xdr:col>
      <xdr:colOff>114300</xdr:colOff>
      <xdr:row>86</xdr:row>
      <xdr:rowOff>103569</xdr:rowOff>
    </xdr:to>
    <xdr:sp macro="" textlink="">
      <xdr:nvSpPr>
        <xdr:cNvPr id="626" name="楕円 625">
          <a:extLst>
            <a:ext uri="{FF2B5EF4-FFF2-40B4-BE49-F238E27FC236}">
              <a16:creationId xmlns:a16="http://schemas.microsoft.com/office/drawing/2014/main" id="{F5FFEE97-5EAA-4F17-AC4F-8BC48691FF6E}"/>
            </a:ext>
          </a:extLst>
        </xdr:cNvPr>
        <xdr:cNvSpPr/>
      </xdr:nvSpPr>
      <xdr:spPr>
        <a:xfrm>
          <a:off x="22110700" y="1474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142702</xdr:rowOff>
    </xdr:from>
    <xdr:ext cx="469744" cy="259045"/>
    <xdr:sp macro="" textlink="">
      <xdr:nvSpPr>
        <xdr:cNvPr id="627" name="【消防施設】&#10;一人当たり面積該当値テキスト">
          <a:extLst>
            <a:ext uri="{FF2B5EF4-FFF2-40B4-BE49-F238E27FC236}">
              <a16:creationId xmlns:a16="http://schemas.microsoft.com/office/drawing/2014/main" id="{0A53CAAF-A26D-4C3F-8385-E364066C2A99}"/>
            </a:ext>
          </a:extLst>
        </xdr:cNvPr>
        <xdr:cNvSpPr txBox="1"/>
      </xdr:nvSpPr>
      <xdr:spPr>
        <a:xfrm>
          <a:off x="22199600" y="1471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19495</xdr:rowOff>
    </xdr:from>
    <xdr:to>
      <xdr:col>112</xdr:col>
      <xdr:colOff>38100</xdr:colOff>
      <xdr:row>86</xdr:row>
      <xdr:rowOff>121095</xdr:rowOff>
    </xdr:to>
    <xdr:sp macro="" textlink="">
      <xdr:nvSpPr>
        <xdr:cNvPr id="628" name="楕円 627">
          <a:extLst>
            <a:ext uri="{FF2B5EF4-FFF2-40B4-BE49-F238E27FC236}">
              <a16:creationId xmlns:a16="http://schemas.microsoft.com/office/drawing/2014/main" id="{59C7C3CB-D4E6-43EA-A0DA-0FCBC406CD05}"/>
            </a:ext>
          </a:extLst>
        </xdr:cNvPr>
        <xdr:cNvSpPr/>
      </xdr:nvSpPr>
      <xdr:spPr>
        <a:xfrm>
          <a:off x="21272500" y="1476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52769</xdr:rowOff>
    </xdr:from>
    <xdr:to>
      <xdr:col>116</xdr:col>
      <xdr:colOff>63500</xdr:colOff>
      <xdr:row>86</xdr:row>
      <xdr:rowOff>70295</xdr:rowOff>
    </xdr:to>
    <xdr:cxnSp macro="">
      <xdr:nvCxnSpPr>
        <xdr:cNvPr id="629" name="直線コネクタ 628">
          <a:extLst>
            <a:ext uri="{FF2B5EF4-FFF2-40B4-BE49-F238E27FC236}">
              <a16:creationId xmlns:a16="http://schemas.microsoft.com/office/drawing/2014/main" id="{C54C43E3-8112-4A11-A1F1-AB102CCE50E3}"/>
            </a:ext>
          </a:extLst>
        </xdr:cNvPr>
        <xdr:cNvCxnSpPr/>
      </xdr:nvCxnSpPr>
      <xdr:spPr>
        <a:xfrm flipV="1">
          <a:off x="21323300" y="14797469"/>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19686</xdr:rowOff>
    </xdr:from>
    <xdr:to>
      <xdr:col>107</xdr:col>
      <xdr:colOff>101600</xdr:colOff>
      <xdr:row>86</xdr:row>
      <xdr:rowOff>121286</xdr:rowOff>
    </xdr:to>
    <xdr:sp macro="" textlink="">
      <xdr:nvSpPr>
        <xdr:cNvPr id="630" name="楕円 629">
          <a:extLst>
            <a:ext uri="{FF2B5EF4-FFF2-40B4-BE49-F238E27FC236}">
              <a16:creationId xmlns:a16="http://schemas.microsoft.com/office/drawing/2014/main" id="{9DA4D6CB-F44B-4543-B105-45D33CFFA7E5}"/>
            </a:ext>
          </a:extLst>
        </xdr:cNvPr>
        <xdr:cNvSpPr/>
      </xdr:nvSpPr>
      <xdr:spPr>
        <a:xfrm>
          <a:off x="20383500" y="1476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70295</xdr:rowOff>
    </xdr:from>
    <xdr:to>
      <xdr:col>111</xdr:col>
      <xdr:colOff>177800</xdr:colOff>
      <xdr:row>86</xdr:row>
      <xdr:rowOff>70486</xdr:rowOff>
    </xdr:to>
    <xdr:cxnSp macro="">
      <xdr:nvCxnSpPr>
        <xdr:cNvPr id="631" name="直線コネクタ 630">
          <a:extLst>
            <a:ext uri="{FF2B5EF4-FFF2-40B4-BE49-F238E27FC236}">
              <a16:creationId xmlns:a16="http://schemas.microsoft.com/office/drawing/2014/main" id="{B7845603-53B9-47E5-BC84-9FF1E5E6551B}"/>
            </a:ext>
          </a:extLst>
        </xdr:cNvPr>
        <xdr:cNvCxnSpPr/>
      </xdr:nvCxnSpPr>
      <xdr:spPr>
        <a:xfrm flipV="1">
          <a:off x="20434300" y="14814995"/>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111713</xdr:rowOff>
    </xdr:from>
    <xdr:ext cx="469744" cy="259045"/>
    <xdr:sp macro="" textlink="">
      <xdr:nvSpPr>
        <xdr:cNvPr id="632" name="n_1aveValue【消防施設】&#10;一人当たり面積">
          <a:extLst>
            <a:ext uri="{FF2B5EF4-FFF2-40B4-BE49-F238E27FC236}">
              <a16:creationId xmlns:a16="http://schemas.microsoft.com/office/drawing/2014/main" id="{D09CA8CA-2769-4CB9-B26F-093E478504B0}"/>
            </a:ext>
          </a:extLst>
        </xdr:cNvPr>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109047</xdr:rowOff>
    </xdr:from>
    <xdr:ext cx="469744" cy="259045"/>
    <xdr:sp macro="" textlink="">
      <xdr:nvSpPr>
        <xdr:cNvPr id="633" name="n_2aveValue【消防施設】&#10;一人当たり面積">
          <a:extLst>
            <a:ext uri="{FF2B5EF4-FFF2-40B4-BE49-F238E27FC236}">
              <a16:creationId xmlns:a16="http://schemas.microsoft.com/office/drawing/2014/main" id="{5FB9C2B3-9E86-4C51-9CA3-E28A44F03BED}"/>
            </a:ext>
          </a:extLst>
        </xdr:cNvPr>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123525</xdr:rowOff>
    </xdr:from>
    <xdr:ext cx="469744" cy="259045"/>
    <xdr:sp macro="" textlink="">
      <xdr:nvSpPr>
        <xdr:cNvPr id="634" name="n_3aveValue【消防施設】&#10;一人当たり面積">
          <a:extLst>
            <a:ext uri="{FF2B5EF4-FFF2-40B4-BE49-F238E27FC236}">
              <a16:creationId xmlns:a16="http://schemas.microsoft.com/office/drawing/2014/main" id="{EC9C9E14-5482-4041-850A-4B1CBD7A8CFE}"/>
            </a:ext>
          </a:extLst>
        </xdr:cNvPr>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112222</xdr:rowOff>
    </xdr:from>
    <xdr:ext cx="469744" cy="259045"/>
    <xdr:sp macro="" textlink="">
      <xdr:nvSpPr>
        <xdr:cNvPr id="635" name="n_1mainValue【消防施設】&#10;一人当たり面積">
          <a:extLst>
            <a:ext uri="{FF2B5EF4-FFF2-40B4-BE49-F238E27FC236}">
              <a16:creationId xmlns:a16="http://schemas.microsoft.com/office/drawing/2014/main" id="{47C79A70-6526-43D6-A00E-772B3FEA5996}"/>
            </a:ext>
          </a:extLst>
        </xdr:cNvPr>
        <xdr:cNvSpPr txBox="1"/>
      </xdr:nvSpPr>
      <xdr:spPr>
        <a:xfrm>
          <a:off x="21075727" y="1485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112413</xdr:rowOff>
    </xdr:from>
    <xdr:ext cx="469744" cy="259045"/>
    <xdr:sp macro="" textlink="">
      <xdr:nvSpPr>
        <xdr:cNvPr id="636" name="n_2mainValue【消防施設】&#10;一人当たり面積">
          <a:extLst>
            <a:ext uri="{FF2B5EF4-FFF2-40B4-BE49-F238E27FC236}">
              <a16:creationId xmlns:a16="http://schemas.microsoft.com/office/drawing/2014/main" id="{FC6140C4-4924-487D-B176-A502E8A2AEFA}"/>
            </a:ext>
          </a:extLst>
        </xdr:cNvPr>
        <xdr:cNvSpPr txBox="1"/>
      </xdr:nvSpPr>
      <xdr:spPr>
        <a:xfrm>
          <a:off x="20199427" y="1485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91E56FEC-6598-41AC-973C-5D6A5850D52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CA1C3607-3512-4144-A49B-27CFE6636D1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3FFFF3BB-34C0-465D-BA16-69C9C094C50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4D4A66DF-DDF8-4B07-97BA-76B854F72F4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BB2E3D1D-E565-463C-821A-F958716FC64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565C9235-DD7F-476E-A1C8-8B59F85092C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D235318F-8330-4194-86E8-17CB25BB7D8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52313E01-052B-43D9-9877-530D81106FE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FC240992-6697-4142-86E5-17B41DC1F3C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894FF59B-CD6D-42FF-B8A6-7C004D269FC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47" name="直線コネクタ 646">
          <a:extLst>
            <a:ext uri="{FF2B5EF4-FFF2-40B4-BE49-F238E27FC236}">
              <a16:creationId xmlns:a16="http://schemas.microsoft.com/office/drawing/2014/main" id="{FDA7BE79-B6DE-412A-A9F7-0B2FE12E855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48" name="テキスト ボックス 647">
          <a:extLst>
            <a:ext uri="{FF2B5EF4-FFF2-40B4-BE49-F238E27FC236}">
              <a16:creationId xmlns:a16="http://schemas.microsoft.com/office/drawing/2014/main" id="{D3D18CAB-241D-46B3-8039-B5CDAAAD7BF9}"/>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9" name="直線コネクタ 648">
          <a:extLst>
            <a:ext uri="{FF2B5EF4-FFF2-40B4-BE49-F238E27FC236}">
              <a16:creationId xmlns:a16="http://schemas.microsoft.com/office/drawing/2014/main" id="{D82DD4B5-3671-41A1-9A53-CC8C0C72F62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0" name="テキスト ボックス 649">
          <a:extLst>
            <a:ext uri="{FF2B5EF4-FFF2-40B4-BE49-F238E27FC236}">
              <a16:creationId xmlns:a16="http://schemas.microsoft.com/office/drawing/2014/main" id="{D115A1F4-6638-43F4-A20F-F6D3BDDD2E9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1" name="直線コネクタ 650">
          <a:extLst>
            <a:ext uri="{FF2B5EF4-FFF2-40B4-BE49-F238E27FC236}">
              <a16:creationId xmlns:a16="http://schemas.microsoft.com/office/drawing/2014/main" id="{3BF90F37-D651-4608-9BF1-6B3FC12C476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2" name="テキスト ボックス 651">
          <a:extLst>
            <a:ext uri="{FF2B5EF4-FFF2-40B4-BE49-F238E27FC236}">
              <a16:creationId xmlns:a16="http://schemas.microsoft.com/office/drawing/2014/main" id="{C1D3171B-E04A-4FEC-A8AC-629BF6706B4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3" name="直線コネクタ 652">
          <a:extLst>
            <a:ext uri="{FF2B5EF4-FFF2-40B4-BE49-F238E27FC236}">
              <a16:creationId xmlns:a16="http://schemas.microsoft.com/office/drawing/2014/main" id="{13D1EE03-A064-4996-A1DE-4DCB849170C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4" name="テキスト ボックス 653">
          <a:extLst>
            <a:ext uri="{FF2B5EF4-FFF2-40B4-BE49-F238E27FC236}">
              <a16:creationId xmlns:a16="http://schemas.microsoft.com/office/drawing/2014/main" id="{F4A4430A-42C4-415B-A9CB-B921FCDFE63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5" name="直線コネクタ 654">
          <a:extLst>
            <a:ext uri="{FF2B5EF4-FFF2-40B4-BE49-F238E27FC236}">
              <a16:creationId xmlns:a16="http://schemas.microsoft.com/office/drawing/2014/main" id="{35BE9ED3-F6BF-4A78-BD43-C1C75C0C5C0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56" name="テキスト ボックス 655">
          <a:extLst>
            <a:ext uri="{FF2B5EF4-FFF2-40B4-BE49-F238E27FC236}">
              <a16:creationId xmlns:a16="http://schemas.microsoft.com/office/drawing/2014/main" id="{DAEC34F4-3997-4C88-9794-052E7AD4EE54}"/>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a:extLst>
            <a:ext uri="{FF2B5EF4-FFF2-40B4-BE49-F238E27FC236}">
              <a16:creationId xmlns:a16="http://schemas.microsoft.com/office/drawing/2014/main" id="{2A9A8EAF-09AE-4A0B-BF80-65B9D6580D5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8" name="テキスト ボックス 657">
          <a:extLst>
            <a:ext uri="{FF2B5EF4-FFF2-40B4-BE49-F238E27FC236}">
              <a16:creationId xmlns:a16="http://schemas.microsoft.com/office/drawing/2014/main" id="{630BAEE6-9E36-4715-8987-632AAFD98305}"/>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9" name="【庁舎】&#10;有形固定資産減価償却率グラフ枠">
          <a:extLst>
            <a:ext uri="{FF2B5EF4-FFF2-40B4-BE49-F238E27FC236}">
              <a16:creationId xmlns:a16="http://schemas.microsoft.com/office/drawing/2014/main" id="{1C261F4A-FDB9-435B-B067-8EECF5893E5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60" name="直線コネクタ 659">
          <a:extLst>
            <a:ext uri="{FF2B5EF4-FFF2-40B4-BE49-F238E27FC236}">
              <a16:creationId xmlns:a16="http://schemas.microsoft.com/office/drawing/2014/main" id="{A918E09B-FC45-422D-8C17-0B882F53815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61" name="【庁舎】&#10;有形固定資産減価償却率最小値テキスト">
          <a:extLst>
            <a:ext uri="{FF2B5EF4-FFF2-40B4-BE49-F238E27FC236}">
              <a16:creationId xmlns:a16="http://schemas.microsoft.com/office/drawing/2014/main" id="{75B39436-6CA9-4357-88B5-D3DD12DBD4A1}"/>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2" name="直線コネクタ 661">
          <a:extLst>
            <a:ext uri="{FF2B5EF4-FFF2-40B4-BE49-F238E27FC236}">
              <a16:creationId xmlns:a16="http://schemas.microsoft.com/office/drawing/2014/main" id="{FCB4BD07-4155-4740-92F8-FEB523553939}"/>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63" name="【庁舎】&#10;有形固定資産減価償却率最大値テキスト">
          <a:extLst>
            <a:ext uri="{FF2B5EF4-FFF2-40B4-BE49-F238E27FC236}">
              <a16:creationId xmlns:a16="http://schemas.microsoft.com/office/drawing/2014/main" id="{B093A1A8-875C-4C95-A4A7-CD48E3B9BB1B}"/>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64" name="直線コネクタ 663">
          <a:extLst>
            <a:ext uri="{FF2B5EF4-FFF2-40B4-BE49-F238E27FC236}">
              <a16:creationId xmlns:a16="http://schemas.microsoft.com/office/drawing/2014/main" id="{1B4D658B-28E1-4CED-9FA0-2CD46ED35744}"/>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665" name="【庁舎】&#10;有形固定資産減価償却率平均値テキスト">
          <a:extLst>
            <a:ext uri="{FF2B5EF4-FFF2-40B4-BE49-F238E27FC236}">
              <a16:creationId xmlns:a16="http://schemas.microsoft.com/office/drawing/2014/main" id="{EC64518B-D432-4351-BFCF-96334FCCB073}"/>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66" name="フローチャート: 判断 665">
          <a:extLst>
            <a:ext uri="{FF2B5EF4-FFF2-40B4-BE49-F238E27FC236}">
              <a16:creationId xmlns:a16="http://schemas.microsoft.com/office/drawing/2014/main" id="{E848C216-CA0D-45FD-BCAB-C95233B186A9}"/>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667" name="フローチャート: 判断 666">
          <a:extLst>
            <a:ext uri="{FF2B5EF4-FFF2-40B4-BE49-F238E27FC236}">
              <a16:creationId xmlns:a16="http://schemas.microsoft.com/office/drawing/2014/main" id="{0A3F9844-8C3F-43FD-88DA-A3C1C0ED89E7}"/>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668" name="フローチャート: 判断 667">
          <a:extLst>
            <a:ext uri="{FF2B5EF4-FFF2-40B4-BE49-F238E27FC236}">
              <a16:creationId xmlns:a16="http://schemas.microsoft.com/office/drawing/2014/main" id="{0D1495BE-C4A9-4CA1-ACB3-103E54DD8E21}"/>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38100</xdr:rowOff>
    </xdr:from>
    <xdr:to>
      <xdr:col>72</xdr:col>
      <xdr:colOff>38100</xdr:colOff>
      <xdr:row>104</xdr:row>
      <xdr:rowOff>139700</xdr:rowOff>
    </xdr:to>
    <xdr:sp macro="" textlink="">
      <xdr:nvSpPr>
        <xdr:cNvPr id="669" name="フローチャート: 判断 668">
          <a:extLst>
            <a:ext uri="{FF2B5EF4-FFF2-40B4-BE49-F238E27FC236}">
              <a16:creationId xmlns:a16="http://schemas.microsoft.com/office/drawing/2014/main" id="{7533BED7-98FF-45E7-A1DC-5D624D629022}"/>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DEAE4890-549D-43F4-A1EA-D6C8370985D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B92DD884-EAF4-4B2B-B60D-35B55C64918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DA600C62-B3F1-46CC-AE6E-54E43673F81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18B79E35-84B7-4F2B-A633-49F9B873D06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C180B0C1-D838-4496-BE68-46D02F1A309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156211</xdr:rowOff>
    </xdr:from>
    <xdr:to>
      <xdr:col>85</xdr:col>
      <xdr:colOff>177800</xdr:colOff>
      <xdr:row>103</xdr:row>
      <xdr:rowOff>86361</xdr:rowOff>
    </xdr:to>
    <xdr:sp macro="" textlink="">
      <xdr:nvSpPr>
        <xdr:cNvPr id="675" name="楕円 674">
          <a:extLst>
            <a:ext uri="{FF2B5EF4-FFF2-40B4-BE49-F238E27FC236}">
              <a16:creationId xmlns:a16="http://schemas.microsoft.com/office/drawing/2014/main" id="{082F2B79-1A71-4237-9877-734D382A9191}"/>
            </a:ext>
          </a:extLst>
        </xdr:cNvPr>
        <xdr:cNvSpPr/>
      </xdr:nvSpPr>
      <xdr:spPr>
        <a:xfrm>
          <a:off x="16268700" y="1764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7638</xdr:rowOff>
    </xdr:from>
    <xdr:ext cx="405111" cy="259045"/>
    <xdr:sp macro="" textlink="">
      <xdr:nvSpPr>
        <xdr:cNvPr id="676" name="【庁舎】&#10;有形固定資産減価償却率該当値テキスト">
          <a:extLst>
            <a:ext uri="{FF2B5EF4-FFF2-40B4-BE49-F238E27FC236}">
              <a16:creationId xmlns:a16="http://schemas.microsoft.com/office/drawing/2014/main" id="{8F65C74F-266D-4263-A206-F0C757A1A226}"/>
            </a:ext>
          </a:extLst>
        </xdr:cNvPr>
        <xdr:cNvSpPr txBox="1"/>
      </xdr:nvSpPr>
      <xdr:spPr>
        <a:xfrm>
          <a:off x="16357600" y="17495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7620</xdr:rowOff>
    </xdr:from>
    <xdr:to>
      <xdr:col>81</xdr:col>
      <xdr:colOff>101600</xdr:colOff>
      <xdr:row>103</xdr:row>
      <xdr:rowOff>109220</xdr:rowOff>
    </xdr:to>
    <xdr:sp macro="" textlink="">
      <xdr:nvSpPr>
        <xdr:cNvPr id="677" name="楕円 676">
          <a:extLst>
            <a:ext uri="{FF2B5EF4-FFF2-40B4-BE49-F238E27FC236}">
              <a16:creationId xmlns:a16="http://schemas.microsoft.com/office/drawing/2014/main" id="{B7DD644A-EC0D-4B6C-B3D0-D50008C7A2C7}"/>
            </a:ext>
          </a:extLst>
        </xdr:cNvPr>
        <xdr:cNvSpPr/>
      </xdr:nvSpPr>
      <xdr:spPr>
        <a:xfrm>
          <a:off x="15430500" y="1766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35561</xdr:rowOff>
    </xdr:from>
    <xdr:to>
      <xdr:col>85</xdr:col>
      <xdr:colOff>127000</xdr:colOff>
      <xdr:row>103</xdr:row>
      <xdr:rowOff>58420</xdr:rowOff>
    </xdr:to>
    <xdr:cxnSp macro="">
      <xdr:nvCxnSpPr>
        <xdr:cNvPr id="678" name="直線コネクタ 677">
          <a:extLst>
            <a:ext uri="{FF2B5EF4-FFF2-40B4-BE49-F238E27FC236}">
              <a16:creationId xmlns:a16="http://schemas.microsoft.com/office/drawing/2014/main" id="{1E58E2ED-6811-4B2C-B53D-A2C1026B134A}"/>
            </a:ext>
          </a:extLst>
        </xdr:cNvPr>
        <xdr:cNvCxnSpPr/>
      </xdr:nvCxnSpPr>
      <xdr:spPr>
        <a:xfrm flipV="1">
          <a:off x="15481300" y="176949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7620</xdr:rowOff>
    </xdr:from>
    <xdr:to>
      <xdr:col>76</xdr:col>
      <xdr:colOff>165100</xdr:colOff>
      <xdr:row>103</xdr:row>
      <xdr:rowOff>109220</xdr:rowOff>
    </xdr:to>
    <xdr:sp macro="" textlink="">
      <xdr:nvSpPr>
        <xdr:cNvPr id="679" name="楕円 678">
          <a:extLst>
            <a:ext uri="{FF2B5EF4-FFF2-40B4-BE49-F238E27FC236}">
              <a16:creationId xmlns:a16="http://schemas.microsoft.com/office/drawing/2014/main" id="{482B52FC-C450-4AA3-896A-771487836C40}"/>
            </a:ext>
          </a:extLst>
        </xdr:cNvPr>
        <xdr:cNvSpPr/>
      </xdr:nvSpPr>
      <xdr:spPr>
        <a:xfrm>
          <a:off x="14541500" y="1766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58420</xdr:rowOff>
    </xdr:from>
    <xdr:to>
      <xdr:col>81</xdr:col>
      <xdr:colOff>50800</xdr:colOff>
      <xdr:row>103</xdr:row>
      <xdr:rowOff>58420</xdr:rowOff>
    </xdr:to>
    <xdr:cxnSp macro="">
      <xdr:nvCxnSpPr>
        <xdr:cNvPr id="680" name="直線コネクタ 679">
          <a:extLst>
            <a:ext uri="{FF2B5EF4-FFF2-40B4-BE49-F238E27FC236}">
              <a16:creationId xmlns:a16="http://schemas.microsoft.com/office/drawing/2014/main" id="{84B27233-BEF2-4A6D-9B81-D7FED36448F7}"/>
            </a:ext>
          </a:extLst>
        </xdr:cNvPr>
        <xdr:cNvCxnSpPr/>
      </xdr:nvCxnSpPr>
      <xdr:spPr>
        <a:xfrm>
          <a:off x="14592300" y="17717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104157</xdr:rowOff>
    </xdr:from>
    <xdr:ext cx="405111" cy="259045"/>
    <xdr:sp macro="" textlink="">
      <xdr:nvSpPr>
        <xdr:cNvPr id="681" name="n_1aveValue【庁舎】&#10;有形固定資産減価償却率">
          <a:extLst>
            <a:ext uri="{FF2B5EF4-FFF2-40B4-BE49-F238E27FC236}">
              <a16:creationId xmlns:a16="http://schemas.microsoft.com/office/drawing/2014/main" id="{8B758301-E3B2-46D6-851E-6B5D7A12D1EA}"/>
            </a:ext>
          </a:extLst>
        </xdr:cNvPr>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99077</xdr:rowOff>
    </xdr:from>
    <xdr:ext cx="405111" cy="259045"/>
    <xdr:sp macro="" textlink="">
      <xdr:nvSpPr>
        <xdr:cNvPr id="682" name="n_2aveValue【庁舎】&#10;有形固定資産減価償却率">
          <a:extLst>
            <a:ext uri="{FF2B5EF4-FFF2-40B4-BE49-F238E27FC236}">
              <a16:creationId xmlns:a16="http://schemas.microsoft.com/office/drawing/2014/main" id="{7D4CE3BA-3301-491B-8395-CF7C8D6CD2C4}"/>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156227</xdr:rowOff>
    </xdr:from>
    <xdr:ext cx="405111" cy="259045"/>
    <xdr:sp macro="" textlink="">
      <xdr:nvSpPr>
        <xdr:cNvPr id="683" name="n_3aveValue【庁舎】&#10;有形固定資産減価償却率">
          <a:extLst>
            <a:ext uri="{FF2B5EF4-FFF2-40B4-BE49-F238E27FC236}">
              <a16:creationId xmlns:a16="http://schemas.microsoft.com/office/drawing/2014/main" id="{1ED76B6C-F52B-42E0-AFD2-698A070DA636}"/>
            </a:ext>
          </a:extLst>
        </xdr:cNvPr>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125747</xdr:rowOff>
    </xdr:from>
    <xdr:ext cx="405111" cy="259045"/>
    <xdr:sp macro="" textlink="">
      <xdr:nvSpPr>
        <xdr:cNvPr id="684" name="n_1mainValue【庁舎】&#10;有形固定資産減価償却率">
          <a:extLst>
            <a:ext uri="{FF2B5EF4-FFF2-40B4-BE49-F238E27FC236}">
              <a16:creationId xmlns:a16="http://schemas.microsoft.com/office/drawing/2014/main" id="{4002F105-6C6E-45D8-9C6E-ABF0BA1A0437}"/>
            </a:ext>
          </a:extLst>
        </xdr:cNvPr>
        <xdr:cNvSpPr txBox="1"/>
      </xdr:nvSpPr>
      <xdr:spPr>
        <a:xfrm>
          <a:off x="15266044" y="1744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125747</xdr:rowOff>
    </xdr:from>
    <xdr:ext cx="405111" cy="259045"/>
    <xdr:sp macro="" textlink="">
      <xdr:nvSpPr>
        <xdr:cNvPr id="685" name="n_2mainValue【庁舎】&#10;有形固定資産減価償却率">
          <a:extLst>
            <a:ext uri="{FF2B5EF4-FFF2-40B4-BE49-F238E27FC236}">
              <a16:creationId xmlns:a16="http://schemas.microsoft.com/office/drawing/2014/main" id="{EF4D0B92-BDBD-4CE0-B9AE-EB945ECB1B62}"/>
            </a:ext>
          </a:extLst>
        </xdr:cNvPr>
        <xdr:cNvSpPr txBox="1"/>
      </xdr:nvSpPr>
      <xdr:spPr>
        <a:xfrm>
          <a:off x="14389744" y="1744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6" name="正方形/長方形 685">
          <a:extLst>
            <a:ext uri="{FF2B5EF4-FFF2-40B4-BE49-F238E27FC236}">
              <a16:creationId xmlns:a16="http://schemas.microsoft.com/office/drawing/2014/main" id="{FAF0BAAA-5142-49D9-BFB1-BF8CEAF5F13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7" name="正方形/長方形 686">
          <a:extLst>
            <a:ext uri="{FF2B5EF4-FFF2-40B4-BE49-F238E27FC236}">
              <a16:creationId xmlns:a16="http://schemas.microsoft.com/office/drawing/2014/main" id="{76639DA2-5059-4353-A580-8B7CB325B88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8" name="正方形/長方形 687">
          <a:extLst>
            <a:ext uri="{FF2B5EF4-FFF2-40B4-BE49-F238E27FC236}">
              <a16:creationId xmlns:a16="http://schemas.microsoft.com/office/drawing/2014/main" id="{EB97C1EF-B374-4842-9E50-A4632BE0CD8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9" name="正方形/長方形 688">
          <a:extLst>
            <a:ext uri="{FF2B5EF4-FFF2-40B4-BE49-F238E27FC236}">
              <a16:creationId xmlns:a16="http://schemas.microsoft.com/office/drawing/2014/main" id="{7E488CA3-0CE8-4D42-AE75-4B64A5D959A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0" name="正方形/長方形 689">
          <a:extLst>
            <a:ext uri="{FF2B5EF4-FFF2-40B4-BE49-F238E27FC236}">
              <a16:creationId xmlns:a16="http://schemas.microsoft.com/office/drawing/2014/main" id="{F2CCFF0C-CC82-4419-94B1-39F0744F50A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1" name="正方形/長方形 690">
          <a:extLst>
            <a:ext uri="{FF2B5EF4-FFF2-40B4-BE49-F238E27FC236}">
              <a16:creationId xmlns:a16="http://schemas.microsoft.com/office/drawing/2014/main" id="{532D50E2-779D-4768-ADF1-00B5B2F58DA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2" name="正方形/長方形 691">
          <a:extLst>
            <a:ext uri="{FF2B5EF4-FFF2-40B4-BE49-F238E27FC236}">
              <a16:creationId xmlns:a16="http://schemas.microsoft.com/office/drawing/2014/main" id="{42B7E03B-3BFC-4FC4-BBD7-B517B9BF672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3" name="正方形/長方形 692">
          <a:extLst>
            <a:ext uri="{FF2B5EF4-FFF2-40B4-BE49-F238E27FC236}">
              <a16:creationId xmlns:a16="http://schemas.microsoft.com/office/drawing/2014/main" id="{3504F2B3-50FE-492C-A527-CF556E92540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4" name="テキスト ボックス 693">
          <a:extLst>
            <a:ext uri="{FF2B5EF4-FFF2-40B4-BE49-F238E27FC236}">
              <a16:creationId xmlns:a16="http://schemas.microsoft.com/office/drawing/2014/main" id="{98DD86EA-E62D-4D32-8E8B-DB19B7B5B66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5" name="直線コネクタ 694">
          <a:extLst>
            <a:ext uri="{FF2B5EF4-FFF2-40B4-BE49-F238E27FC236}">
              <a16:creationId xmlns:a16="http://schemas.microsoft.com/office/drawing/2014/main" id="{46BED70C-1E8C-4A01-AEBC-B8A208A0998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6" name="直線コネクタ 695">
          <a:extLst>
            <a:ext uri="{FF2B5EF4-FFF2-40B4-BE49-F238E27FC236}">
              <a16:creationId xmlns:a16="http://schemas.microsoft.com/office/drawing/2014/main" id="{9F878FEC-602B-4280-A638-FDC157ADE28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7" name="テキスト ボックス 696">
          <a:extLst>
            <a:ext uri="{FF2B5EF4-FFF2-40B4-BE49-F238E27FC236}">
              <a16:creationId xmlns:a16="http://schemas.microsoft.com/office/drawing/2014/main" id="{AEDD984E-91DA-4EB9-BA8A-E80072BF43F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8" name="直線コネクタ 697">
          <a:extLst>
            <a:ext uri="{FF2B5EF4-FFF2-40B4-BE49-F238E27FC236}">
              <a16:creationId xmlns:a16="http://schemas.microsoft.com/office/drawing/2014/main" id="{181D7EB4-3025-4F7F-A30E-A8E2154ED51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9" name="テキスト ボックス 698">
          <a:extLst>
            <a:ext uri="{FF2B5EF4-FFF2-40B4-BE49-F238E27FC236}">
              <a16:creationId xmlns:a16="http://schemas.microsoft.com/office/drawing/2014/main" id="{B7B6F667-B99F-4744-8337-094050C5AA1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0" name="直線コネクタ 699">
          <a:extLst>
            <a:ext uri="{FF2B5EF4-FFF2-40B4-BE49-F238E27FC236}">
              <a16:creationId xmlns:a16="http://schemas.microsoft.com/office/drawing/2014/main" id="{76BA6804-414A-42F1-A08F-05F55C2E47D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1" name="テキスト ボックス 700">
          <a:extLst>
            <a:ext uri="{FF2B5EF4-FFF2-40B4-BE49-F238E27FC236}">
              <a16:creationId xmlns:a16="http://schemas.microsoft.com/office/drawing/2014/main" id="{8091BF7D-E8E2-4A15-A92F-7688B38112F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2" name="直線コネクタ 701">
          <a:extLst>
            <a:ext uri="{FF2B5EF4-FFF2-40B4-BE49-F238E27FC236}">
              <a16:creationId xmlns:a16="http://schemas.microsoft.com/office/drawing/2014/main" id="{2E0B9E30-F043-4ABE-B15B-C9B4E58C237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3" name="テキスト ボックス 702">
          <a:extLst>
            <a:ext uri="{FF2B5EF4-FFF2-40B4-BE49-F238E27FC236}">
              <a16:creationId xmlns:a16="http://schemas.microsoft.com/office/drawing/2014/main" id="{2FECF378-BE0D-4516-8250-D6202180919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4" name="直線コネクタ 703">
          <a:extLst>
            <a:ext uri="{FF2B5EF4-FFF2-40B4-BE49-F238E27FC236}">
              <a16:creationId xmlns:a16="http://schemas.microsoft.com/office/drawing/2014/main" id="{CB81A7ED-3364-4699-8C47-96760A2664F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5" name="テキスト ボックス 704">
          <a:extLst>
            <a:ext uri="{FF2B5EF4-FFF2-40B4-BE49-F238E27FC236}">
              <a16:creationId xmlns:a16="http://schemas.microsoft.com/office/drawing/2014/main" id="{BAE535DA-B52A-41A0-B7F1-E1DF8AC7DF1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6" name="直線コネクタ 705">
          <a:extLst>
            <a:ext uri="{FF2B5EF4-FFF2-40B4-BE49-F238E27FC236}">
              <a16:creationId xmlns:a16="http://schemas.microsoft.com/office/drawing/2014/main" id="{66FF817B-430F-4C94-AAD2-61BF708D83D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7" name="テキスト ボックス 706">
          <a:extLst>
            <a:ext uri="{FF2B5EF4-FFF2-40B4-BE49-F238E27FC236}">
              <a16:creationId xmlns:a16="http://schemas.microsoft.com/office/drawing/2014/main" id="{1784471B-74CA-49AB-B488-792901AD8D7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8" name="【庁舎】&#10;一人当たり面積グラフ枠">
          <a:extLst>
            <a:ext uri="{FF2B5EF4-FFF2-40B4-BE49-F238E27FC236}">
              <a16:creationId xmlns:a16="http://schemas.microsoft.com/office/drawing/2014/main" id="{B6E2C2E7-05E2-496C-A864-03E80852615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709" name="直線コネクタ 708">
          <a:extLst>
            <a:ext uri="{FF2B5EF4-FFF2-40B4-BE49-F238E27FC236}">
              <a16:creationId xmlns:a16="http://schemas.microsoft.com/office/drawing/2014/main" id="{D3AE5A87-41CF-4E67-8C48-A456C7821C75}"/>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710" name="【庁舎】&#10;一人当たり面積最小値テキスト">
          <a:extLst>
            <a:ext uri="{FF2B5EF4-FFF2-40B4-BE49-F238E27FC236}">
              <a16:creationId xmlns:a16="http://schemas.microsoft.com/office/drawing/2014/main" id="{DEC2F0E2-FA30-4500-BF10-2377DA02B80B}"/>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11" name="直線コネクタ 710">
          <a:extLst>
            <a:ext uri="{FF2B5EF4-FFF2-40B4-BE49-F238E27FC236}">
              <a16:creationId xmlns:a16="http://schemas.microsoft.com/office/drawing/2014/main" id="{24DAC2A5-E781-432E-A31F-42B7A29A578C}"/>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712" name="【庁舎】&#10;一人当たり面積最大値テキスト">
          <a:extLst>
            <a:ext uri="{FF2B5EF4-FFF2-40B4-BE49-F238E27FC236}">
              <a16:creationId xmlns:a16="http://schemas.microsoft.com/office/drawing/2014/main" id="{C8FB5B3E-B9E3-4DF5-B117-63937EBE7309}"/>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713" name="直線コネクタ 712">
          <a:extLst>
            <a:ext uri="{FF2B5EF4-FFF2-40B4-BE49-F238E27FC236}">
              <a16:creationId xmlns:a16="http://schemas.microsoft.com/office/drawing/2014/main" id="{B83BEA3A-D106-4D2B-8690-40FCC5DDDA9D}"/>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714" name="【庁舎】&#10;一人当たり面積平均値テキスト">
          <a:extLst>
            <a:ext uri="{FF2B5EF4-FFF2-40B4-BE49-F238E27FC236}">
              <a16:creationId xmlns:a16="http://schemas.microsoft.com/office/drawing/2014/main" id="{B81A4A64-F822-4BA5-A5C3-B76FFD42EFCD}"/>
            </a:ext>
          </a:extLst>
        </xdr:cNvPr>
        <xdr:cNvSpPr txBox="1"/>
      </xdr:nvSpPr>
      <xdr:spPr>
        <a:xfrm>
          <a:off x="22199600" y="18138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715" name="フローチャート: 判断 714">
          <a:extLst>
            <a:ext uri="{FF2B5EF4-FFF2-40B4-BE49-F238E27FC236}">
              <a16:creationId xmlns:a16="http://schemas.microsoft.com/office/drawing/2014/main" id="{E3BF28F3-0C08-4B4F-8751-629C79E1011E}"/>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716" name="フローチャート: 判断 715">
          <a:extLst>
            <a:ext uri="{FF2B5EF4-FFF2-40B4-BE49-F238E27FC236}">
              <a16:creationId xmlns:a16="http://schemas.microsoft.com/office/drawing/2014/main" id="{87FEB163-5FD8-43B0-A496-F4A921BA47AB}"/>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107314</xdr:rowOff>
    </xdr:from>
    <xdr:to>
      <xdr:col>107</xdr:col>
      <xdr:colOff>101600</xdr:colOff>
      <xdr:row>107</xdr:row>
      <xdr:rowOff>37464</xdr:rowOff>
    </xdr:to>
    <xdr:sp macro="" textlink="">
      <xdr:nvSpPr>
        <xdr:cNvPr id="717" name="フローチャート: 判断 716">
          <a:extLst>
            <a:ext uri="{FF2B5EF4-FFF2-40B4-BE49-F238E27FC236}">
              <a16:creationId xmlns:a16="http://schemas.microsoft.com/office/drawing/2014/main" id="{DA972648-D059-49A3-9655-879CB9BE0029}"/>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130175</xdr:rowOff>
    </xdr:from>
    <xdr:to>
      <xdr:col>102</xdr:col>
      <xdr:colOff>165100</xdr:colOff>
      <xdr:row>107</xdr:row>
      <xdr:rowOff>60325</xdr:rowOff>
    </xdr:to>
    <xdr:sp macro="" textlink="">
      <xdr:nvSpPr>
        <xdr:cNvPr id="718" name="フローチャート: 判断 717">
          <a:extLst>
            <a:ext uri="{FF2B5EF4-FFF2-40B4-BE49-F238E27FC236}">
              <a16:creationId xmlns:a16="http://schemas.microsoft.com/office/drawing/2014/main" id="{221DB695-8313-4B11-BB9A-791427DF6BE4}"/>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84364D09-D67A-4E5B-BB19-DD1C71F64DB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835A8AB8-D6BD-483C-967D-589C96DBB11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00D13A6B-209A-4824-8FAA-8E5C999E354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BD9C3868-1FEF-4A86-90D0-60329935CA0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9EBC2A71-C44A-4F98-AA77-1656471B8B2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139319</xdr:rowOff>
    </xdr:from>
    <xdr:to>
      <xdr:col>116</xdr:col>
      <xdr:colOff>114300</xdr:colOff>
      <xdr:row>108</xdr:row>
      <xdr:rowOff>69469</xdr:rowOff>
    </xdr:to>
    <xdr:sp macro="" textlink="">
      <xdr:nvSpPr>
        <xdr:cNvPr id="724" name="楕円 723">
          <a:extLst>
            <a:ext uri="{FF2B5EF4-FFF2-40B4-BE49-F238E27FC236}">
              <a16:creationId xmlns:a16="http://schemas.microsoft.com/office/drawing/2014/main" id="{0034E57F-AEE7-45BD-9558-AD0999014759}"/>
            </a:ext>
          </a:extLst>
        </xdr:cNvPr>
        <xdr:cNvSpPr/>
      </xdr:nvSpPr>
      <xdr:spPr>
        <a:xfrm>
          <a:off x="22110700" y="1848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54246</xdr:rowOff>
    </xdr:from>
    <xdr:ext cx="469744" cy="259045"/>
    <xdr:sp macro="" textlink="">
      <xdr:nvSpPr>
        <xdr:cNvPr id="725" name="【庁舎】&#10;一人当たり面積該当値テキスト">
          <a:extLst>
            <a:ext uri="{FF2B5EF4-FFF2-40B4-BE49-F238E27FC236}">
              <a16:creationId xmlns:a16="http://schemas.microsoft.com/office/drawing/2014/main" id="{DCFEE41E-0E70-4FC2-9F8E-4F07A2D95B52}"/>
            </a:ext>
          </a:extLst>
        </xdr:cNvPr>
        <xdr:cNvSpPr txBox="1"/>
      </xdr:nvSpPr>
      <xdr:spPr>
        <a:xfrm>
          <a:off x="22199600" y="1839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140843</xdr:rowOff>
    </xdr:from>
    <xdr:to>
      <xdr:col>112</xdr:col>
      <xdr:colOff>38100</xdr:colOff>
      <xdr:row>108</xdr:row>
      <xdr:rowOff>70993</xdr:rowOff>
    </xdr:to>
    <xdr:sp macro="" textlink="">
      <xdr:nvSpPr>
        <xdr:cNvPr id="726" name="楕円 725">
          <a:extLst>
            <a:ext uri="{FF2B5EF4-FFF2-40B4-BE49-F238E27FC236}">
              <a16:creationId xmlns:a16="http://schemas.microsoft.com/office/drawing/2014/main" id="{A1E43F20-F117-45F3-B614-3DFC112C920D}"/>
            </a:ext>
          </a:extLst>
        </xdr:cNvPr>
        <xdr:cNvSpPr/>
      </xdr:nvSpPr>
      <xdr:spPr>
        <a:xfrm>
          <a:off x="21272500" y="1848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18669</xdr:rowOff>
    </xdr:from>
    <xdr:to>
      <xdr:col>116</xdr:col>
      <xdr:colOff>63500</xdr:colOff>
      <xdr:row>108</xdr:row>
      <xdr:rowOff>20193</xdr:rowOff>
    </xdr:to>
    <xdr:cxnSp macro="">
      <xdr:nvCxnSpPr>
        <xdr:cNvPr id="727" name="直線コネクタ 726">
          <a:extLst>
            <a:ext uri="{FF2B5EF4-FFF2-40B4-BE49-F238E27FC236}">
              <a16:creationId xmlns:a16="http://schemas.microsoft.com/office/drawing/2014/main" id="{02CC1E06-50DA-41A3-A938-0262AF07C067}"/>
            </a:ext>
          </a:extLst>
        </xdr:cNvPr>
        <xdr:cNvCxnSpPr/>
      </xdr:nvCxnSpPr>
      <xdr:spPr>
        <a:xfrm flipV="1">
          <a:off x="21323300" y="18535269"/>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141987</xdr:rowOff>
    </xdr:from>
    <xdr:to>
      <xdr:col>107</xdr:col>
      <xdr:colOff>101600</xdr:colOff>
      <xdr:row>108</xdr:row>
      <xdr:rowOff>72137</xdr:rowOff>
    </xdr:to>
    <xdr:sp macro="" textlink="">
      <xdr:nvSpPr>
        <xdr:cNvPr id="728" name="楕円 727">
          <a:extLst>
            <a:ext uri="{FF2B5EF4-FFF2-40B4-BE49-F238E27FC236}">
              <a16:creationId xmlns:a16="http://schemas.microsoft.com/office/drawing/2014/main" id="{BEF15A60-D5C3-4437-A2B6-1F515B64A9C0}"/>
            </a:ext>
          </a:extLst>
        </xdr:cNvPr>
        <xdr:cNvSpPr/>
      </xdr:nvSpPr>
      <xdr:spPr>
        <a:xfrm>
          <a:off x="20383500" y="1848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20193</xdr:rowOff>
    </xdr:from>
    <xdr:to>
      <xdr:col>111</xdr:col>
      <xdr:colOff>177800</xdr:colOff>
      <xdr:row>108</xdr:row>
      <xdr:rowOff>21337</xdr:rowOff>
    </xdr:to>
    <xdr:cxnSp macro="">
      <xdr:nvCxnSpPr>
        <xdr:cNvPr id="729" name="直線コネクタ 728">
          <a:extLst>
            <a:ext uri="{FF2B5EF4-FFF2-40B4-BE49-F238E27FC236}">
              <a16:creationId xmlns:a16="http://schemas.microsoft.com/office/drawing/2014/main" id="{B05F963D-6F44-4A59-AE75-C29A02BC0E64}"/>
            </a:ext>
          </a:extLst>
        </xdr:cNvPr>
        <xdr:cNvCxnSpPr/>
      </xdr:nvCxnSpPr>
      <xdr:spPr>
        <a:xfrm flipV="1">
          <a:off x="20434300" y="18536793"/>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59707</xdr:rowOff>
    </xdr:from>
    <xdr:ext cx="469744" cy="259045"/>
    <xdr:sp macro="" textlink="">
      <xdr:nvSpPr>
        <xdr:cNvPr id="730" name="n_1aveValue【庁舎】&#10;一人当たり面積">
          <a:extLst>
            <a:ext uri="{FF2B5EF4-FFF2-40B4-BE49-F238E27FC236}">
              <a16:creationId xmlns:a16="http://schemas.microsoft.com/office/drawing/2014/main" id="{1686F7C9-5FC6-4332-B9EA-A38A0C023A83}"/>
            </a:ext>
          </a:extLst>
        </xdr:cNvPr>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53991</xdr:rowOff>
    </xdr:from>
    <xdr:ext cx="469744" cy="259045"/>
    <xdr:sp macro="" textlink="">
      <xdr:nvSpPr>
        <xdr:cNvPr id="731" name="n_2aveValue【庁舎】&#10;一人当たり面積">
          <a:extLst>
            <a:ext uri="{FF2B5EF4-FFF2-40B4-BE49-F238E27FC236}">
              <a16:creationId xmlns:a16="http://schemas.microsoft.com/office/drawing/2014/main" id="{9469479D-67C4-4AB7-ADBE-61E47DC52721}"/>
            </a:ext>
          </a:extLst>
        </xdr:cNvPr>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76852</xdr:rowOff>
    </xdr:from>
    <xdr:ext cx="469744" cy="259045"/>
    <xdr:sp macro="" textlink="">
      <xdr:nvSpPr>
        <xdr:cNvPr id="732" name="n_3aveValue【庁舎】&#10;一人当たり面積">
          <a:extLst>
            <a:ext uri="{FF2B5EF4-FFF2-40B4-BE49-F238E27FC236}">
              <a16:creationId xmlns:a16="http://schemas.microsoft.com/office/drawing/2014/main" id="{E1ED7E31-2553-4AEA-B49C-52932A2D6626}"/>
            </a:ext>
          </a:extLst>
        </xdr:cNvPr>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62120</xdr:rowOff>
    </xdr:from>
    <xdr:ext cx="469744" cy="259045"/>
    <xdr:sp macro="" textlink="">
      <xdr:nvSpPr>
        <xdr:cNvPr id="733" name="n_1mainValue【庁舎】&#10;一人当たり面積">
          <a:extLst>
            <a:ext uri="{FF2B5EF4-FFF2-40B4-BE49-F238E27FC236}">
              <a16:creationId xmlns:a16="http://schemas.microsoft.com/office/drawing/2014/main" id="{9F5245AA-E5D3-427A-AF35-808520E1E353}"/>
            </a:ext>
          </a:extLst>
        </xdr:cNvPr>
        <xdr:cNvSpPr txBox="1"/>
      </xdr:nvSpPr>
      <xdr:spPr>
        <a:xfrm>
          <a:off x="21075727" y="1857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63264</xdr:rowOff>
    </xdr:from>
    <xdr:ext cx="469744" cy="259045"/>
    <xdr:sp macro="" textlink="">
      <xdr:nvSpPr>
        <xdr:cNvPr id="734" name="n_2mainValue【庁舎】&#10;一人当たり面積">
          <a:extLst>
            <a:ext uri="{FF2B5EF4-FFF2-40B4-BE49-F238E27FC236}">
              <a16:creationId xmlns:a16="http://schemas.microsoft.com/office/drawing/2014/main" id="{0E1CF61F-8442-4EDA-A609-091E80A109DF}"/>
            </a:ext>
          </a:extLst>
        </xdr:cNvPr>
        <xdr:cNvSpPr txBox="1"/>
      </xdr:nvSpPr>
      <xdr:spPr>
        <a:xfrm>
          <a:off x="20199427" y="1857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5" name="正方形/長方形 734">
          <a:extLst>
            <a:ext uri="{FF2B5EF4-FFF2-40B4-BE49-F238E27FC236}">
              <a16:creationId xmlns:a16="http://schemas.microsoft.com/office/drawing/2014/main" id="{993AB2BC-BAC2-4343-AA51-47294A3B186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6" name="正方形/長方形 735">
          <a:extLst>
            <a:ext uri="{FF2B5EF4-FFF2-40B4-BE49-F238E27FC236}">
              <a16:creationId xmlns:a16="http://schemas.microsoft.com/office/drawing/2014/main" id="{71978257-E325-453F-8169-17046442B8E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7" name="テキスト ボックス 736">
          <a:extLst>
            <a:ext uri="{FF2B5EF4-FFF2-40B4-BE49-F238E27FC236}">
              <a16:creationId xmlns:a16="http://schemas.microsoft.com/office/drawing/2014/main" id="{11CF62D5-B90E-4FCF-8192-FDE995C2BA2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有形固定資産減価償却率が類似団体より大きく上回っているのが３つあり、一般廃棄物処理施設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年度に施設を更新し、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防災センターを兼ねた新庁舎の建設に令和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年度から着手している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ため、有形固定資産減価償却率は改善される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もう１つの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、村内にプールはなく体育館は１つで、その１つの体育館が老朽化しているが平成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年度に耐震化と改修工事を行っており、適正な時期に更新を行う。</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3,952
3,822
209.61
4,264,935
4,093,088
152,941
2,904,724
3,024,631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財政力指数は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良い状況とは言えないが、類似団体平均を若干上回る形で例年推移している。本村の税収は、多くを農業所得が占めており、野菜の売り上げにより大きく変動する、不安定な状況といえる。このため、村の財政の多くを地方交付税等に依存する財政構造となっている。今後も歳入状況が大きく好転することは望めない状況であることから、事務事業の見直しを一層図り、歳出削減に務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75946</xdr:rowOff>
    </xdr:from>
    <xdr:to>
      <xdr:col>23</xdr:col>
      <xdr:colOff>133350</xdr:colOff>
      <xdr:row>43</xdr:row>
      <xdr:rowOff>95250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44829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104902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4676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104902</xdr:rowOff>
    </xdr:from>
    <xdr:to>
      <xdr:col>15</xdr:col>
      <xdr:colOff>82550</xdr:colOff>
      <xdr:row>43</xdr:row>
      <xdr:rowOff>114554</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4772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26941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114554</xdr:rowOff>
    </xdr:from>
    <xdr:to>
      <xdr:col>11</xdr:col>
      <xdr:colOff>31750</xdr:colOff>
      <xdr:row>43</xdr:row>
      <xdr:rowOff>114554</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486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25146</xdr:rowOff>
    </xdr:from>
    <xdr:to>
      <xdr:col>23</xdr:col>
      <xdr:colOff>184150</xdr:colOff>
      <xdr:row>43</xdr:row>
      <xdr:rowOff>126746</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41673</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54102</xdr:rowOff>
    </xdr:from>
    <xdr:to>
      <xdr:col>15</xdr:col>
      <xdr:colOff>133350</xdr:colOff>
      <xdr:row>43</xdr:row>
      <xdr:rowOff>155702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165879</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63754</xdr:rowOff>
    </xdr:from>
    <xdr:to>
      <xdr:col>11</xdr:col>
      <xdr:colOff>82550</xdr:colOff>
      <xdr:row>43</xdr:row>
      <xdr:rowOff>165354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4081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20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63754</xdr:rowOff>
    </xdr:from>
    <xdr:to>
      <xdr:col>7</xdr:col>
      <xdr:colOff>31750</xdr:colOff>
      <xdr:row>43</xdr:row>
      <xdr:rowOff>165354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4081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20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常収支比率は、前年度より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ポイント上がり、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75.8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が、類似団体平均値からは低い値で推移してきている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公共施設の修繕や大規模改修、維持管理費に多額の費用が必要とされ、また、近年取り組んできた大型事業事業に係る起債が控えていることから、行政改革の取り組みを通じて一層の義務的経費の削減を進め、現在の水準を維持できる様に務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年度から始まる会計年度任用職員制度により人件費の増が見込まれることから、人件費の抑制が今後の課題である。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62</xdr:row>
      <xdr:rowOff>80645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626090"/>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151554</xdr:rowOff>
    </xdr:from>
    <xdr:to>
      <xdr:col>19</xdr:col>
      <xdr:colOff>133350</xdr:colOff>
      <xdr:row>61</xdr:row>
      <xdr:rowOff>167640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6100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107315</xdr:rowOff>
    </xdr:from>
    <xdr:to>
      <xdr:col>15</xdr:col>
      <xdr:colOff>82550</xdr:colOff>
      <xdr:row>61</xdr:row>
      <xdr:rowOff>151554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565765"/>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107315</xdr:rowOff>
    </xdr:from>
    <xdr:to>
      <xdr:col>11</xdr:col>
      <xdr:colOff>31750</xdr:colOff>
      <xdr:row>61</xdr:row>
      <xdr:rowOff>133456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565765"/>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46372</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116840</xdr:rowOff>
    </xdr:from>
    <xdr:to>
      <xdr:col>19</xdr:col>
      <xdr:colOff>184150</xdr:colOff>
      <xdr:row>62</xdr:row>
      <xdr:rowOff>46990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57167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100754</xdr:rowOff>
    </xdr:from>
    <xdr:to>
      <xdr:col>15</xdr:col>
      <xdr:colOff>133350</xdr:colOff>
      <xdr:row>62</xdr:row>
      <xdr:rowOff>30904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41081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56515</xdr:rowOff>
    </xdr:from>
    <xdr:to>
      <xdr:col>11</xdr:col>
      <xdr:colOff>82550</xdr:colOff>
      <xdr:row>61</xdr:row>
      <xdr:rowOff>158115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168292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82656</xdr:rowOff>
    </xdr:from>
    <xdr:to>
      <xdr:col>7</xdr:col>
      <xdr:colOff>31750</xdr:colOff>
      <xdr:row>62</xdr:row>
      <xdr:rowOff>12806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5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22983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30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[324,623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合計は、類似団体の平均を大きく下回っている。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ついては、人口千人当たり職員数が少なく定員管理を行っているのと、給与でもラスパイレス指数が類似団体を下回っているためであり、今後も効率の良い行政運営に努める。物件費については、賃金が類似団体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％低く、こちらも効率の良い事務を行っている。全体的にさらに事業や内容の見直しをして、人口規模も考慮に入れた適正な経費配分に務める。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35587</xdr:rowOff>
    </xdr:from>
    <xdr:to>
      <xdr:col>23</xdr:col>
      <xdr:colOff>133350</xdr:colOff>
      <xdr:row>82</xdr:row>
      <xdr:rowOff>57322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94487"/>
          <a:ext cx="838200" cy="2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35587</xdr:rowOff>
    </xdr:from>
    <xdr:to>
      <xdr:col>19</xdr:col>
      <xdr:colOff>133350</xdr:colOff>
      <xdr:row>82</xdr:row>
      <xdr:rowOff>62953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094487"/>
          <a:ext cx="889000" cy="2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58893</xdr:rowOff>
    </xdr:from>
    <xdr:to>
      <xdr:col>15</xdr:col>
      <xdr:colOff>82550</xdr:colOff>
      <xdr:row>82</xdr:row>
      <xdr:rowOff>62953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17793"/>
          <a:ext cx="889000" cy="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23005</xdr:rowOff>
    </xdr:from>
    <xdr:to>
      <xdr:col>11</xdr:col>
      <xdr:colOff>31750</xdr:colOff>
      <xdr:row>82</xdr:row>
      <xdr:rowOff>58893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81905"/>
          <a:ext cx="889000" cy="3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6522</xdr:rowOff>
    </xdr:from>
    <xdr:to>
      <xdr:col>23</xdr:col>
      <xdr:colOff>184150</xdr:colOff>
      <xdr:row>82</xdr:row>
      <xdr:rowOff>108122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6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23049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10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156237</xdr:rowOff>
    </xdr:from>
    <xdr:to>
      <xdr:col>19</xdr:col>
      <xdr:colOff>184150</xdr:colOff>
      <xdr:row>82</xdr:row>
      <xdr:rowOff>86387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4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96564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12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12153</xdr:rowOff>
    </xdr:from>
    <xdr:to>
      <xdr:col>15</xdr:col>
      <xdr:colOff>133350</xdr:colOff>
      <xdr:row>82</xdr:row>
      <xdr:rowOff>113753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7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123930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39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8093</xdr:rowOff>
    </xdr:from>
    <xdr:to>
      <xdr:col>11</xdr:col>
      <xdr:colOff>82550</xdr:colOff>
      <xdr:row>82</xdr:row>
      <xdr:rowOff>109693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6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119870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3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143655</xdr:rowOff>
    </xdr:from>
    <xdr:to>
      <xdr:col>7</xdr:col>
      <xdr:colOff>31750</xdr:colOff>
      <xdr:row>82</xdr:row>
      <xdr:rowOff>73805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3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83982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9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類似団体より低くなっている。職員数も小規模な本村のような体制では、偶発的は要因で指数が大きく変動する場合もあるため、県内や全国の自治体の動向も踏まえながら、給与の適正化に務め、現在の水準を維持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11113</xdr:rowOff>
    </xdr:from>
    <xdr:to>
      <xdr:col>81</xdr:col>
      <xdr:colOff>44450</xdr:colOff>
      <xdr:row>86</xdr:row>
      <xdr:rowOff>71438</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75581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134302</xdr:rowOff>
    </xdr:from>
    <xdr:to>
      <xdr:col>77</xdr:col>
      <xdr:colOff>44450</xdr:colOff>
      <xdr:row>86</xdr:row>
      <xdr:rowOff>11113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70755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134302</xdr:rowOff>
    </xdr:from>
    <xdr:to>
      <xdr:col>72</xdr:col>
      <xdr:colOff>203200</xdr:colOff>
      <xdr:row>86</xdr:row>
      <xdr:rowOff>47307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707552"/>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47307</xdr:rowOff>
    </xdr:from>
    <xdr:to>
      <xdr:col>68</xdr:col>
      <xdr:colOff>152400</xdr:colOff>
      <xdr:row>86</xdr:row>
      <xdr:rowOff>83502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479200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20638</xdr:rowOff>
    </xdr:from>
    <xdr:to>
      <xdr:col>81</xdr:col>
      <xdr:colOff>95250</xdr:colOff>
      <xdr:row>86</xdr:row>
      <xdr:rowOff>122238</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37165</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131763</xdr:rowOff>
    </xdr:from>
    <xdr:to>
      <xdr:col>77</xdr:col>
      <xdr:colOff>95250</xdr:colOff>
      <xdr:row>86</xdr:row>
      <xdr:rowOff>61913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72090</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473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83502</xdr:rowOff>
    </xdr:from>
    <xdr:to>
      <xdr:col>73</xdr:col>
      <xdr:colOff>44450</xdr:colOff>
      <xdr:row>86</xdr:row>
      <xdr:rowOff>13652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23829</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42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167957</xdr:rowOff>
    </xdr:from>
    <xdr:to>
      <xdr:col>68</xdr:col>
      <xdr:colOff>203200</xdr:colOff>
      <xdr:row>86</xdr:row>
      <xdr:rowOff>98107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108284</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51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32702</xdr:rowOff>
    </xdr:from>
    <xdr:to>
      <xdr:col>64</xdr:col>
      <xdr:colOff>152400</xdr:colOff>
      <xdr:row>86</xdr:row>
      <xdr:rowOff>134302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144479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人口千人当たり職員数は、類似団体平均と比較しても少ない状況である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人口の減少を鑑みると、人口千人当たり職員数は確実に増加していくと考えられるため、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業務の効率化等を図り、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現在の水準の維持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に努め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一方で、保健師・看護師の職員確保は採用を募集しても、応募が少なかったり、応募がないのが現状である。保健師・看護師等については、職員定数にとらわれない採用や一般事務との兼業等の対策が必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170090</xdr:rowOff>
    </xdr:from>
    <xdr:to>
      <xdr:col>81</xdr:col>
      <xdr:colOff>44450</xdr:colOff>
      <xdr:row>59</xdr:row>
      <xdr:rowOff>13807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114190"/>
          <a:ext cx="838200" cy="1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170090</xdr:rowOff>
    </xdr:from>
    <xdr:to>
      <xdr:col>77</xdr:col>
      <xdr:colOff>44450</xdr:colOff>
      <xdr:row>59</xdr:row>
      <xdr:rowOff>3810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0114190"/>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123208</xdr:rowOff>
    </xdr:from>
    <xdr:to>
      <xdr:col>72</xdr:col>
      <xdr:colOff>203200</xdr:colOff>
      <xdr:row>59</xdr:row>
      <xdr:rowOff>3810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067308"/>
          <a:ext cx="889000" cy="5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123208</xdr:rowOff>
    </xdr:from>
    <xdr:to>
      <xdr:col>68</xdr:col>
      <xdr:colOff>152400</xdr:colOff>
      <xdr:row>58</xdr:row>
      <xdr:rowOff>138031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067308"/>
          <a:ext cx="889000" cy="1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134457</xdr:rowOff>
    </xdr:from>
    <xdr:to>
      <xdr:col>81</xdr:col>
      <xdr:colOff>95250</xdr:colOff>
      <xdr:row>59</xdr:row>
      <xdr:rowOff>64607</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07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150984</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992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119290</xdr:rowOff>
    </xdr:from>
    <xdr:to>
      <xdr:col>77</xdr:col>
      <xdr:colOff>95250</xdr:colOff>
      <xdr:row>59</xdr:row>
      <xdr:rowOff>49440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0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59617</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83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124460</xdr:rowOff>
    </xdr:from>
    <xdr:to>
      <xdr:col>73</xdr:col>
      <xdr:colOff>44450</xdr:colOff>
      <xdr:row>59</xdr:row>
      <xdr:rowOff>54610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64787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72408</xdr:rowOff>
    </xdr:from>
    <xdr:to>
      <xdr:col>68</xdr:col>
      <xdr:colOff>203200</xdr:colOff>
      <xdr:row>59</xdr:row>
      <xdr:rowOff>2558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01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12735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7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87231</xdr:rowOff>
    </xdr:from>
    <xdr:to>
      <xdr:col>64</xdr:col>
      <xdr:colOff>152400</xdr:colOff>
      <xdr:row>59</xdr:row>
      <xdr:rowOff>17381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03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27558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800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％で、類似団体平均を大きく下回っている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水道事業や簡易水道事業の公営企業債の償還に充てるための一般財源は、一人当たり決算が類似団体を大きく上回っていることから、公営企業の経営健全化を図ることが一般会計の財政圧迫や実質公債費比率を抑えることに繋がると思わ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村債を財源とした複数の大型事業を実施していることから、将来に渡る指標の行方にも視点をおいて、引き続き繰上償還等を積極的に行うなど負担軽減を図り、慎重かつ計画的な財政運営に務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66802</xdr:rowOff>
    </xdr:from>
    <xdr:to>
      <xdr:col>81</xdr:col>
      <xdr:colOff>44450</xdr:colOff>
      <xdr:row>39</xdr:row>
      <xdr:rowOff>124714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675335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124714</xdr:rowOff>
    </xdr:from>
    <xdr:to>
      <xdr:col>77</xdr:col>
      <xdr:colOff>44450</xdr:colOff>
      <xdr:row>40</xdr:row>
      <xdr:rowOff>11176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681126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11176</xdr:rowOff>
    </xdr:from>
    <xdr:to>
      <xdr:col>72</xdr:col>
      <xdr:colOff>203200</xdr:colOff>
      <xdr:row>40</xdr:row>
      <xdr:rowOff>88392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686917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88392</xdr:rowOff>
    </xdr:from>
    <xdr:to>
      <xdr:col>68</xdr:col>
      <xdr:colOff>152400</xdr:colOff>
      <xdr:row>40</xdr:row>
      <xdr:rowOff>102870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694639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16002</xdr:rowOff>
    </xdr:from>
    <xdr:to>
      <xdr:col>81</xdr:col>
      <xdr:colOff>95250</xdr:colOff>
      <xdr:row>39</xdr:row>
      <xdr:rowOff>117602</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32529</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54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73914</xdr:rowOff>
    </xdr:from>
    <xdr:to>
      <xdr:col>77</xdr:col>
      <xdr:colOff>95250</xdr:colOff>
      <xdr:row>40</xdr:row>
      <xdr:rowOff>4064</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14241</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52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131826</xdr:rowOff>
    </xdr:from>
    <xdr:to>
      <xdr:col>73</xdr:col>
      <xdr:colOff>44450</xdr:colOff>
      <xdr:row>40</xdr:row>
      <xdr:rowOff>61976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72153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37592</xdr:rowOff>
    </xdr:from>
    <xdr:to>
      <xdr:col>68</xdr:col>
      <xdr:colOff>203200</xdr:colOff>
      <xdr:row>40</xdr:row>
      <xdr:rowOff>139192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149369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現段階の試算では、将来負担比率が決まっている軽費よりも、村が保有する基金と将来見込まれる歳入の方が多くなるため、将来負担比率は数値として現れない状況である。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3,952
3,822
209.61
4,264,935
4,093,088
152,941
2,904,724
3,024,631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人件費については、類似団体の平均から大きく下回る数値となっている。今後も定員管理や給与水準の適正化を維持しつつ、引き続き健全な数値を維持するよう務める。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56134</xdr:rowOff>
    </xdr:from>
    <xdr:to>
      <xdr:col>24</xdr:col>
      <xdr:colOff>25400</xdr:colOff>
      <xdr:row>35</xdr:row>
      <xdr:rowOff>60706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568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14986</xdr:rowOff>
    </xdr:from>
    <xdr:to>
      <xdr:col>19</xdr:col>
      <xdr:colOff>187325</xdr:colOff>
      <xdr:row>35</xdr:row>
      <xdr:rowOff>56134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157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131572</xdr:rowOff>
    </xdr:from>
    <xdr:to>
      <xdr:col>15</xdr:col>
      <xdr:colOff>98425</xdr:colOff>
      <xdr:row>35</xdr:row>
      <xdr:rowOff>14986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9608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131572</xdr:rowOff>
    </xdr:from>
    <xdr:to>
      <xdr:col>11</xdr:col>
      <xdr:colOff>9525</xdr:colOff>
      <xdr:row>34</xdr:row>
      <xdr:rowOff>163576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9608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9906</xdr:rowOff>
    </xdr:from>
    <xdr:to>
      <xdr:col>24</xdr:col>
      <xdr:colOff>76200</xdr:colOff>
      <xdr:row>35</xdr:row>
      <xdr:rowOff>111506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26433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5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5334</xdr:rowOff>
    </xdr:from>
    <xdr:to>
      <xdr:col>20</xdr:col>
      <xdr:colOff>38100</xdr:colOff>
      <xdr:row>35</xdr:row>
      <xdr:rowOff>106934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117111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135636</xdr:rowOff>
    </xdr:from>
    <xdr:to>
      <xdr:col>15</xdr:col>
      <xdr:colOff>149225</xdr:colOff>
      <xdr:row>35</xdr:row>
      <xdr:rowOff>65786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75963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80772</xdr:rowOff>
    </xdr:from>
    <xdr:to>
      <xdr:col>11</xdr:col>
      <xdr:colOff>60325</xdr:colOff>
      <xdr:row>35</xdr:row>
      <xdr:rowOff>10922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21099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112776</xdr:rowOff>
    </xdr:from>
    <xdr:to>
      <xdr:col>6</xdr:col>
      <xdr:colOff>171450</xdr:colOff>
      <xdr:row>35</xdr:row>
      <xdr:rowOff>42926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53103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物件費は類似団体を上回っている。需用費と委託料が大きな割合を占めており、今までも事務事業等の見直しを行ってきたが、今後さらに徹底したコスト削減に務める必要がある。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120142</xdr:rowOff>
    </xdr:from>
    <xdr:to>
      <xdr:col>82</xdr:col>
      <xdr:colOff>107950</xdr:colOff>
      <xdr:row>17</xdr:row>
      <xdr:rowOff>138430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0347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88138</xdr:rowOff>
    </xdr:from>
    <xdr:to>
      <xdr:col>78</xdr:col>
      <xdr:colOff>69850</xdr:colOff>
      <xdr:row>17</xdr:row>
      <xdr:rowOff>120142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0027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74422</xdr:rowOff>
    </xdr:from>
    <xdr:to>
      <xdr:col>73</xdr:col>
      <xdr:colOff>180975</xdr:colOff>
      <xdr:row>17</xdr:row>
      <xdr:rowOff>88138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890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60706</xdr:rowOff>
    </xdr:from>
    <xdr:to>
      <xdr:col>69</xdr:col>
      <xdr:colOff>92075</xdr:colOff>
      <xdr:row>17</xdr:row>
      <xdr:rowOff>74422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753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87630</xdr:rowOff>
    </xdr:from>
    <xdr:to>
      <xdr:col>82</xdr:col>
      <xdr:colOff>158750</xdr:colOff>
      <xdr:row>18</xdr:row>
      <xdr:rowOff>17780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59707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69342</xdr:rowOff>
    </xdr:from>
    <xdr:to>
      <xdr:col>78</xdr:col>
      <xdr:colOff>120650</xdr:colOff>
      <xdr:row>17</xdr:row>
      <xdr:rowOff>170942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155719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7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37338</xdr:rowOff>
    </xdr:from>
    <xdr:to>
      <xdr:col>74</xdr:col>
      <xdr:colOff>31750</xdr:colOff>
      <xdr:row>17</xdr:row>
      <xdr:rowOff>138938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23622</xdr:rowOff>
    </xdr:from>
    <xdr:to>
      <xdr:col>69</xdr:col>
      <xdr:colOff>142875</xdr:colOff>
      <xdr:row>17</xdr:row>
      <xdr:rowOff>125222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109999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9906</xdr:rowOff>
    </xdr:from>
    <xdr:to>
      <xdr:col>65</xdr:col>
      <xdr:colOff>53975</xdr:colOff>
      <xdr:row>17</xdr:row>
      <xdr:rowOff>111506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96283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類似団体平均値とほぼ同じ数値で推移している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福祉費の増加が要因として挙げられる。民生費は今後も増加していくものと考えられるが、村が担うべきサービスの範囲や水準が適正なものであるかを検討して、財政的な指標を維持できるよう務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19050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423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6350</xdr:rowOff>
    </xdr:from>
    <xdr:to>
      <xdr:col>19</xdr:col>
      <xdr:colOff>187325</xdr:colOff>
      <xdr:row>55</xdr:row>
      <xdr:rowOff>19050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43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6350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385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139700</xdr:rowOff>
    </xdr:from>
    <xdr:to>
      <xdr:col>20</xdr:col>
      <xdr:colOff>38100</xdr:colOff>
      <xdr:row>55</xdr:row>
      <xdr:rowOff>69850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127000</xdr:rowOff>
    </xdr:from>
    <xdr:to>
      <xdr:col>15</xdr:col>
      <xdr:colOff>149225</xdr:colOff>
      <xdr:row>55</xdr:row>
      <xdr:rowOff>57150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を上回っている原因は、特別会計への繰出金である。特に、水道・下水道事業など公営企業会計への繰出しが大きいため、今後各種料金の見直し等を検討して、経営の健全化を図っ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78994</xdr:rowOff>
    </xdr:from>
    <xdr:to>
      <xdr:col>82</xdr:col>
      <xdr:colOff>107950</xdr:colOff>
      <xdr:row>57</xdr:row>
      <xdr:rowOff>83566</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8516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42418</xdr:rowOff>
    </xdr:from>
    <xdr:to>
      <xdr:col>78</xdr:col>
      <xdr:colOff>69850</xdr:colOff>
      <xdr:row>57</xdr:row>
      <xdr:rowOff>78994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8150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5842</xdr:rowOff>
    </xdr:from>
    <xdr:to>
      <xdr:col>73</xdr:col>
      <xdr:colOff>180975</xdr:colOff>
      <xdr:row>57</xdr:row>
      <xdr:rowOff>42418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7784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5842</xdr:rowOff>
    </xdr:from>
    <xdr:to>
      <xdr:col>69</xdr:col>
      <xdr:colOff>92075</xdr:colOff>
      <xdr:row>57</xdr:row>
      <xdr:rowOff>14986</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778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32766</xdr:rowOff>
    </xdr:from>
    <xdr:to>
      <xdr:col>82</xdr:col>
      <xdr:colOff>158750</xdr:colOff>
      <xdr:row>57</xdr:row>
      <xdr:rowOff>134366</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4843</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28194</xdr:rowOff>
    </xdr:from>
    <xdr:to>
      <xdr:col>78</xdr:col>
      <xdr:colOff>120650</xdr:colOff>
      <xdr:row>57</xdr:row>
      <xdr:rowOff>129794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114571</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887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163068</xdr:rowOff>
    </xdr:from>
    <xdr:to>
      <xdr:col>74</xdr:col>
      <xdr:colOff>31750</xdr:colOff>
      <xdr:row>57</xdr:row>
      <xdr:rowOff>93218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77995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126492</xdr:rowOff>
    </xdr:from>
    <xdr:to>
      <xdr:col>69</xdr:col>
      <xdr:colOff>142875</xdr:colOff>
      <xdr:row>57</xdr:row>
      <xdr:rowOff>56642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41419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135636</xdr:rowOff>
    </xdr:from>
    <xdr:to>
      <xdr:col>65</xdr:col>
      <xdr:colOff>53975</xdr:colOff>
      <xdr:row>57</xdr:row>
      <xdr:rowOff>65786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50563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平均値を大きく下回って推移している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。各団体への補助金は見直し等を検討してきたが、今後も公益性、有効性、必要性を十分に検証した上で適正化を図っていく必要がある。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56134</xdr:rowOff>
    </xdr:from>
    <xdr:to>
      <xdr:col>82</xdr:col>
      <xdr:colOff>107950</xdr:colOff>
      <xdr:row>35</xdr:row>
      <xdr:rowOff>74422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0568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51562</xdr:rowOff>
    </xdr:from>
    <xdr:to>
      <xdr:col>78</xdr:col>
      <xdr:colOff>69850</xdr:colOff>
      <xdr:row>35</xdr:row>
      <xdr:rowOff>56134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0523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42418</xdr:rowOff>
    </xdr:from>
    <xdr:to>
      <xdr:col>73</xdr:col>
      <xdr:colOff>180975</xdr:colOff>
      <xdr:row>35</xdr:row>
      <xdr:rowOff>51562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0431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42418</xdr:rowOff>
    </xdr:from>
    <xdr:to>
      <xdr:col>69</xdr:col>
      <xdr:colOff>92075</xdr:colOff>
      <xdr:row>35</xdr:row>
      <xdr:rowOff>46990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0431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23622</xdr:rowOff>
    </xdr:from>
    <xdr:to>
      <xdr:col>82</xdr:col>
      <xdr:colOff>158750</xdr:colOff>
      <xdr:row>35</xdr:row>
      <xdr:rowOff>125222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40149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5334</xdr:rowOff>
    </xdr:from>
    <xdr:to>
      <xdr:col>78</xdr:col>
      <xdr:colOff>120650</xdr:colOff>
      <xdr:row>35</xdr:row>
      <xdr:rowOff>106934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117111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762</xdr:rowOff>
    </xdr:from>
    <xdr:to>
      <xdr:col>74</xdr:col>
      <xdr:colOff>31750</xdr:colOff>
      <xdr:row>35</xdr:row>
      <xdr:rowOff>102362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112539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163068</xdr:rowOff>
    </xdr:from>
    <xdr:to>
      <xdr:col>69</xdr:col>
      <xdr:colOff>142875</xdr:colOff>
      <xdr:row>35</xdr:row>
      <xdr:rowOff>93218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103395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繰上償還の実施に取り組んできた成果もあり、公債費の比率は他団体と比較しても低い水準を保っている。しかし、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近年複数の大型建設事業を実施してきていることから、今後は増加傾向が見込まれるため、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起債残高や各年度の起債償還額などの推移を見極めながら、将来を見据えた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的な起債管理に務める必要がある。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146050</xdr:rowOff>
    </xdr:from>
    <xdr:to>
      <xdr:col>24</xdr:col>
      <xdr:colOff>25400</xdr:colOff>
      <xdr:row>76</xdr:row>
      <xdr:rowOff>104139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004800"/>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146050</xdr:rowOff>
    </xdr:from>
    <xdr:to>
      <xdr:col>19</xdr:col>
      <xdr:colOff>187325</xdr:colOff>
      <xdr:row>76</xdr:row>
      <xdr:rowOff>43180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004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43180</xdr:rowOff>
    </xdr:from>
    <xdr:to>
      <xdr:col>15</xdr:col>
      <xdr:colOff>98425</xdr:colOff>
      <xdr:row>76</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0733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69850</xdr:rowOff>
    </xdr:from>
    <xdr:to>
      <xdr:col>11</xdr:col>
      <xdr:colOff>9525</xdr:colOff>
      <xdr:row>76</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1000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69867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95250</xdr:rowOff>
    </xdr:from>
    <xdr:to>
      <xdr:col>20</xdr:col>
      <xdr:colOff>38100</xdr:colOff>
      <xdr:row>76</xdr:row>
      <xdr:rowOff>25400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35577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163830</xdr:rowOff>
    </xdr:from>
    <xdr:to>
      <xdr:col>15</xdr:col>
      <xdr:colOff>149225</xdr:colOff>
      <xdr:row>76</xdr:row>
      <xdr:rowOff>93980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104157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19050</xdr:rowOff>
    </xdr:from>
    <xdr:to>
      <xdr:col>11</xdr:col>
      <xdr:colOff>60325</xdr:colOff>
      <xdr:row>76</xdr:row>
      <xdr:rowOff>120650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普通建設事業費の人口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人当たり決算額は、類似団体平均を下回った。今後も国の補助制度等を活用して、一般財源からの持ち出しを少なくしていけるかが課題である。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152146</xdr:rowOff>
    </xdr:from>
    <xdr:to>
      <xdr:col>82</xdr:col>
      <xdr:colOff>107950</xdr:colOff>
      <xdr:row>75</xdr:row>
      <xdr:rowOff>170435</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01089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92710</xdr:rowOff>
    </xdr:from>
    <xdr:to>
      <xdr:col>78</xdr:col>
      <xdr:colOff>69850</xdr:colOff>
      <xdr:row>75</xdr:row>
      <xdr:rowOff>152146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29514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26416</xdr:rowOff>
    </xdr:from>
    <xdr:to>
      <xdr:col>73</xdr:col>
      <xdr:colOff>180975</xdr:colOff>
      <xdr:row>75</xdr:row>
      <xdr:rowOff>92710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2885166"/>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26416</xdr:rowOff>
    </xdr:from>
    <xdr:to>
      <xdr:col>69</xdr:col>
      <xdr:colOff>92075</xdr:colOff>
      <xdr:row>75</xdr:row>
      <xdr:rowOff>49276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28851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119142</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119634</xdr:rowOff>
    </xdr:from>
    <xdr:to>
      <xdr:col>82</xdr:col>
      <xdr:colOff>158750</xdr:colOff>
      <xdr:row>76</xdr:row>
      <xdr:rowOff>49783</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136161</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82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101346</xdr:rowOff>
    </xdr:from>
    <xdr:to>
      <xdr:col>78</xdr:col>
      <xdr:colOff>120650</xdr:colOff>
      <xdr:row>76</xdr:row>
      <xdr:rowOff>31496</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41673</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41910</xdr:rowOff>
    </xdr:from>
    <xdr:to>
      <xdr:col>74</xdr:col>
      <xdr:colOff>31750</xdr:colOff>
      <xdr:row>75</xdr:row>
      <xdr:rowOff>143510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147066</xdr:rowOff>
    </xdr:from>
    <xdr:to>
      <xdr:col>69</xdr:col>
      <xdr:colOff>142875</xdr:colOff>
      <xdr:row>75</xdr:row>
      <xdr:rowOff>77216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83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87393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6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169926</xdr:rowOff>
    </xdr:from>
    <xdr:to>
      <xdr:col>65</xdr:col>
      <xdr:colOff>53975</xdr:colOff>
      <xdr:row>75</xdr:row>
      <xdr:rowOff>100076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85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110253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62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86410</xdr:rowOff>
    </xdr:from>
    <xdr:to>
      <xdr:col>29</xdr:col>
      <xdr:colOff>127000</xdr:colOff>
      <xdr:row>18</xdr:row>
      <xdr:rowOff>92590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20135"/>
          <a:ext cx="647700" cy="6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92590</xdr:rowOff>
    </xdr:from>
    <xdr:to>
      <xdr:col>26</xdr:col>
      <xdr:colOff>50800</xdr:colOff>
      <xdr:row>18</xdr:row>
      <xdr:rowOff>109341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26315"/>
          <a:ext cx="698500" cy="16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109341</xdr:rowOff>
    </xdr:from>
    <xdr:to>
      <xdr:col>22</xdr:col>
      <xdr:colOff>114300</xdr:colOff>
      <xdr:row>18</xdr:row>
      <xdr:rowOff>115048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43066"/>
          <a:ext cx="698500" cy="5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105203</xdr:rowOff>
    </xdr:from>
    <xdr:to>
      <xdr:col>18</xdr:col>
      <xdr:colOff>177800</xdr:colOff>
      <xdr:row>18</xdr:row>
      <xdr:rowOff>115048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238928"/>
          <a:ext cx="698500" cy="9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35610</xdr:rowOff>
    </xdr:from>
    <xdr:to>
      <xdr:col>29</xdr:col>
      <xdr:colOff>177800</xdr:colOff>
      <xdr:row>18</xdr:row>
      <xdr:rowOff>137210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69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7687</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41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41790</xdr:rowOff>
    </xdr:from>
    <xdr:to>
      <xdr:col>26</xdr:col>
      <xdr:colOff>101600</xdr:colOff>
      <xdr:row>18</xdr:row>
      <xdr:rowOff>143390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75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128167</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61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58541</xdr:rowOff>
    </xdr:from>
    <xdr:to>
      <xdr:col>22</xdr:col>
      <xdr:colOff>165100</xdr:colOff>
      <xdr:row>18</xdr:row>
      <xdr:rowOff>160141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92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144918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78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64248</xdr:rowOff>
    </xdr:from>
    <xdr:to>
      <xdr:col>19</xdr:col>
      <xdr:colOff>38100</xdr:colOff>
      <xdr:row>18</xdr:row>
      <xdr:rowOff>165848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97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150625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84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54403</xdr:rowOff>
    </xdr:from>
    <xdr:to>
      <xdr:col>15</xdr:col>
      <xdr:colOff>101600</xdr:colOff>
      <xdr:row>18</xdr:row>
      <xdr:rowOff>156003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88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140780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7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80439</xdr:rowOff>
    </xdr:from>
    <xdr:to>
      <xdr:col>29</xdr:col>
      <xdr:colOff>127000</xdr:colOff>
      <xdr:row>36</xdr:row>
      <xdr:rowOff>84599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033689"/>
          <a:ext cx="647700" cy="4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24702</xdr:rowOff>
    </xdr:from>
    <xdr:to>
      <xdr:col>26</xdr:col>
      <xdr:colOff>50800</xdr:colOff>
      <xdr:row>36</xdr:row>
      <xdr:rowOff>84599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977952"/>
          <a:ext cx="698500" cy="59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330052</xdr:rowOff>
    </xdr:from>
    <xdr:to>
      <xdr:col>22</xdr:col>
      <xdr:colOff>114300</xdr:colOff>
      <xdr:row>36</xdr:row>
      <xdr:rowOff>24702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940402"/>
          <a:ext cx="698500" cy="37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330052</xdr:rowOff>
    </xdr:from>
    <xdr:to>
      <xdr:col>18</xdr:col>
      <xdr:colOff>177800</xdr:colOff>
      <xdr:row>35</xdr:row>
      <xdr:rowOff>336869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940402"/>
          <a:ext cx="698500" cy="6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29639</xdr:rowOff>
    </xdr:from>
    <xdr:to>
      <xdr:col>29</xdr:col>
      <xdr:colOff>177800</xdr:colOff>
      <xdr:row>36</xdr:row>
      <xdr:rowOff>131239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982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1716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33799</xdr:rowOff>
    </xdr:from>
    <xdr:to>
      <xdr:col>26</xdr:col>
      <xdr:colOff>101600</xdr:colOff>
      <xdr:row>36</xdr:row>
      <xdr:rowOff>135399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987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120176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073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316802</xdr:rowOff>
    </xdr:from>
    <xdr:to>
      <xdr:col>22</xdr:col>
      <xdr:colOff>165100</xdr:colOff>
      <xdr:row>36</xdr:row>
      <xdr:rowOff>75502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927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60279</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01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279252</xdr:rowOff>
    </xdr:from>
    <xdr:to>
      <xdr:col>19</xdr:col>
      <xdr:colOff>38100</xdr:colOff>
      <xdr:row>36</xdr:row>
      <xdr:rowOff>37952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89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22729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7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286069</xdr:rowOff>
    </xdr:from>
    <xdr:to>
      <xdr:col>15</xdr:col>
      <xdr:colOff>101600</xdr:colOff>
      <xdr:row>36</xdr:row>
      <xdr:rowOff>44769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96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29546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82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3,952
3,822
209.61
4,264,935
4,093,088
152,941
2,904,724
3,024,631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169745</xdr:rowOff>
    </xdr:from>
    <xdr:to>
      <xdr:col>24</xdr:col>
      <xdr:colOff>63500</xdr:colOff>
      <xdr:row>37</xdr:row>
      <xdr:rowOff>1061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341945"/>
          <a:ext cx="8382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1061</xdr:rowOff>
    </xdr:from>
    <xdr:to>
      <xdr:col>19</xdr:col>
      <xdr:colOff>177800</xdr:colOff>
      <xdr:row>37</xdr:row>
      <xdr:rowOff>15394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344711"/>
          <a:ext cx="889000" cy="1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15394</xdr:rowOff>
    </xdr:from>
    <xdr:to>
      <xdr:col>15</xdr:col>
      <xdr:colOff>50800</xdr:colOff>
      <xdr:row>37</xdr:row>
      <xdr:rowOff>30105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359044"/>
          <a:ext cx="889000" cy="1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17913</xdr:rowOff>
    </xdr:from>
    <xdr:to>
      <xdr:col>10</xdr:col>
      <xdr:colOff>114300</xdr:colOff>
      <xdr:row>37</xdr:row>
      <xdr:rowOff>30105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361563"/>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122091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118945</xdr:rowOff>
    </xdr:from>
    <xdr:to>
      <xdr:col>24</xdr:col>
      <xdr:colOff>114300</xdr:colOff>
      <xdr:row>37</xdr:row>
      <xdr:rowOff>49095</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9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33872</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206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121711</xdr:rowOff>
    </xdr:from>
    <xdr:to>
      <xdr:col>20</xdr:col>
      <xdr:colOff>38100</xdr:colOff>
      <xdr:row>37</xdr:row>
      <xdr:rowOff>51861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9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42988</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38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136044</xdr:rowOff>
    </xdr:from>
    <xdr:to>
      <xdr:col>15</xdr:col>
      <xdr:colOff>101600</xdr:colOff>
      <xdr:row>37</xdr:row>
      <xdr:rowOff>66194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3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57321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400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150755</xdr:rowOff>
    </xdr:from>
    <xdr:to>
      <xdr:col>10</xdr:col>
      <xdr:colOff>165100</xdr:colOff>
      <xdr:row>37</xdr:row>
      <xdr:rowOff>80905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32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72032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41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138563</xdr:rowOff>
    </xdr:from>
    <xdr:to>
      <xdr:col>6</xdr:col>
      <xdr:colOff>38100</xdr:colOff>
      <xdr:row>37</xdr:row>
      <xdr:rowOff>68713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59840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40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138457</xdr:rowOff>
    </xdr:from>
    <xdr:to>
      <xdr:col>24</xdr:col>
      <xdr:colOff>63500</xdr:colOff>
      <xdr:row>57</xdr:row>
      <xdr:rowOff>161453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11107"/>
          <a:ext cx="838200" cy="2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112036</xdr:rowOff>
    </xdr:from>
    <xdr:to>
      <xdr:col>19</xdr:col>
      <xdr:colOff>177800</xdr:colOff>
      <xdr:row>57</xdr:row>
      <xdr:rowOff>161453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884686"/>
          <a:ext cx="889000" cy="4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112036</xdr:rowOff>
    </xdr:from>
    <xdr:to>
      <xdr:col>15</xdr:col>
      <xdr:colOff>50800</xdr:colOff>
      <xdr:row>57</xdr:row>
      <xdr:rowOff>114435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84686"/>
          <a:ext cx="889000" cy="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114435</xdr:rowOff>
    </xdr:from>
    <xdr:to>
      <xdr:col>10</xdr:col>
      <xdr:colOff>114300</xdr:colOff>
      <xdr:row>58</xdr:row>
      <xdr:rowOff>2525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87085"/>
          <a:ext cx="889000" cy="5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87657</xdr:rowOff>
    </xdr:from>
    <xdr:to>
      <xdr:col>24</xdr:col>
      <xdr:colOff>114300</xdr:colOff>
      <xdr:row>58</xdr:row>
      <xdr:rowOff>17807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66084</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3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110653</xdr:rowOff>
    </xdr:from>
    <xdr:to>
      <xdr:col>20</xdr:col>
      <xdr:colOff>38100</xdr:colOff>
      <xdr:row>58</xdr:row>
      <xdr:rowOff>40803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8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31930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7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61236</xdr:rowOff>
    </xdr:from>
    <xdr:to>
      <xdr:col>15</xdr:col>
      <xdr:colOff>101600</xdr:colOff>
      <xdr:row>57</xdr:row>
      <xdr:rowOff>162836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3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153963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2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63635</xdr:rowOff>
    </xdr:from>
    <xdr:to>
      <xdr:col>10</xdr:col>
      <xdr:colOff>165100</xdr:colOff>
      <xdr:row>57</xdr:row>
      <xdr:rowOff>165235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3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10312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61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123175</xdr:rowOff>
    </xdr:from>
    <xdr:to>
      <xdr:col>6</xdr:col>
      <xdr:colOff>38100</xdr:colOff>
      <xdr:row>58</xdr:row>
      <xdr:rowOff>53325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9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44452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98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146726</xdr:rowOff>
    </xdr:from>
    <xdr:to>
      <xdr:col>24</xdr:col>
      <xdr:colOff>63500</xdr:colOff>
      <xdr:row>78</xdr:row>
      <xdr:rowOff>160251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19826"/>
          <a:ext cx="8382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160251</xdr:rowOff>
    </xdr:from>
    <xdr:to>
      <xdr:col>19</xdr:col>
      <xdr:colOff>177800</xdr:colOff>
      <xdr:row>78</xdr:row>
      <xdr:rowOff>161936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33351"/>
          <a:ext cx="889000" cy="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161936</xdr:rowOff>
    </xdr:from>
    <xdr:to>
      <xdr:col>15</xdr:col>
      <xdr:colOff>50800</xdr:colOff>
      <xdr:row>78</xdr:row>
      <xdr:rowOff>162454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35036"/>
          <a:ext cx="889000" cy="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162454</xdr:rowOff>
    </xdr:from>
    <xdr:to>
      <xdr:col>10</xdr:col>
      <xdr:colOff>114300</xdr:colOff>
      <xdr:row>78</xdr:row>
      <xdr:rowOff>162744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35554"/>
          <a:ext cx="889000" cy="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95926</xdr:rowOff>
    </xdr:from>
    <xdr:to>
      <xdr:col>24</xdr:col>
      <xdr:colOff>114300</xdr:colOff>
      <xdr:row>79</xdr:row>
      <xdr:rowOff>26076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6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10853</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8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109451</xdr:rowOff>
    </xdr:from>
    <xdr:to>
      <xdr:col>20</xdr:col>
      <xdr:colOff>38100</xdr:colOff>
      <xdr:row>79</xdr:row>
      <xdr:rowOff>39601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8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30728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7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111136</xdr:rowOff>
    </xdr:from>
    <xdr:to>
      <xdr:col>15</xdr:col>
      <xdr:colOff>101600</xdr:colOff>
      <xdr:row>79</xdr:row>
      <xdr:rowOff>41286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8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32413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7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111654</xdr:rowOff>
    </xdr:from>
    <xdr:to>
      <xdr:col>10</xdr:col>
      <xdr:colOff>165100</xdr:colOff>
      <xdr:row>79</xdr:row>
      <xdr:rowOff>41804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8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32931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7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111944</xdr:rowOff>
    </xdr:from>
    <xdr:to>
      <xdr:col>6</xdr:col>
      <xdr:colOff>38100</xdr:colOff>
      <xdr:row>79</xdr:row>
      <xdr:rowOff>42094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8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33221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7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4559</xdr:rowOff>
    </xdr:from>
    <xdr:to>
      <xdr:col>24</xdr:col>
      <xdr:colOff>63500</xdr:colOff>
      <xdr:row>97</xdr:row>
      <xdr:rowOff>20732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635209"/>
          <a:ext cx="838200" cy="1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4559</xdr:rowOff>
    </xdr:from>
    <xdr:to>
      <xdr:col>19</xdr:col>
      <xdr:colOff>177800</xdr:colOff>
      <xdr:row>97</xdr:row>
      <xdr:rowOff>14512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635209"/>
          <a:ext cx="889000" cy="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14512</xdr:rowOff>
    </xdr:from>
    <xdr:to>
      <xdr:col>15</xdr:col>
      <xdr:colOff>50800</xdr:colOff>
      <xdr:row>97</xdr:row>
      <xdr:rowOff>50603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645162"/>
          <a:ext cx="889000" cy="3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673</xdr:rowOff>
    </xdr:from>
    <xdr:to>
      <xdr:col>10</xdr:col>
      <xdr:colOff>114300</xdr:colOff>
      <xdr:row>97</xdr:row>
      <xdr:rowOff>50603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631323"/>
          <a:ext cx="889000" cy="4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141382</xdr:rowOff>
    </xdr:from>
    <xdr:to>
      <xdr:col>24</xdr:col>
      <xdr:colOff>114300</xdr:colOff>
      <xdr:row>97</xdr:row>
      <xdr:rowOff>71532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0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119809</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7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125209</xdr:rowOff>
    </xdr:from>
    <xdr:to>
      <xdr:col>20</xdr:col>
      <xdr:colOff>38100</xdr:colOff>
      <xdr:row>97</xdr:row>
      <xdr:rowOff>55359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58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46486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67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135162</xdr:rowOff>
    </xdr:from>
    <xdr:to>
      <xdr:col>15</xdr:col>
      <xdr:colOff>101600</xdr:colOff>
      <xdr:row>97</xdr:row>
      <xdr:rowOff>65312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59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56439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68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171253</xdr:rowOff>
    </xdr:from>
    <xdr:to>
      <xdr:col>10</xdr:col>
      <xdr:colOff>165100</xdr:colOff>
      <xdr:row>97</xdr:row>
      <xdr:rowOff>101403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92530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2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121323</xdr:rowOff>
    </xdr:from>
    <xdr:to>
      <xdr:col>6</xdr:col>
      <xdr:colOff>38100</xdr:colOff>
      <xdr:row>97</xdr:row>
      <xdr:rowOff>51473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8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42600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67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13717</xdr:rowOff>
    </xdr:from>
    <xdr:to>
      <xdr:col>55</xdr:col>
      <xdr:colOff>0</xdr:colOff>
      <xdr:row>38</xdr:row>
      <xdr:rowOff>67950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528817"/>
          <a:ext cx="838200" cy="5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67150</xdr:rowOff>
    </xdr:from>
    <xdr:to>
      <xdr:col>50</xdr:col>
      <xdr:colOff>114300</xdr:colOff>
      <xdr:row>38</xdr:row>
      <xdr:rowOff>67950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6582250"/>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24454</xdr:rowOff>
    </xdr:from>
    <xdr:to>
      <xdr:col>45</xdr:col>
      <xdr:colOff>177800</xdr:colOff>
      <xdr:row>38</xdr:row>
      <xdr:rowOff>67150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539554"/>
          <a:ext cx="889000" cy="4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152955</xdr:rowOff>
    </xdr:from>
    <xdr:to>
      <xdr:col>41</xdr:col>
      <xdr:colOff>50800</xdr:colOff>
      <xdr:row>38</xdr:row>
      <xdr:rowOff>24454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496605"/>
          <a:ext cx="889000" cy="4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134367</xdr:rowOff>
    </xdr:from>
    <xdr:to>
      <xdr:col>55</xdr:col>
      <xdr:colOff>50800</xdr:colOff>
      <xdr:row>38</xdr:row>
      <xdr:rowOff>64517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47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49294</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17150</xdr:rowOff>
    </xdr:from>
    <xdr:to>
      <xdr:col>50</xdr:col>
      <xdr:colOff>165100</xdr:colOff>
      <xdr:row>38</xdr:row>
      <xdr:rowOff>118750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53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109877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62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16350</xdr:rowOff>
    </xdr:from>
    <xdr:to>
      <xdr:col>46</xdr:col>
      <xdr:colOff>38100</xdr:colOff>
      <xdr:row>38</xdr:row>
      <xdr:rowOff>117950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5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109077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62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145103</xdr:rowOff>
    </xdr:from>
    <xdr:to>
      <xdr:col>41</xdr:col>
      <xdr:colOff>101600</xdr:colOff>
      <xdr:row>38</xdr:row>
      <xdr:rowOff>75253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8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66381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5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102155</xdr:rowOff>
    </xdr:from>
    <xdr:to>
      <xdr:col>36</xdr:col>
      <xdr:colOff>165100</xdr:colOff>
      <xdr:row>38</xdr:row>
      <xdr:rowOff>32305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4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23432</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53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27860</xdr:rowOff>
    </xdr:from>
    <xdr:to>
      <xdr:col>55</xdr:col>
      <xdr:colOff>0</xdr:colOff>
      <xdr:row>58</xdr:row>
      <xdr:rowOff>71548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971960"/>
          <a:ext cx="838200" cy="4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71548</xdr:rowOff>
    </xdr:from>
    <xdr:to>
      <xdr:col>50</xdr:col>
      <xdr:colOff>114300</xdr:colOff>
      <xdr:row>58</xdr:row>
      <xdr:rowOff>86834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15648"/>
          <a:ext cx="889000" cy="1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146770</xdr:rowOff>
    </xdr:from>
    <xdr:to>
      <xdr:col>45</xdr:col>
      <xdr:colOff>177800</xdr:colOff>
      <xdr:row>58</xdr:row>
      <xdr:rowOff>86834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919420"/>
          <a:ext cx="889000" cy="11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146770</xdr:rowOff>
    </xdr:from>
    <xdr:to>
      <xdr:col>41</xdr:col>
      <xdr:colOff>50800</xdr:colOff>
      <xdr:row>58</xdr:row>
      <xdr:rowOff>9341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919420"/>
          <a:ext cx="889000" cy="3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53401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148510</xdr:rowOff>
    </xdr:from>
    <xdr:to>
      <xdr:col>55</xdr:col>
      <xdr:colOff>50800</xdr:colOff>
      <xdr:row>58</xdr:row>
      <xdr:rowOff>78660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2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114610</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8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20748</xdr:rowOff>
    </xdr:from>
    <xdr:to>
      <xdr:col>50</xdr:col>
      <xdr:colOff>165100</xdr:colOff>
      <xdr:row>58</xdr:row>
      <xdr:rowOff>122348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6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113475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057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36034</xdr:rowOff>
    </xdr:from>
    <xdr:to>
      <xdr:col>46</xdr:col>
      <xdr:colOff>38100</xdr:colOff>
      <xdr:row>58</xdr:row>
      <xdr:rowOff>137634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128761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07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95970</xdr:rowOff>
    </xdr:from>
    <xdr:to>
      <xdr:col>41</xdr:col>
      <xdr:colOff>101600</xdr:colOff>
      <xdr:row>58</xdr:row>
      <xdr:rowOff>26120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42647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643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129991</xdr:rowOff>
    </xdr:from>
    <xdr:to>
      <xdr:col>36</xdr:col>
      <xdr:colOff>165100</xdr:colOff>
      <xdr:row>58</xdr:row>
      <xdr:rowOff>60141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0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51268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995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49764</xdr:rowOff>
    </xdr:from>
    <xdr:to>
      <xdr:col>55</xdr:col>
      <xdr:colOff>0</xdr:colOff>
      <xdr:row>79</xdr:row>
      <xdr:rowOff>12148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422864"/>
          <a:ext cx="838200" cy="13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12148</xdr:rowOff>
    </xdr:from>
    <xdr:to>
      <xdr:col>50</xdr:col>
      <xdr:colOff>114300</xdr:colOff>
      <xdr:row>79</xdr:row>
      <xdr:rowOff>43039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56698"/>
          <a:ext cx="889000" cy="3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99217</xdr:rowOff>
    </xdr:from>
    <xdr:to>
      <xdr:col>45</xdr:col>
      <xdr:colOff>177800</xdr:colOff>
      <xdr:row>79</xdr:row>
      <xdr:rowOff>43039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300867"/>
          <a:ext cx="889000" cy="28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99217</xdr:rowOff>
    </xdr:from>
    <xdr:to>
      <xdr:col>41</xdr:col>
      <xdr:colOff>50800</xdr:colOff>
      <xdr:row>78</xdr:row>
      <xdr:rowOff>30671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300867"/>
          <a:ext cx="889000" cy="10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109934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170414</xdr:rowOff>
    </xdr:from>
    <xdr:to>
      <xdr:col>55</xdr:col>
      <xdr:colOff>50800</xdr:colOff>
      <xdr:row>78</xdr:row>
      <xdr:rowOff>100564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37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21841</xdr:rowOff>
    </xdr:from>
    <xdr:ext cx="599010"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22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132798</xdr:rowOff>
    </xdr:from>
    <xdr:to>
      <xdr:col>50</xdr:col>
      <xdr:colOff>165100</xdr:colOff>
      <xdr:row>79</xdr:row>
      <xdr:rowOff>62948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54075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5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163689</xdr:rowOff>
    </xdr:from>
    <xdr:to>
      <xdr:col>46</xdr:col>
      <xdr:colOff>38100</xdr:colOff>
      <xdr:row>79</xdr:row>
      <xdr:rowOff>93839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84966</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62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48417</xdr:rowOff>
    </xdr:from>
    <xdr:to>
      <xdr:col>41</xdr:col>
      <xdr:colOff>101600</xdr:colOff>
      <xdr:row>77</xdr:row>
      <xdr:rowOff>150017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25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166544</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3025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151321</xdr:rowOff>
    </xdr:from>
    <xdr:to>
      <xdr:col>36</xdr:col>
      <xdr:colOff>165100</xdr:colOff>
      <xdr:row>78</xdr:row>
      <xdr:rowOff>81471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5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72598</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3445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100048</xdr:rowOff>
    </xdr:from>
    <xdr:to>
      <xdr:col>55</xdr:col>
      <xdr:colOff>0</xdr:colOff>
      <xdr:row>98</xdr:row>
      <xdr:rowOff>105037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902148"/>
          <a:ext cx="838200" cy="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99605</xdr:rowOff>
    </xdr:from>
    <xdr:to>
      <xdr:col>50</xdr:col>
      <xdr:colOff>114300</xdr:colOff>
      <xdr:row>98</xdr:row>
      <xdr:rowOff>100048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901705"/>
          <a:ext cx="889000" cy="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98417</xdr:rowOff>
    </xdr:from>
    <xdr:to>
      <xdr:col>45</xdr:col>
      <xdr:colOff>177800</xdr:colOff>
      <xdr:row>98</xdr:row>
      <xdr:rowOff>99605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900517"/>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88095</xdr:rowOff>
    </xdr:from>
    <xdr:to>
      <xdr:col>41</xdr:col>
      <xdr:colOff>50800</xdr:colOff>
      <xdr:row>98</xdr:row>
      <xdr:rowOff>98417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890195"/>
          <a:ext cx="889000" cy="1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54237</xdr:rowOff>
    </xdr:from>
    <xdr:to>
      <xdr:col>55</xdr:col>
      <xdr:colOff>50800</xdr:colOff>
      <xdr:row>98</xdr:row>
      <xdr:rowOff>155837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5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49248</xdr:rowOff>
    </xdr:from>
    <xdr:to>
      <xdr:col>50</xdr:col>
      <xdr:colOff>165100</xdr:colOff>
      <xdr:row>98</xdr:row>
      <xdr:rowOff>150848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5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141975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4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48805</xdr:rowOff>
    </xdr:from>
    <xdr:to>
      <xdr:col>46</xdr:col>
      <xdr:colOff>38100</xdr:colOff>
      <xdr:row>98</xdr:row>
      <xdr:rowOff>150405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5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141532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4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47617</xdr:rowOff>
    </xdr:from>
    <xdr:to>
      <xdr:col>41</xdr:col>
      <xdr:colOff>101600</xdr:colOff>
      <xdr:row>98</xdr:row>
      <xdr:rowOff>149217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4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140344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4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37295</xdr:rowOff>
    </xdr:from>
    <xdr:to>
      <xdr:col>36</xdr:col>
      <xdr:colOff>165100</xdr:colOff>
      <xdr:row>98</xdr:row>
      <xdr:rowOff>138895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3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130022</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932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32277</xdr:rowOff>
    </xdr:from>
    <xdr:to>
      <xdr:col>85</xdr:col>
      <xdr:colOff>127000</xdr:colOff>
      <xdr:row>39</xdr:row>
      <xdr:rowOff>34506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18827"/>
          <a:ext cx="838200" cy="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33031</xdr:rowOff>
    </xdr:from>
    <xdr:to>
      <xdr:col>81</xdr:col>
      <xdr:colOff>50800</xdr:colOff>
      <xdr:row>39</xdr:row>
      <xdr:rowOff>34506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19581"/>
          <a:ext cx="889000" cy="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170992</xdr:rowOff>
    </xdr:from>
    <xdr:to>
      <xdr:col>76</xdr:col>
      <xdr:colOff>114300</xdr:colOff>
      <xdr:row>39</xdr:row>
      <xdr:rowOff>33031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86092"/>
          <a:ext cx="889000" cy="3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170992</xdr:rowOff>
    </xdr:from>
    <xdr:to>
      <xdr:col>71</xdr:col>
      <xdr:colOff>177800</xdr:colOff>
      <xdr:row>39</xdr:row>
      <xdr:rowOff>3104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686092"/>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152927</xdr:rowOff>
    </xdr:from>
    <xdr:to>
      <xdr:col>85</xdr:col>
      <xdr:colOff>177800</xdr:colOff>
      <xdr:row>39</xdr:row>
      <xdr:rowOff>83077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70432</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8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155156</xdr:rowOff>
    </xdr:from>
    <xdr:to>
      <xdr:col>81</xdr:col>
      <xdr:colOff>101600</xdr:colOff>
      <xdr:row>39</xdr:row>
      <xdr:rowOff>85306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7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76433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153681</xdr:rowOff>
    </xdr:from>
    <xdr:to>
      <xdr:col>76</xdr:col>
      <xdr:colOff>165100</xdr:colOff>
      <xdr:row>39</xdr:row>
      <xdr:rowOff>83831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6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74958</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6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120192</xdr:rowOff>
    </xdr:from>
    <xdr:to>
      <xdr:col>72</xdr:col>
      <xdr:colOff>38100</xdr:colOff>
      <xdr:row>39</xdr:row>
      <xdr:rowOff>50342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3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41469</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72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123754</xdr:rowOff>
    </xdr:from>
    <xdr:to>
      <xdr:col>67</xdr:col>
      <xdr:colOff>101600</xdr:colOff>
      <xdr:row>39</xdr:row>
      <xdr:rowOff>53904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3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45031</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73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121141</xdr:rowOff>
    </xdr:from>
    <xdr:to>
      <xdr:col>85</xdr:col>
      <xdr:colOff>127000</xdr:colOff>
      <xdr:row>77</xdr:row>
      <xdr:rowOff>148303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322791"/>
          <a:ext cx="838200" cy="2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121141</xdr:rowOff>
    </xdr:from>
    <xdr:to>
      <xdr:col>81</xdr:col>
      <xdr:colOff>50800</xdr:colOff>
      <xdr:row>77</xdr:row>
      <xdr:rowOff>164592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322791"/>
          <a:ext cx="889000" cy="4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64410</xdr:rowOff>
    </xdr:from>
    <xdr:to>
      <xdr:col>76</xdr:col>
      <xdr:colOff>114300</xdr:colOff>
      <xdr:row>77</xdr:row>
      <xdr:rowOff>164592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266060"/>
          <a:ext cx="889000" cy="10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64410</xdr:rowOff>
    </xdr:from>
    <xdr:to>
      <xdr:col>71</xdr:col>
      <xdr:colOff>177800</xdr:colOff>
      <xdr:row>77</xdr:row>
      <xdr:rowOff>65506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266060"/>
          <a:ext cx="8890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145347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97503</xdr:rowOff>
    </xdr:from>
    <xdr:to>
      <xdr:col>85</xdr:col>
      <xdr:colOff>177800</xdr:colOff>
      <xdr:row>78</xdr:row>
      <xdr:rowOff>27653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9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75930</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77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70341</xdr:rowOff>
    </xdr:from>
    <xdr:to>
      <xdr:col>81</xdr:col>
      <xdr:colOff>101600</xdr:colOff>
      <xdr:row>78</xdr:row>
      <xdr:rowOff>491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7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163068</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36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113792</xdr:rowOff>
    </xdr:from>
    <xdr:to>
      <xdr:col>76</xdr:col>
      <xdr:colOff>165100</xdr:colOff>
      <xdr:row>78</xdr:row>
      <xdr:rowOff>43942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1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35069</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408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13610</xdr:rowOff>
    </xdr:from>
    <xdr:to>
      <xdr:col>72</xdr:col>
      <xdr:colOff>38100</xdr:colOff>
      <xdr:row>77</xdr:row>
      <xdr:rowOff>115210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1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131737</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99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14706</xdr:rowOff>
    </xdr:from>
    <xdr:to>
      <xdr:col>67</xdr:col>
      <xdr:colOff>101600</xdr:colOff>
      <xdr:row>77</xdr:row>
      <xdr:rowOff>116306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1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132833</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99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50950</xdr:rowOff>
    </xdr:from>
    <xdr:to>
      <xdr:col>85</xdr:col>
      <xdr:colOff>127000</xdr:colOff>
      <xdr:row>99</xdr:row>
      <xdr:rowOff>53845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7024500"/>
          <a:ext cx="8382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153862</xdr:rowOff>
    </xdr:from>
    <xdr:to>
      <xdr:col>81</xdr:col>
      <xdr:colOff>50800</xdr:colOff>
      <xdr:row>99</xdr:row>
      <xdr:rowOff>50950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55962"/>
          <a:ext cx="889000" cy="6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153862</xdr:rowOff>
    </xdr:from>
    <xdr:to>
      <xdr:col>76</xdr:col>
      <xdr:colOff>114300</xdr:colOff>
      <xdr:row>99</xdr:row>
      <xdr:rowOff>38098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55962"/>
          <a:ext cx="889000" cy="5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38098</xdr:rowOff>
    </xdr:from>
    <xdr:to>
      <xdr:col>71</xdr:col>
      <xdr:colOff>177800</xdr:colOff>
      <xdr:row>99</xdr:row>
      <xdr:rowOff>50333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7011648"/>
          <a:ext cx="889000" cy="1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3045</xdr:rowOff>
    </xdr:from>
    <xdr:to>
      <xdr:col>85</xdr:col>
      <xdr:colOff>177800</xdr:colOff>
      <xdr:row>99</xdr:row>
      <xdr:rowOff>104645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120168</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92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150</xdr:rowOff>
    </xdr:from>
    <xdr:to>
      <xdr:col>81</xdr:col>
      <xdr:colOff>101600</xdr:colOff>
      <xdr:row>99</xdr:row>
      <xdr:rowOff>101750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7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92877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706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103062</xdr:rowOff>
    </xdr:from>
    <xdr:to>
      <xdr:col>76</xdr:col>
      <xdr:colOff>165100</xdr:colOff>
      <xdr:row>99</xdr:row>
      <xdr:rowOff>33212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0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49739</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68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158748</xdr:rowOff>
    </xdr:from>
    <xdr:to>
      <xdr:col>72</xdr:col>
      <xdr:colOff>38100</xdr:colOff>
      <xdr:row>99</xdr:row>
      <xdr:rowOff>88898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6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80025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5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170983</xdr:rowOff>
    </xdr:from>
    <xdr:to>
      <xdr:col>67</xdr:col>
      <xdr:colOff>101600</xdr:colOff>
      <xdr:row>99</xdr:row>
      <xdr:rowOff>101133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7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92260</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6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8445</xdr:rowOff>
    </xdr:from>
    <xdr:to>
      <xdr:col>116</xdr:col>
      <xdr:colOff>63500</xdr:colOff>
      <xdr:row>59</xdr:row>
      <xdr:rowOff>9360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2399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8445</xdr:rowOff>
    </xdr:from>
    <xdr:to>
      <xdr:col>111</xdr:col>
      <xdr:colOff>177800</xdr:colOff>
      <xdr:row>59</xdr:row>
      <xdr:rowOff>15494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23995"/>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14370</xdr:rowOff>
    </xdr:from>
    <xdr:to>
      <xdr:col>107</xdr:col>
      <xdr:colOff>50800</xdr:colOff>
      <xdr:row>59</xdr:row>
      <xdr:rowOff>15494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29920"/>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11722</xdr:rowOff>
    </xdr:from>
    <xdr:to>
      <xdr:col>102</xdr:col>
      <xdr:colOff>114300</xdr:colOff>
      <xdr:row>59</xdr:row>
      <xdr:rowOff>14370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27272"/>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130010</xdr:rowOff>
    </xdr:from>
    <xdr:to>
      <xdr:col>116</xdr:col>
      <xdr:colOff>114300</xdr:colOff>
      <xdr:row>59</xdr:row>
      <xdr:rowOff>60160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7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44937</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129095</xdr:rowOff>
    </xdr:from>
    <xdr:to>
      <xdr:col>112</xdr:col>
      <xdr:colOff>38100</xdr:colOff>
      <xdr:row>59</xdr:row>
      <xdr:rowOff>59245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7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50372</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6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136144</xdr:rowOff>
    </xdr:from>
    <xdr:to>
      <xdr:col>107</xdr:col>
      <xdr:colOff>101600</xdr:colOff>
      <xdr:row>59</xdr:row>
      <xdr:rowOff>66294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8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57421</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7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135020</xdr:rowOff>
    </xdr:from>
    <xdr:to>
      <xdr:col>102</xdr:col>
      <xdr:colOff>165100</xdr:colOff>
      <xdr:row>59</xdr:row>
      <xdr:rowOff>65170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7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56297</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7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132372</xdr:rowOff>
    </xdr:from>
    <xdr:to>
      <xdr:col>98</xdr:col>
      <xdr:colOff>38100</xdr:colOff>
      <xdr:row>59</xdr:row>
      <xdr:rowOff>62522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53649</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6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46555</xdr:rowOff>
    </xdr:from>
    <xdr:to>
      <xdr:col>116</xdr:col>
      <xdr:colOff>63500</xdr:colOff>
      <xdr:row>75</xdr:row>
      <xdr:rowOff>55959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905305"/>
          <a:ext cx="838200" cy="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46413</xdr:rowOff>
    </xdr:from>
    <xdr:to>
      <xdr:col>111</xdr:col>
      <xdr:colOff>177800</xdr:colOff>
      <xdr:row>75</xdr:row>
      <xdr:rowOff>55959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905163"/>
          <a:ext cx="889000" cy="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46413</xdr:rowOff>
    </xdr:from>
    <xdr:to>
      <xdr:col>107</xdr:col>
      <xdr:colOff>50800</xdr:colOff>
      <xdr:row>75</xdr:row>
      <xdr:rowOff>104596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905163"/>
          <a:ext cx="889000" cy="5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104596</xdr:rowOff>
    </xdr:from>
    <xdr:to>
      <xdr:col>102</xdr:col>
      <xdr:colOff>114300</xdr:colOff>
      <xdr:row>75</xdr:row>
      <xdr:rowOff>119995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963346"/>
          <a:ext cx="889000" cy="1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46176</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167205</xdr:rowOff>
    </xdr:from>
    <xdr:to>
      <xdr:col>116</xdr:col>
      <xdr:colOff>114300</xdr:colOff>
      <xdr:row>75</xdr:row>
      <xdr:rowOff>97355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85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18632</xdr:rowOff>
    </xdr:from>
    <xdr:ext cx="599010"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705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5159</xdr:rowOff>
    </xdr:from>
    <xdr:to>
      <xdr:col>112</xdr:col>
      <xdr:colOff>38100</xdr:colOff>
      <xdr:row>75</xdr:row>
      <xdr:rowOff>106759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8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123286</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23795" y="1263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167063</xdr:rowOff>
    </xdr:from>
    <xdr:to>
      <xdr:col>107</xdr:col>
      <xdr:colOff>101600</xdr:colOff>
      <xdr:row>75</xdr:row>
      <xdr:rowOff>97213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85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113740</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34795" y="1262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53796</xdr:rowOff>
    </xdr:from>
    <xdr:to>
      <xdr:col>102</xdr:col>
      <xdr:colOff>165100</xdr:colOff>
      <xdr:row>75</xdr:row>
      <xdr:rowOff>155395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9125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473</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45795" y="12687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69195</xdr:rowOff>
    </xdr:from>
    <xdr:to>
      <xdr:col>98</xdr:col>
      <xdr:colOff>38100</xdr:colOff>
      <xdr:row>75</xdr:row>
      <xdr:rowOff>170796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9279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15872</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56795" y="1270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住民一人当たりのコストは、類似団体をほぼ下回っているが、繰出金については、類似団体を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常に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簡易水道、下水道会計への繰出しが大きい。当村の主な産業である農業への影響も大きいため、上下水道料金の値上げは容易にはできないが、管路や施設の更新を見据えながら料金の検討を行っていく。今後も類似団体を上回る繰出しが続くと思わ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費（新規整備）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については、千曲川左岸道路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建設事業のため、増加しており、今後も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千曲川左岸道路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大深山産業道路建設事業を実施していくため、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年度まで新規整備分は増加する。普通建設事業費の増加が見込まれるため、大幅な財政支出に備え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て積み立てた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道路整備基金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を使用しながら年度間の負担差が大きくな内容に財政運営していく。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3,952
3,822
209.61
4,264,935
4,093,088
152,941
2,904,724
3,024,631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159760</xdr:rowOff>
    </xdr:from>
    <xdr:to>
      <xdr:col>24</xdr:col>
      <xdr:colOff>63500</xdr:colOff>
      <xdr:row>37</xdr:row>
      <xdr:rowOff>164656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03410"/>
          <a:ext cx="8382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164656</xdr:rowOff>
    </xdr:from>
    <xdr:to>
      <xdr:col>19</xdr:col>
      <xdr:colOff>177800</xdr:colOff>
      <xdr:row>37</xdr:row>
      <xdr:rowOff>165170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508306"/>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163950</xdr:rowOff>
    </xdr:from>
    <xdr:to>
      <xdr:col>15</xdr:col>
      <xdr:colOff>50800</xdr:colOff>
      <xdr:row>37</xdr:row>
      <xdr:rowOff>165170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507600"/>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163950</xdr:rowOff>
    </xdr:from>
    <xdr:to>
      <xdr:col>10</xdr:col>
      <xdr:colOff>114300</xdr:colOff>
      <xdr:row>37</xdr:row>
      <xdr:rowOff>166922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07600"/>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108960</xdr:rowOff>
    </xdr:from>
    <xdr:to>
      <xdr:col>24</xdr:col>
      <xdr:colOff>114300</xdr:colOff>
      <xdr:row>38</xdr:row>
      <xdr:rowOff>39109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526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23887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6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113855</xdr:rowOff>
    </xdr:from>
    <xdr:to>
      <xdr:col>20</xdr:col>
      <xdr:colOff>38100</xdr:colOff>
      <xdr:row>38</xdr:row>
      <xdr:rowOff>44005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35133</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5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114370</xdr:rowOff>
    </xdr:from>
    <xdr:to>
      <xdr:col>15</xdr:col>
      <xdr:colOff>101600</xdr:colOff>
      <xdr:row>38</xdr:row>
      <xdr:rowOff>44520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35647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5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113150</xdr:rowOff>
    </xdr:from>
    <xdr:to>
      <xdr:col>10</xdr:col>
      <xdr:colOff>165100</xdr:colOff>
      <xdr:row>38</xdr:row>
      <xdr:rowOff>43300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34427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116122</xdr:rowOff>
    </xdr:from>
    <xdr:to>
      <xdr:col>6</xdr:col>
      <xdr:colOff>38100</xdr:colOff>
      <xdr:row>38</xdr:row>
      <xdr:rowOff>46272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5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37399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5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68917</xdr:rowOff>
    </xdr:from>
    <xdr:to>
      <xdr:col>24</xdr:col>
      <xdr:colOff>63500</xdr:colOff>
      <xdr:row>58</xdr:row>
      <xdr:rowOff>84603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10013017"/>
          <a:ext cx="838200" cy="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22828</xdr:rowOff>
    </xdr:from>
    <xdr:to>
      <xdr:col>19</xdr:col>
      <xdr:colOff>177800</xdr:colOff>
      <xdr:row>58</xdr:row>
      <xdr:rowOff>84603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66928"/>
          <a:ext cx="889000" cy="6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22828</xdr:rowOff>
    </xdr:from>
    <xdr:to>
      <xdr:col>15</xdr:col>
      <xdr:colOff>50800</xdr:colOff>
      <xdr:row>58</xdr:row>
      <xdr:rowOff>63884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66928"/>
          <a:ext cx="889000" cy="4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63884</xdr:rowOff>
    </xdr:from>
    <xdr:to>
      <xdr:col>10</xdr:col>
      <xdr:colOff>114300</xdr:colOff>
      <xdr:row>58</xdr:row>
      <xdr:rowOff>92769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07984"/>
          <a:ext cx="889000" cy="2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18117</xdr:rowOff>
    </xdr:from>
    <xdr:to>
      <xdr:col>24</xdr:col>
      <xdr:colOff>114300</xdr:colOff>
      <xdr:row>58</xdr:row>
      <xdr:rowOff>119717</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6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109709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33803</xdr:rowOff>
    </xdr:from>
    <xdr:to>
      <xdr:col>20</xdr:col>
      <xdr:colOff>38100</xdr:colOff>
      <xdr:row>58</xdr:row>
      <xdr:rowOff>135403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7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126530</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7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143478</xdr:rowOff>
    </xdr:from>
    <xdr:to>
      <xdr:col>15</xdr:col>
      <xdr:colOff>101600</xdr:colOff>
      <xdr:row>58</xdr:row>
      <xdr:rowOff>73628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64755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0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13084</xdr:rowOff>
    </xdr:from>
    <xdr:to>
      <xdr:col>10</xdr:col>
      <xdr:colOff>165100</xdr:colOff>
      <xdr:row>58</xdr:row>
      <xdr:rowOff>114684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105811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49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41969</xdr:rowOff>
    </xdr:from>
    <xdr:to>
      <xdr:col>6</xdr:col>
      <xdr:colOff>38100</xdr:colOff>
      <xdr:row>58</xdr:row>
      <xdr:rowOff>143569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8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134696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7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5212</xdr:rowOff>
    </xdr:from>
    <xdr:to>
      <xdr:col>24</xdr:col>
      <xdr:colOff>63500</xdr:colOff>
      <xdr:row>78</xdr:row>
      <xdr:rowOff>18554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378312"/>
          <a:ext cx="838200" cy="1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5212</xdr:rowOff>
    </xdr:from>
    <xdr:to>
      <xdr:col>19</xdr:col>
      <xdr:colOff>177800</xdr:colOff>
      <xdr:row>78</xdr:row>
      <xdr:rowOff>32789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7831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11564</xdr:rowOff>
    </xdr:from>
    <xdr:to>
      <xdr:col>15</xdr:col>
      <xdr:colOff>50800</xdr:colOff>
      <xdr:row>78</xdr:row>
      <xdr:rowOff>32789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041764"/>
          <a:ext cx="889000" cy="36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11564</xdr:rowOff>
    </xdr:from>
    <xdr:to>
      <xdr:col>10</xdr:col>
      <xdr:colOff>114300</xdr:colOff>
      <xdr:row>77</xdr:row>
      <xdr:rowOff>127598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41764"/>
          <a:ext cx="889000" cy="28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139204</xdr:rowOff>
    </xdr:from>
    <xdr:to>
      <xdr:col>24</xdr:col>
      <xdr:colOff>114300</xdr:colOff>
      <xdr:row>78</xdr:row>
      <xdr:rowOff>69354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34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54131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125862</xdr:rowOff>
    </xdr:from>
    <xdr:to>
      <xdr:col>20</xdr:col>
      <xdr:colOff>38100</xdr:colOff>
      <xdr:row>78</xdr:row>
      <xdr:rowOff>56012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2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47139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20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153439</xdr:rowOff>
    </xdr:from>
    <xdr:to>
      <xdr:col>15</xdr:col>
      <xdr:colOff>101600</xdr:colOff>
      <xdr:row>78</xdr:row>
      <xdr:rowOff>83589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5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74716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4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132213</xdr:rowOff>
    </xdr:from>
    <xdr:to>
      <xdr:col>10</xdr:col>
      <xdr:colOff>165100</xdr:colOff>
      <xdr:row>76</xdr:row>
      <xdr:rowOff>62362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909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78890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76798</xdr:rowOff>
    </xdr:from>
    <xdr:to>
      <xdr:col>6</xdr:col>
      <xdr:colOff>38100</xdr:colOff>
      <xdr:row>78</xdr:row>
      <xdr:rowOff>6948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7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169525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71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166878</xdr:rowOff>
    </xdr:from>
    <xdr:to>
      <xdr:col>24</xdr:col>
      <xdr:colOff>63500</xdr:colOff>
      <xdr:row>98</xdr:row>
      <xdr:rowOff>7138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797528"/>
          <a:ext cx="838200" cy="1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153130</xdr:rowOff>
    </xdr:from>
    <xdr:to>
      <xdr:col>19</xdr:col>
      <xdr:colOff>177800</xdr:colOff>
      <xdr:row>98</xdr:row>
      <xdr:rowOff>7138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783780"/>
          <a:ext cx="889000" cy="2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153130</xdr:rowOff>
    </xdr:from>
    <xdr:to>
      <xdr:col>15</xdr:col>
      <xdr:colOff>50800</xdr:colOff>
      <xdr:row>97</xdr:row>
      <xdr:rowOff>155504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783780"/>
          <a:ext cx="889000" cy="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155504</xdr:rowOff>
    </xdr:from>
    <xdr:to>
      <xdr:col>10</xdr:col>
      <xdr:colOff>114300</xdr:colOff>
      <xdr:row>98</xdr:row>
      <xdr:rowOff>7229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786154"/>
          <a:ext cx="889000" cy="2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116078</xdr:rowOff>
    </xdr:from>
    <xdr:to>
      <xdr:col>24</xdr:col>
      <xdr:colOff>114300</xdr:colOff>
      <xdr:row>98</xdr:row>
      <xdr:rowOff>46228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74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31005</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127788</xdr:rowOff>
    </xdr:from>
    <xdr:to>
      <xdr:col>20</xdr:col>
      <xdr:colOff>38100</xdr:colOff>
      <xdr:row>98</xdr:row>
      <xdr:rowOff>57938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75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49065</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8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102330</xdr:rowOff>
    </xdr:from>
    <xdr:to>
      <xdr:col>15</xdr:col>
      <xdr:colOff>101600</xdr:colOff>
      <xdr:row>98</xdr:row>
      <xdr:rowOff>32480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3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23607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2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104704</xdr:rowOff>
    </xdr:from>
    <xdr:to>
      <xdr:col>10</xdr:col>
      <xdr:colOff>165100</xdr:colOff>
      <xdr:row>98</xdr:row>
      <xdr:rowOff>34854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3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25981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82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127879</xdr:rowOff>
    </xdr:from>
    <xdr:to>
      <xdr:col>6</xdr:col>
      <xdr:colOff>38100</xdr:colOff>
      <xdr:row>98</xdr:row>
      <xdr:rowOff>58029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5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49156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85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93980</xdr:rowOff>
    </xdr:from>
    <xdr:to>
      <xdr:col>55</xdr:col>
      <xdr:colOff>0</xdr:colOff>
      <xdr:row>39</xdr:row>
      <xdr:rowOff>94089</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780530"/>
          <a:ext cx="8382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94089</xdr:rowOff>
    </xdr:from>
    <xdr:to>
      <xdr:col>50</xdr:col>
      <xdr:colOff>114300</xdr:colOff>
      <xdr:row>39</xdr:row>
      <xdr:rowOff>94197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780639"/>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94197</xdr:rowOff>
    </xdr:from>
    <xdr:to>
      <xdr:col>45</xdr:col>
      <xdr:colOff>177800</xdr:colOff>
      <xdr:row>39</xdr:row>
      <xdr:rowOff>94307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780747"/>
          <a:ext cx="8890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94197</xdr:rowOff>
    </xdr:from>
    <xdr:to>
      <xdr:col>41</xdr:col>
      <xdr:colOff>50800</xdr:colOff>
      <xdr:row>39</xdr:row>
      <xdr:rowOff>94307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80747"/>
          <a:ext cx="8890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43180</xdr:rowOff>
    </xdr:from>
    <xdr:to>
      <xdr:col>55</xdr:col>
      <xdr:colOff>50800</xdr:colOff>
      <xdr:row>39</xdr:row>
      <xdr:rowOff>144780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140588</xdr:rowOff>
    </xdr:from>
    <xdr:ext cx="313932"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43289</xdr:rowOff>
    </xdr:from>
    <xdr:to>
      <xdr:col>50</xdr:col>
      <xdr:colOff>165100</xdr:colOff>
      <xdr:row>39</xdr:row>
      <xdr:rowOff>144889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136016</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82333" y="68225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43397</xdr:rowOff>
    </xdr:from>
    <xdr:to>
      <xdr:col>46</xdr:col>
      <xdr:colOff>38100</xdr:colOff>
      <xdr:row>39</xdr:row>
      <xdr:rowOff>144997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2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136124</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93333" y="68226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43507</xdr:rowOff>
    </xdr:from>
    <xdr:to>
      <xdr:col>41</xdr:col>
      <xdr:colOff>101600</xdr:colOff>
      <xdr:row>39</xdr:row>
      <xdr:rowOff>145107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136234</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04333" y="6822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43397</xdr:rowOff>
    </xdr:from>
    <xdr:to>
      <xdr:col>36</xdr:col>
      <xdr:colOff>165100</xdr:colOff>
      <xdr:row>39</xdr:row>
      <xdr:rowOff>144997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72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136124</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15333" y="68226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108831</xdr:rowOff>
    </xdr:from>
    <xdr:to>
      <xdr:col>55</xdr:col>
      <xdr:colOff>0</xdr:colOff>
      <xdr:row>58</xdr:row>
      <xdr:rowOff>139991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52931"/>
          <a:ext cx="838200" cy="3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139991</xdr:rowOff>
    </xdr:from>
    <xdr:to>
      <xdr:col>50</xdr:col>
      <xdr:colOff>114300</xdr:colOff>
      <xdr:row>58</xdr:row>
      <xdr:rowOff>152197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84091"/>
          <a:ext cx="889000" cy="1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115850</xdr:rowOff>
    </xdr:from>
    <xdr:to>
      <xdr:col>45</xdr:col>
      <xdr:colOff>177800</xdr:colOff>
      <xdr:row>58</xdr:row>
      <xdr:rowOff>152197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059950"/>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68946</xdr:rowOff>
    </xdr:from>
    <xdr:to>
      <xdr:col>41</xdr:col>
      <xdr:colOff>50800</xdr:colOff>
      <xdr:row>58</xdr:row>
      <xdr:rowOff>115850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13046"/>
          <a:ext cx="889000" cy="4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126375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58031</xdr:rowOff>
    </xdr:from>
    <xdr:to>
      <xdr:col>55</xdr:col>
      <xdr:colOff>50800</xdr:colOff>
      <xdr:row>58</xdr:row>
      <xdr:rowOff>159631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0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36458</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80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89191</xdr:rowOff>
    </xdr:from>
    <xdr:to>
      <xdr:col>50</xdr:col>
      <xdr:colOff>165100</xdr:colOff>
      <xdr:row>59</xdr:row>
      <xdr:rowOff>19341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3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10468</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1012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101397</xdr:rowOff>
    </xdr:from>
    <xdr:to>
      <xdr:col>46</xdr:col>
      <xdr:colOff>38100</xdr:colOff>
      <xdr:row>59</xdr:row>
      <xdr:rowOff>31547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4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22674</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10138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65050</xdr:rowOff>
    </xdr:from>
    <xdr:to>
      <xdr:col>41</xdr:col>
      <xdr:colOff>101600</xdr:colOff>
      <xdr:row>58</xdr:row>
      <xdr:rowOff>166650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0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157777</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1010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18146</xdr:rowOff>
    </xdr:from>
    <xdr:to>
      <xdr:col>36</xdr:col>
      <xdr:colOff>165100</xdr:colOff>
      <xdr:row>58</xdr:row>
      <xdr:rowOff>119746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6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136273</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73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94208</xdr:rowOff>
    </xdr:from>
    <xdr:to>
      <xdr:col>55</xdr:col>
      <xdr:colOff>0</xdr:colOff>
      <xdr:row>78</xdr:row>
      <xdr:rowOff>103679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467308"/>
          <a:ext cx="8382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94208</xdr:rowOff>
    </xdr:from>
    <xdr:to>
      <xdr:col>50</xdr:col>
      <xdr:colOff>114300</xdr:colOff>
      <xdr:row>78</xdr:row>
      <xdr:rowOff>109014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467308"/>
          <a:ext cx="889000" cy="1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54316</xdr:rowOff>
    </xdr:from>
    <xdr:to>
      <xdr:col>45</xdr:col>
      <xdr:colOff>177800</xdr:colOff>
      <xdr:row>78</xdr:row>
      <xdr:rowOff>109014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427416"/>
          <a:ext cx="889000" cy="5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54316</xdr:rowOff>
    </xdr:from>
    <xdr:to>
      <xdr:col>41</xdr:col>
      <xdr:colOff>50800</xdr:colOff>
      <xdr:row>78</xdr:row>
      <xdr:rowOff>107373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27416"/>
          <a:ext cx="889000" cy="5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52879</xdr:rowOff>
    </xdr:from>
    <xdr:to>
      <xdr:col>55</xdr:col>
      <xdr:colOff>50800</xdr:colOff>
      <xdr:row>78</xdr:row>
      <xdr:rowOff>154479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2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139256</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4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43408</xdr:rowOff>
    </xdr:from>
    <xdr:to>
      <xdr:col>50</xdr:col>
      <xdr:colOff>165100</xdr:colOff>
      <xdr:row>78</xdr:row>
      <xdr:rowOff>145008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1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136135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5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58214</xdr:rowOff>
    </xdr:from>
    <xdr:to>
      <xdr:col>46</xdr:col>
      <xdr:colOff>38100</xdr:colOff>
      <xdr:row>78</xdr:row>
      <xdr:rowOff>159814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3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150941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52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3516</xdr:rowOff>
    </xdr:from>
    <xdr:to>
      <xdr:col>41</xdr:col>
      <xdr:colOff>101600</xdr:colOff>
      <xdr:row>78</xdr:row>
      <xdr:rowOff>105116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7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96243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46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56573</xdr:rowOff>
    </xdr:from>
    <xdr:to>
      <xdr:col>36</xdr:col>
      <xdr:colOff>165100</xdr:colOff>
      <xdr:row>78</xdr:row>
      <xdr:rowOff>158173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2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149300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5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80195</xdr:rowOff>
    </xdr:from>
    <xdr:to>
      <xdr:col>55</xdr:col>
      <xdr:colOff>0</xdr:colOff>
      <xdr:row>97</xdr:row>
      <xdr:rowOff>111486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10845"/>
          <a:ext cx="838200" cy="3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111486</xdr:rowOff>
    </xdr:from>
    <xdr:to>
      <xdr:col>50</xdr:col>
      <xdr:colOff>114300</xdr:colOff>
      <xdr:row>97</xdr:row>
      <xdr:rowOff>142382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42136"/>
          <a:ext cx="889000" cy="3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140195</xdr:rowOff>
    </xdr:from>
    <xdr:to>
      <xdr:col>45</xdr:col>
      <xdr:colOff>177800</xdr:colOff>
      <xdr:row>97</xdr:row>
      <xdr:rowOff>142382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70845"/>
          <a:ext cx="8890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123997</xdr:rowOff>
    </xdr:from>
    <xdr:to>
      <xdr:col>41</xdr:col>
      <xdr:colOff>50800</xdr:colOff>
      <xdr:row>97</xdr:row>
      <xdr:rowOff>140195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754647"/>
          <a:ext cx="889000" cy="1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29395</xdr:rowOff>
    </xdr:from>
    <xdr:to>
      <xdr:col>55</xdr:col>
      <xdr:colOff>50800</xdr:colOff>
      <xdr:row>97</xdr:row>
      <xdr:rowOff>130995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6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160222</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44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60686</xdr:rowOff>
    </xdr:from>
    <xdr:to>
      <xdr:col>50</xdr:col>
      <xdr:colOff>165100</xdr:colOff>
      <xdr:row>97</xdr:row>
      <xdr:rowOff>162286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9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153413</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78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91582</xdr:rowOff>
    </xdr:from>
    <xdr:to>
      <xdr:col>46</xdr:col>
      <xdr:colOff>38100</xdr:colOff>
      <xdr:row>98</xdr:row>
      <xdr:rowOff>21732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2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12859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89395</xdr:rowOff>
    </xdr:from>
    <xdr:to>
      <xdr:col>41</xdr:col>
      <xdr:colOff>101600</xdr:colOff>
      <xdr:row>98</xdr:row>
      <xdr:rowOff>19545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10672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1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73197</xdr:rowOff>
    </xdr:from>
    <xdr:to>
      <xdr:col>36</xdr:col>
      <xdr:colOff>165100</xdr:colOff>
      <xdr:row>98</xdr:row>
      <xdr:rowOff>3347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0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165924</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79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152495</xdr:rowOff>
    </xdr:from>
    <xdr:to>
      <xdr:col>85</xdr:col>
      <xdr:colOff>127000</xdr:colOff>
      <xdr:row>38</xdr:row>
      <xdr:rowOff>154386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667595"/>
          <a:ext cx="838200" cy="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151630</xdr:rowOff>
    </xdr:from>
    <xdr:to>
      <xdr:col>81</xdr:col>
      <xdr:colOff>50800</xdr:colOff>
      <xdr:row>38</xdr:row>
      <xdr:rowOff>152495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666730"/>
          <a:ext cx="8890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142708</xdr:rowOff>
    </xdr:from>
    <xdr:to>
      <xdr:col>76</xdr:col>
      <xdr:colOff>114300</xdr:colOff>
      <xdr:row>38</xdr:row>
      <xdr:rowOff>151630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657808"/>
          <a:ext cx="889000" cy="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134563</xdr:rowOff>
    </xdr:from>
    <xdr:to>
      <xdr:col>71</xdr:col>
      <xdr:colOff>177800</xdr:colOff>
      <xdr:row>38</xdr:row>
      <xdr:rowOff>142708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649663"/>
          <a:ext cx="889000" cy="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103586</xdr:rowOff>
    </xdr:from>
    <xdr:to>
      <xdr:col>85</xdr:col>
      <xdr:colOff>177800</xdr:colOff>
      <xdr:row>39</xdr:row>
      <xdr:rowOff>33736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61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20095</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3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101695</xdr:rowOff>
    </xdr:from>
    <xdr:to>
      <xdr:col>81</xdr:col>
      <xdr:colOff>101600</xdr:colOff>
      <xdr:row>39</xdr:row>
      <xdr:rowOff>31845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61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22972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70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100830</xdr:rowOff>
    </xdr:from>
    <xdr:to>
      <xdr:col>76</xdr:col>
      <xdr:colOff>165100</xdr:colOff>
      <xdr:row>39</xdr:row>
      <xdr:rowOff>30980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61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22107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70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91908</xdr:rowOff>
    </xdr:from>
    <xdr:to>
      <xdr:col>72</xdr:col>
      <xdr:colOff>38100</xdr:colOff>
      <xdr:row>39</xdr:row>
      <xdr:rowOff>22058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60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13185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83763</xdr:rowOff>
    </xdr:from>
    <xdr:to>
      <xdr:col>67</xdr:col>
      <xdr:colOff>101600</xdr:colOff>
      <xdr:row>39</xdr:row>
      <xdr:rowOff>13913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9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5040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38725</xdr:rowOff>
    </xdr:from>
    <xdr:to>
      <xdr:col>85</xdr:col>
      <xdr:colOff>127000</xdr:colOff>
      <xdr:row>57</xdr:row>
      <xdr:rowOff>104039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811375"/>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104039</xdr:rowOff>
    </xdr:from>
    <xdr:to>
      <xdr:col>81</xdr:col>
      <xdr:colOff>50800</xdr:colOff>
      <xdr:row>57</xdr:row>
      <xdr:rowOff>111941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876689"/>
          <a:ext cx="8890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111941</xdr:rowOff>
    </xdr:from>
    <xdr:to>
      <xdr:col>76</xdr:col>
      <xdr:colOff>114300</xdr:colOff>
      <xdr:row>57</xdr:row>
      <xdr:rowOff>124206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884591"/>
          <a:ext cx="889000" cy="1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52064</xdr:rowOff>
    </xdr:from>
    <xdr:to>
      <xdr:col>71</xdr:col>
      <xdr:colOff>177800</xdr:colOff>
      <xdr:row>57</xdr:row>
      <xdr:rowOff>124206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653264"/>
          <a:ext cx="889000" cy="24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61379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83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159375</xdr:rowOff>
    </xdr:from>
    <xdr:to>
      <xdr:col>85</xdr:col>
      <xdr:colOff>177800</xdr:colOff>
      <xdr:row>57</xdr:row>
      <xdr:rowOff>89525</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76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137802</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39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53239</xdr:rowOff>
    </xdr:from>
    <xdr:to>
      <xdr:col>81</xdr:col>
      <xdr:colOff>101600</xdr:colOff>
      <xdr:row>57</xdr:row>
      <xdr:rowOff>154839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2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145966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1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61141</xdr:rowOff>
    </xdr:from>
    <xdr:to>
      <xdr:col>76</xdr:col>
      <xdr:colOff>165100</xdr:colOff>
      <xdr:row>57</xdr:row>
      <xdr:rowOff>162741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3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153868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2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73406</xdr:rowOff>
    </xdr:from>
    <xdr:to>
      <xdr:col>72</xdr:col>
      <xdr:colOff>38100</xdr:colOff>
      <xdr:row>58</xdr:row>
      <xdr:rowOff>3556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4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166133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3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1264</xdr:rowOff>
    </xdr:from>
    <xdr:to>
      <xdr:col>67</xdr:col>
      <xdr:colOff>101600</xdr:colOff>
      <xdr:row>56</xdr:row>
      <xdr:rowOff>102864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60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119391</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5" y="937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32277</xdr:rowOff>
    </xdr:from>
    <xdr:to>
      <xdr:col>85</xdr:col>
      <xdr:colOff>127000</xdr:colOff>
      <xdr:row>79</xdr:row>
      <xdr:rowOff>34506</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576827"/>
          <a:ext cx="838200" cy="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33032</xdr:rowOff>
    </xdr:from>
    <xdr:to>
      <xdr:col>81</xdr:col>
      <xdr:colOff>50800</xdr:colOff>
      <xdr:row>79</xdr:row>
      <xdr:rowOff>34506</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77582"/>
          <a:ext cx="889000" cy="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170991</xdr:rowOff>
    </xdr:from>
    <xdr:to>
      <xdr:col>76</xdr:col>
      <xdr:colOff>114300</xdr:colOff>
      <xdr:row>79</xdr:row>
      <xdr:rowOff>33032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44091"/>
          <a:ext cx="889000" cy="3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170991</xdr:rowOff>
    </xdr:from>
    <xdr:to>
      <xdr:col>71</xdr:col>
      <xdr:colOff>177800</xdr:colOff>
      <xdr:row>79</xdr:row>
      <xdr:rowOff>3104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44091"/>
          <a:ext cx="889000" cy="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152927</xdr:rowOff>
    </xdr:from>
    <xdr:to>
      <xdr:col>85</xdr:col>
      <xdr:colOff>177800</xdr:colOff>
      <xdr:row>79</xdr:row>
      <xdr:rowOff>83077</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2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70432</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4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155156</xdr:rowOff>
    </xdr:from>
    <xdr:to>
      <xdr:col>81</xdr:col>
      <xdr:colOff>101600</xdr:colOff>
      <xdr:row>79</xdr:row>
      <xdr:rowOff>85306</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76433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62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153682</xdr:rowOff>
    </xdr:from>
    <xdr:to>
      <xdr:col>76</xdr:col>
      <xdr:colOff>165100</xdr:colOff>
      <xdr:row>79</xdr:row>
      <xdr:rowOff>83832</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2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74959</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61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120191</xdr:rowOff>
    </xdr:from>
    <xdr:to>
      <xdr:col>72</xdr:col>
      <xdr:colOff>38100</xdr:colOff>
      <xdr:row>79</xdr:row>
      <xdr:rowOff>50341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9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41468</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36111" y="13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123754</xdr:rowOff>
    </xdr:from>
    <xdr:to>
      <xdr:col>67</xdr:col>
      <xdr:colOff>101600</xdr:colOff>
      <xdr:row>79</xdr:row>
      <xdr:rowOff>53904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9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45031</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47111" y="1358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121141</xdr:rowOff>
    </xdr:from>
    <xdr:to>
      <xdr:col>85</xdr:col>
      <xdr:colOff>127000</xdr:colOff>
      <xdr:row>97</xdr:row>
      <xdr:rowOff>148303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751791"/>
          <a:ext cx="838200" cy="2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121141</xdr:rowOff>
    </xdr:from>
    <xdr:to>
      <xdr:col>81</xdr:col>
      <xdr:colOff>50800</xdr:colOff>
      <xdr:row>97</xdr:row>
      <xdr:rowOff>164592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751791"/>
          <a:ext cx="889000" cy="4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64410</xdr:rowOff>
    </xdr:from>
    <xdr:to>
      <xdr:col>76</xdr:col>
      <xdr:colOff>114300</xdr:colOff>
      <xdr:row>97</xdr:row>
      <xdr:rowOff>164592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695060"/>
          <a:ext cx="889000" cy="10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64410</xdr:rowOff>
    </xdr:from>
    <xdr:to>
      <xdr:col>71</xdr:col>
      <xdr:colOff>177800</xdr:colOff>
      <xdr:row>97</xdr:row>
      <xdr:rowOff>65506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695060"/>
          <a:ext cx="8890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145344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97503</xdr:rowOff>
    </xdr:from>
    <xdr:to>
      <xdr:col>85</xdr:col>
      <xdr:colOff>177800</xdr:colOff>
      <xdr:row>98</xdr:row>
      <xdr:rowOff>27653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72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75930</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706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70341</xdr:rowOff>
    </xdr:from>
    <xdr:to>
      <xdr:col>81</xdr:col>
      <xdr:colOff>101600</xdr:colOff>
      <xdr:row>98</xdr:row>
      <xdr:rowOff>491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70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163068</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79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113792</xdr:rowOff>
    </xdr:from>
    <xdr:to>
      <xdr:col>76</xdr:col>
      <xdr:colOff>165100</xdr:colOff>
      <xdr:row>98</xdr:row>
      <xdr:rowOff>43942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74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35069</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83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13610</xdr:rowOff>
    </xdr:from>
    <xdr:to>
      <xdr:col>72</xdr:col>
      <xdr:colOff>38100</xdr:colOff>
      <xdr:row>97</xdr:row>
      <xdr:rowOff>115210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131737</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41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14706</xdr:rowOff>
    </xdr:from>
    <xdr:to>
      <xdr:col>67</xdr:col>
      <xdr:colOff>101600</xdr:colOff>
      <xdr:row>97</xdr:row>
      <xdr:rowOff>116306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4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132833</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642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住民一人当たりのコストは、類似団体を下回っている。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土木費のみ類似団体を上回ったが、千曲川左岸道路建設事業によるものである。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今後は、千曲川左岸道路及び大深山産業道路建設事業の実施ため、土木費の増加が見込まれる。公債費の状況を鑑みながら、補助金や基金を活用し、健全な財政運営を行う必要がある。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長野県川上村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実質単年度収支が赤字へと転じている。これは毎年度行っていた、臨時財政対策債の繰上償還を先送りし、統合保育園、千曲川左岸道路や大深山産業道路等といった近年の大型建設工事の起債償還に備え、減債基金への積み立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億円）を行ったためである。実質収支は同規模で推移しており、今後も健全な財政運営を図る。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長野県川上村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連結実質赤字比率については、全会計において黒字であり赤字比率はない。水道、下水道事業などの公営企業関係への繰出しが大きいため、今後各種料金の見直しや抜本的な運営の見直し等を検討して、経営の健全化を図っ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4264935</v>
      </c>
      <c r="BO4" s="430"/>
      <c r="BP4" s="430"/>
      <c r="BQ4" s="430"/>
      <c r="BR4" s="430"/>
      <c r="BS4" s="430"/>
      <c r="BT4" s="430"/>
      <c r="BU4" s="431"/>
      <c r="BV4" s="429">
        <v>3802162</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5.3</v>
      </c>
      <c r="CU4" s="436"/>
      <c r="CV4" s="436"/>
      <c r="CW4" s="436"/>
      <c r="CX4" s="436"/>
      <c r="CY4" s="436"/>
      <c r="CZ4" s="436"/>
      <c r="DA4" s="437"/>
      <c r="DB4" s="435">
        <v>4.8</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4093088</v>
      </c>
      <c r="BO5" s="467"/>
      <c r="BP5" s="467"/>
      <c r="BQ5" s="467"/>
      <c r="BR5" s="467"/>
      <c r="BS5" s="467"/>
      <c r="BT5" s="467"/>
      <c r="BU5" s="468"/>
      <c r="BV5" s="466">
        <v>3642522</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75.8</v>
      </c>
      <c r="CU5" s="464"/>
      <c r="CV5" s="464"/>
      <c r="CW5" s="464"/>
      <c r="CX5" s="464"/>
      <c r="CY5" s="464"/>
      <c r="CZ5" s="464"/>
      <c r="DA5" s="465"/>
      <c r="DB5" s="463">
        <v>71.599999999999994</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171847</v>
      </c>
      <c r="BO6" s="467"/>
      <c r="BP6" s="467"/>
      <c r="BQ6" s="467"/>
      <c r="BR6" s="467"/>
      <c r="BS6" s="467"/>
      <c r="BT6" s="467"/>
      <c r="BU6" s="468"/>
      <c r="BV6" s="466">
        <v>159640</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79.2</v>
      </c>
      <c r="CU6" s="504"/>
      <c r="CV6" s="504"/>
      <c r="CW6" s="504"/>
      <c r="CX6" s="504"/>
      <c r="CY6" s="504"/>
      <c r="CZ6" s="504"/>
      <c r="DA6" s="505"/>
      <c r="DB6" s="503">
        <v>74.5</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94</v>
      </c>
      <c r="AV7" s="499"/>
      <c r="AW7" s="499"/>
      <c r="AX7" s="499"/>
      <c r="AY7" s="500" t="s">
        <v>106</v>
      </c>
      <c r="AZ7" s="501"/>
      <c r="BA7" s="501"/>
      <c r="BB7" s="501"/>
      <c r="BC7" s="501"/>
      <c r="BD7" s="501"/>
      <c r="BE7" s="501"/>
      <c r="BF7" s="501"/>
      <c r="BG7" s="501"/>
      <c r="BH7" s="501"/>
      <c r="BI7" s="501"/>
      <c r="BJ7" s="501"/>
      <c r="BK7" s="501"/>
      <c r="BL7" s="501"/>
      <c r="BM7" s="502"/>
      <c r="BN7" s="466">
        <v>18906</v>
      </c>
      <c r="BO7" s="467"/>
      <c r="BP7" s="467"/>
      <c r="BQ7" s="467"/>
      <c r="BR7" s="467"/>
      <c r="BS7" s="467"/>
      <c r="BT7" s="467"/>
      <c r="BU7" s="468"/>
      <c r="BV7" s="466">
        <v>21126</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2904724</v>
      </c>
      <c r="CU7" s="467"/>
      <c r="CV7" s="467"/>
      <c r="CW7" s="467"/>
      <c r="CX7" s="467"/>
      <c r="CY7" s="467"/>
      <c r="CZ7" s="467"/>
      <c r="DA7" s="468"/>
      <c r="DB7" s="466">
        <v>2870699</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152941</v>
      </c>
      <c r="BO8" s="467"/>
      <c r="BP8" s="467"/>
      <c r="BQ8" s="467"/>
      <c r="BR8" s="467"/>
      <c r="BS8" s="467"/>
      <c r="BT8" s="467"/>
      <c r="BU8" s="468"/>
      <c r="BV8" s="466">
        <v>138514</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0.27</v>
      </c>
      <c r="CU8" s="507"/>
      <c r="CV8" s="507"/>
      <c r="CW8" s="507"/>
      <c r="CX8" s="507"/>
      <c r="CY8" s="507"/>
      <c r="CZ8" s="507"/>
      <c r="DA8" s="508"/>
      <c r="DB8" s="506">
        <v>0.25</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4607</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14427</v>
      </c>
      <c r="BO9" s="467"/>
      <c r="BP9" s="467"/>
      <c r="BQ9" s="467"/>
      <c r="BR9" s="467"/>
      <c r="BS9" s="467"/>
      <c r="BT9" s="467"/>
      <c r="BU9" s="468"/>
      <c r="BV9" s="466">
        <v>-5864</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16.100000000000001</v>
      </c>
      <c r="CU9" s="464"/>
      <c r="CV9" s="464"/>
      <c r="CW9" s="464"/>
      <c r="CX9" s="464"/>
      <c r="CY9" s="464"/>
      <c r="CZ9" s="464"/>
      <c r="DA9" s="465"/>
      <c r="DB9" s="463">
        <v>18.100000000000001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4972</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1013</v>
      </c>
      <c r="BO10" s="467"/>
      <c r="BP10" s="467"/>
      <c r="BQ10" s="467"/>
      <c r="BR10" s="467"/>
      <c r="BS10" s="467"/>
      <c r="BT10" s="467"/>
      <c r="BU10" s="468"/>
      <c r="BV10" s="466">
        <v>1468</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116</v>
      </c>
      <c r="AV11" s="499"/>
      <c r="AW11" s="499"/>
      <c r="AX11" s="499"/>
      <c r="AY11" s="500" t="s">
        <v>127</v>
      </c>
      <c r="AZ11" s="501"/>
      <c r="BA11" s="501"/>
      <c r="BB11" s="501"/>
      <c r="BC11" s="501"/>
      <c r="BD11" s="501"/>
      <c r="BE11" s="501"/>
      <c r="BF11" s="501"/>
      <c r="BG11" s="501"/>
      <c r="BH11" s="501"/>
      <c r="BI11" s="501"/>
      <c r="BJ11" s="501"/>
      <c r="BK11" s="501"/>
      <c r="BL11" s="501"/>
      <c r="BM11" s="502"/>
      <c r="BN11" s="466">
        <v>33439</v>
      </c>
      <c r="BO11" s="467"/>
      <c r="BP11" s="467"/>
      <c r="BQ11" s="467"/>
      <c r="BR11" s="467"/>
      <c r="BS11" s="467"/>
      <c r="BT11" s="467"/>
      <c r="BU11" s="468"/>
      <c r="BV11" s="466">
        <v>182300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3952</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136</v>
      </c>
      <c r="AV12" s="499"/>
      <c r="AW12" s="499"/>
      <c r="AX12" s="499"/>
      <c r="AY12" s="500" t="s">
        <v>137</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139</v>
      </c>
      <c r="CU12" s="507"/>
      <c r="CV12" s="507"/>
      <c r="CW12" s="507"/>
      <c r="CX12" s="507"/>
      <c r="CY12" s="507"/>
      <c r="CZ12" s="507"/>
      <c r="DA12" s="508"/>
      <c r="DB12" s="506" t="s">
        <v>140</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141</v>
      </c>
      <c r="N13" s="555"/>
      <c r="O13" s="555"/>
      <c r="P13" s="555"/>
      <c r="Q13" s="556"/>
      <c r="R13" s="547">
        <v>3822</v>
      </c>
      <c r="S13" s="548"/>
      <c r="T13" s="548"/>
      <c r="U13" s="548"/>
      <c r="V13" s="549"/>
      <c r="W13" s="482" t="s">
        <v>142</v>
      </c>
      <c r="X13" s="483"/>
      <c r="Y13" s="483"/>
      <c r="Z13" s="483"/>
      <c r="AA13" s="483"/>
      <c r="AB13" s="473"/>
      <c r="AC13" s="517">
        <v>2492</v>
      </c>
      <c r="AD13" s="518"/>
      <c r="AE13" s="518"/>
      <c r="AF13" s="518"/>
      <c r="AG13" s="557"/>
      <c r="AH13" s="517">
        <v>2602</v>
      </c>
      <c r="AI13" s="518"/>
      <c r="AJ13" s="518"/>
      <c r="AK13" s="518"/>
      <c r="AL13" s="519"/>
      <c r="AM13" s="495" t="s">
        <v>143</v>
      </c>
      <c r="AN13" s="496"/>
      <c r="AO13" s="496"/>
      <c r="AP13" s="496"/>
      <c r="AQ13" s="496"/>
      <c r="AR13" s="496"/>
      <c r="AS13" s="496"/>
      <c r="AT13" s="497"/>
      <c r="AU13" s="498" t="s">
        <v>144</v>
      </c>
      <c r="AV13" s="499"/>
      <c r="AW13" s="499"/>
      <c r="AX13" s="499"/>
      <c r="AY13" s="500" t="s">
        <v>145</v>
      </c>
      <c r="AZ13" s="501"/>
      <c r="BA13" s="501"/>
      <c r="BB13" s="501"/>
      <c r="BC13" s="501"/>
      <c r="BD13" s="501"/>
      <c r="BE13" s="501"/>
      <c r="BF13" s="501"/>
      <c r="BG13" s="501"/>
      <c r="BH13" s="501"/>
      <c r="BI13" s="501"/>
      <c r="BJ13" s="501"/>
      <c r="BK13" s="501"/>
      <c r="BL13" s="501"/>
      <c r="BM13" s="502"/>
      <c r="BN13" s="466">
        <v>48879</v>
      </c>
      <c r="BO13" s="467"/>
      <c r="BP13" s="467"/>
      <c r="BQ13" s="467"/>
      <c r="BR13" s="467"/>
      <c r="BS13" s="467"/>
      <c r="BT13" s="467"/>
      <c r="BU13" s="468"/>
      <c r="BV13" s="466">
        <v>177904</v>
      </c>
      <c r="BW13" s="467"/>
      <c r="BX13" s="467"/>
      <c r="BY13" s="467"/>
      <c r="BZ13" s="467"/>
      <c r="CA13" s="467"/>
      <c r="CB13" s="467"/>
      <c r="CC13" s="468"/>
      <c r="CD13" s="469" t="s">
        <v>146</v>
      </c>
      <c r="CE13" s="470"/>
      <c r="CF13" s="470"/>
      <c r="CG13" s="470"/>
      <c r="CH13" s="470"/>
      <c r="CI13" s="470"/>
      <c r="CJ13" s="470"/>
      <c r="CK13" s="470"/>
      <c r="CL13" s="470"/>
      <c r="CM13" s="470"/>
      <c r="CN13" s="470"/>
      <c r="CO13" s="470"/>
      <c r="CP13" s="470"/>
      <c r="CQ13" s="470"/>
      <c r="CR13" s="470"/>
      <c r="CS13" s="471"/>
      <c r="CT13" s="463">
        <v>0.2</v>
      </c>
      <c r="CU13" s="464"/>
      <c r="CV13" s="464"/>
      <c r="CW13" s="464"/>
      <c r="CX13" s="464"/>
      <c r="CY13" s="464"/>
      <c r="CZ13" s="464"/>
      <c r="DA13" s="465"/>
      <c r="DB13" s="463">
        <v>1.4</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147</v>
      </c>
      <c r="M14" s="545"/>
      <c r="N14" s="545"/>
      <c r="O14" s="545"/>
      <c r="P14" s="545"/>
      <c r="Q14" s="546"/>
      <c r="R14" s="547">
        <v>4000</v>
      </c>
      <c r="S14" s="548"/>
      <c r="T14" s="548"/>
      <c r="U14" s="548"/>
      <c r="V14" s="549"/>
      <c r="W14" s="456"/>
      <c r="X14" s="457"/>
      <c r="Y14" s="457"/>
      <c r="Z14" s="457"/>
      <c r="AA14" s="457"/>
      <c r="AB14" s="446"/>
      <c r="AC14" s="550">
        <v>76.3</v>
      </c>
      <c r="AD14" s="551"/>
      <c r="AE14" s="551"/>
      <c r="AF14" s="551"/>
      <c r="AG14" s="552"/>
      <c r="AH14" s="550">
        <v>75.599999999999994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148</v>
      </c>
      <c r="CE14" s="559"/>
      <c r="CF14" s="559"/>
      <c r="CG14" s="559"/>
      <c r="CH14" s="559"/>
      <c r="CI14" s="559"/>
      <c r="CJ14" s="559"/>
      <c r="CK14" s="559"/>
      <c r="CL14" s="559"/>
      <c r="CM14" s="559"/>
      <c r="CN14" s="559"/>
      <c r="CO14" s="559"/>
      <c r="CP14" s="559"/>
      <c r="CQ14" s="559"/>
      <c r="CR14" s="559"/>
      <c r="CS14" s="560"/>
      <c r="CT14" s="561" t="s">
        <v>139</v>
      </c>
      <c r="CU14" s="562"/>
      <c r="CV14" s="562"/>
      <c r="CW14" s="562"/>
      <c r="CX14" s="562"/>
      <c r="CY14" s="562"/>
      <c r="CZ14" s="562"/>
      <c r="DA14" s="563"/>
      <c r="DB14" s="561" t="s">
        <v>139</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141</v>
      </c>
      <c r="N15" s="555"/>
      <c r="O15" s="555"/>
      <c r="P15" s="555"/>
      <c r="Q15" s="556"/>
      <c r="R15" s="547">
        <v>3894</v>
      </c>
      <c r="S15" s="548"/>
      <c r="T15" s="548"/>
      <c r="U15" s="548"/>
      <c r="V15" s="549"/>
      <c r="W15" s="482" t="s">
        <v>149</v>
      </c>
      <c r="X15" s="483"/>
      <c r="Y15" s="483"/>
      <c r="Z15" s="483"/>
      <c r="AA15" s="483"/>
      <c r="AB15" s="473"/>
      <c r="AC15" s="517">
        <v>129</v>
      </c>
      <c r="AD15" s="518"/>
      <c r="AE15" s="518"/>
      <c r="AF15" s="518"/>
      <c r="AG15" s="557"/>
      <c r="AH15" s="517">
        <v>113</v>
      </c>
      <c r="AI15" s="518"/>
      <c r="AJ15" s="518"/>
      <c r="AK15" s="518"/>
      <c r="AL15" s="519"/>
      <c r="AM15" s="495"/>
      <c r="AN15" s="496"/>
      <c r="AO15" s="496"/>
      <c r="AP15" s="496"/>
      <c r="AQ15" s="496"/>
      <c r="AR15" s="496"/>
      <c r="AS15" s="496"/>
      <c r="AT15" s="497"/>
      <c r="AU15" s="498"/>
      <c r="AV15" s="499"/>
      <c r="AW15" s="499"/>
      <c r="AX15" s="499"/>
      <c r="AY15" s="426" t="s">
        <v>150</v>
      </c>
      <c r="AZ15" s="427"/>
      <c r="BA15" s="427"/>
      <c r="BB15" s="427"/>
      <c r="BC15" s="427"/>
      <c r="BD15" s="427"/>
      <c r="BE15" s="427"/>
      <c r="BF15" s="427"/>
      <c r="BG15" s="427"/>
      <c r="BH15" s="427"/>
      <c r="BI15" s="427"/>
      <c r="BJ15" s="427"/>
      <c r="BK15" s="427"/>
      <c r="BL15" s="427"/>
      <c r="BM15" s="428"/>
      <c r="BN15" s="429">
        <v>716790</v>
      </c>
      <c r="BO15" s="430"/>
      <c r="BP15" s="430"/>
      <c r="BQ15" s="430"/>
      <c r="BR15" s="430"/>
      <c r="BS15" s="430"/>
      <c r="BT15" s="430"/>
      <c r="BU15" s="431"/>
      <c r="BV15" s="429">
        <v>704244</v>
      </c>
      <c r="BW15" s="430"/>
      <c r="BX15" s="430"/>
      <c r="BY15" s="430"/>
      <c r="BZ15" s="430"/>
      <c r="CA15" s="430"/>
      <c r="CB15" s="430"/>
      <c r="CC15" s="431"/>
      <c r="CD15" s="564" t="s">
        <v>151</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152</v>
      </c>
      <c r="M16" s="575"/>
      <c r="N16" s="575"/>
      <c r="O16" s="575"/>
      <c r="P16" s="575"/>
      <c r="Q16" s="576"/>
      <c r="R16" s="567" t="s">
        <v>153</v>
      </c>
      <c r="S16" s="568"/>
      <c r="T16" s="568"/>
      <c r="U16" s="568"/>
      <c r="V16" s="569"/>
      <c r="W16" s="456"/>
      <c r="X16" s="457"/>
      <c r="Y16" s="457"/>
      <c r="Z16" s="457"/>
      <c r="AA16" s="457"/>
      <c r="AB16" s="446"/>
      <c r="AC16" s="550">
        <v>3.9</v>
      </c>
      <c r="AD16" s="551"/>
      <c r="AE16" s="551"/>
      <c r="AF16" s="551"/>
      <c r="AG16" s="552"/>
      <c r="AH16" s="550">
        <v>3.3</v>
      </c>
      <c r="AI16" s="551"/>
      <c r="AJ16" s="551"/>
      <c r="AK16" s="551"/>
      <c r="AL16" s="553"/>
      <c r="AM16" s="495"/>
      <c r="AN16" s="496"/>
      <c r="AO16" s="496"/>
      <c r="AP16" s="496"/>
      <c r="AQ16" s="496"/>
      <c r="AR16" s="496"/>
      <c r="AS16" s="496"/>
      <c r="AT16" s="497"/>
      <c r="AU16" s="498"/>
      <c r="AV16" s="499"/>
      <c r="AW16" s="499"/>
      <c r="AX16" s="499"/>
      <c r="AY16" s="500" t="s">
        <v>154</v>
      </c>
      <c r="AZ16" s="501"/>
      <c r="BA16" s="501"/>
      <c r="BB16" s="501"/>
      <c r="BC16" s="501"/>
      <c r="BD16" s="501"/>
      <c r="BE16" s="501"/>
      <c r="BF16" s="501"/>
      <c r="BG16" s="501"/>
      <c r="BH16" s="501"/>
      <c r="BI16" s="501"/>
      <c r="BJ16" s="501"/>
      <c r="BK16" s="501"/>
      <c r="BL16" s="501"/>
      <c r="BM16" s="502"/>
      <c r="BN16" s="466">
        <v>2609081</v>
      </c>
      <c r="BO16" s="467"/>
      <c r="BP16" s="467"/>
      <c r="BQ16" s="467"/>
      <c r="BR16" s="467"/>
      <c r="BS16" s="467"/>
      <c r="BT16" s="467"/>
      <c r="BU16" s="468"/>
      <c r="BV16" s="466">
        <v>2565708</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155</v>
      </c>
      <c r="N17" s="571"/>
      <c r="O17" s="571"/>
      <c r="P17" s="571"/>
      <c r="Q17" s="572"/>
      <c r="R17" s="567" t="s">
        <v>156</v>
      </c>
      <c r="S17" s="568"/>
      <c r="T17" s="568"/>
      <c r="U17" s="568"/>
      <c r="V17" s="569"/>
      <c r="W17" s="482" t="s">
        <v>157</v>
      </c>
      <c r="X17" s="483"/>
      <c r="Y17" s="483"/>
      <c r="Z17" s="483"/>
      <c r="AA17" s="483"/>
      <c r="AB17" s="473"/>
      <c r="AC17" s="517">
        <v>647</v>
      </c>
      <c r="AD17" s="518"/>
      <c r="AE17" s="518"/>
      <c r="AF17" s="518"/>
      <c r="AG17" s="557"/>
      <c r="AH17" s="517">
        <v>725</v>
      </c>
      <c r="AI17" s="518"/>
      <c r="AJ17" s="518"/>
      <c r="AK17" s="518"/>
      <c r="AL17" s="519"/>
      <c r="AM17" s="495"/>
      <c r="AN17" s="496"/>
      <c r="AO17" s="496"/>
      <c r="AP17" s="496"/>
      <c r="AQ17" s="496"/>
      <c r="AR17" s="496"/>
      <c r="AS17" s="496"/>
      <c r="AT17" s="497"/>
      <c r="AU17" s="498"/>
      <c r="AV17" s="499"/>
      <c r="AW17" s="499"/>
      <c r="AX17" s="499"/>
      <c r="AY17" s="500" t="s">
        <v>158</v>
      </c>
      <c r="AZ17" s="501"/>
      <c r="BA17" s="501"/>
      <c r="BB17" s="501"/>
      <c r="BC17" s="501"/>
      <c r="BD17" s="501"/>
      <c r="BE17" s="501"/>
      <c r="BF17" s="501"/>
      <c r="BG17" s="501"/>
      <c r="BH17" s="501"/>
      <c r="BI17" s="501"/>
      <c r="BJ17" s="501"/>
      <c r="BK17" s="501"/>
      <c r="BL17" s="501"/>
      <c r="BM17" s="502"/>
      <c r="BN17" s="466">
        <v>894385</v>
      </c>
      <c r="BO17" s="467"/>
      <c r="BP17" s="467"/>
      <c r="BQ17" s="467"/>
      <c r="BR17" s="467"/>
      <c r="BS17" s="467"/>
      <c r="BT17" s="467"/>
      <c r="BU17" s="468"/>
      <c r="BV17" s="466">
        <v>895897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159</v>
      </c>
      <c r="C18" s="509"/>
      <c r="D18" s="509"/>
      <c r="E18" s="578"/>
      <c r="F18" s="578"/>
      <c r="G18" s="578"/>
      <c r="H18" s="578"/>
      <c r="I18" s="578"/>
      <c r="J18" s="578"/>
      <c r="K18" s="578"/>
      <c r="L18" s="579">
        <v>209.61</v>
      </c>
      <c r="M18" s="579"/>
      <c r="N18" s="579"/>
      <c r="O18" s="579"/>
      <c r="P18" s="579"/>
      <c r="Q18" s="579"/>
      <c r="R18" s="580"/>
      <c r="S18" s="580"/>
      <c r="T18" s="580"/>
      <c r="U18" s="580"/>
      <c r="V18" s="581"/>
      <c r="W18" s="484"/>
      <c r="X18" s="485"/>
      <c r="Y18" s="485"/>
      <c r="Z18" s="485"/>
      <c r="AA18" s="485"/>
      <c r="AB18" s="476"/>
      <c r="AC18" s="582">
        <v>19.8</v>
      </c>
      <c r="AD18" s="583"/>
      <c r="AE18" s="583"/>
      <c r="AF18" s="583"/>
      <c r="AG18" s="584"/>
      <c r="AH18" s="582">
        <v>21.1</v>
      </c>
      <c r="AI18" s="583"/>
      <c r="AJ18" s="583"/>
      <c r="AK18" s="583"/>
      <c r="AL18" s="585"/>
      <c r="AM18" s="495"/>
      <c r="AN18" s="496"/>
      <c r="AO18" s="496"/>
      <c r="AP18" s="496"/>
      <c r="AQ18" s="496"/>
      <c r="AR18" s="496"/>
      <c r="AS18" s="496"/>
      <c r="AT18" s="497"/>
      <c r="AU18" s="498"/>
      <c r="AV18" s="499"/>
      <c r="AW18" s="499"/>
      <c r="AX18" s="499"/>
      <c r="AY18" s="500" t="s">
        <v>160</v>
      </c>
      <c r="AZ18" s="501"/>
      <c r="BA18" s="501"/>
      <c r="BB18" s="501"/>
      <c r="BC18" s="501"/>
      <c r="BD18" s="501"/>
      <c r="BE18" s="501"/>
      <c r="BF18" s="501"/>
      <c r="BG18" s="501"/>
      <c r="BH18" s="501"/>
      <c r="BI18" s="501"/>
      <c r="BJ18" s="501"/>
      <c r="BK18" s="501"/>
      <c r="BL18" s="501"/>
      <c r="BM18" s="502"/>
      <c r="BN18" s="466">
        <v>2138044</v>
      </c>
      <c r="BO18" s="467"/>
      <c r="BP18" s="467"/>
      <c r="BQ18" s="467"/>
      <c r="BR18" s="467"/>
      <c r="BS18" s="467"/>
      <c r="BT18" s="467"/>
      <c r="BU18" s="468"/>
      <c r="BV18" s="466">
        <v>2067268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161</v>
      </c>
      <c r="C19" s="509"/>
      <c r="D19" s="509"/>
      <c r="E19" s="578"/>
      <c r="F19" s="578"/>
      <c r="G19" s="578"/>
      <c r="H19" s="578"/>
      <c r="I19" s="578"/>
      <c r="J19" s="578"/>
      <c r="K19" s="578"/>
      <c r="L19" s="586">
        <v>22</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162</v>
      </c>
      <c r="AZ19" s="501"/>
      <c r="BA19" s="501"/>
      <c r="BB19" s="501"/>
      <c r="BC19" s="501"/>
      <c r="BD19" s="501"/>
      <c r="BE19" s="501"/>
      <c r="BF19" s="501"/>
      <c r="BG19" s="501"/>
      <c r="BH19" s="501"/>
      <c r="BI19" s="501"/>
      <c r="BJ19" s="501"/>
      <c r="BK19" s="501"/>
      <c r="BL19" s="501"/>
      <c r="BM19" s="502"/>
      <c r="BN19" s="466">
        <v>3075099</v>
      </c>
      <c r="BO19" s="467"/>
      <c r="BP19" s="467"/>
      <c r="BQ19" s="467"/>
      <c r="BR19" s="467"/>
      <c r="BS19" s="467"/>
      <c r="BT19" s="467"/>
      <c r="BU19" s="468"/>
      <c r="BV19" s="466">
        <v>3081300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163</v>
      </c>
      <c r="C20" s="509"/>
      <c r="D20" s="509"/>
      <c r="E20" s="578"/>
      <c r="F20" s="578"/>
      <c r="G20" s="578"/>
      <c r="H20" s="578"/>
      <c r="I20" s="578"/>
      <c r="J20" s="578"/>
      <c r="K20" s="578"/>
      <c r="L20" s="586">
        <v>1205</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164</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165</v>
      </c>
      <c r="C22" s="601"/>
      <c r="D22" s="602"/>
      <c r="E22" s="478" t="s">
        <v>1</v>
      </c>
      <c r="F22" s="483"/>
      <c r="G22" s="483"/>
      <c r="H22" s="483"/>
      <c r="I22" s="483"/>
      <c r="J22" s="483"/>
      <c r="K22" s="473"/>
      <c r="L22" s="478" t="s">
        <v>166</v>
      </c>
      <c r="M22" s="483"/>
      <c r="N22" s="483"/>
      <c r="O22" s="483"/>
      <c r="P22" s="473"/>
      <c r="Q22" s="609" t="s">
        <v>167</v>
      </c>
      <c r="R22" s="610"/>
      <c r="S22" s="610"/>
      <c r="T22" s="610"/>
      <c r="U22" s="610"/>
      <c r="V22" s="611"/>
      <c r="W22" s="615" t="s">
        <v>168</v>
      </c>
      <c r="X22" s="601"/>
      <c r="Y22" s="602"/>
      <c r="Z22" s="478" t="s">
        <v>1</v>
      </c>
      <c r="AA22" s="483"/>
      <c r="AB22" s="483"/>
      <c r="AC22" s="483"/>
      <c r="AD22" s="483"/>
      <c r="AE22" s="483"/>
      <c r="AF22" s="483"/>
      <c r="AG22" s="473"/>
      <c r="AH22" s="628" t="s">
        <v>169</v>
      </c>
      <c r="AI22" s="483"/>
      <c r="AJ22" s="483"/>
      <c r="AK22" s="483"/>
      <c r="AL22" s="473"/>
      <c r="AM22" s="628" t="s">
        <v>170</v>
      </c>
      <c r="AN22" s="629"/>
      <c r="AO22" s="629"/>
      <c r="AP22" s="629"/>
      <c r="AQ22" s="629"/>
      <c r="AR22" s="630"/>
      <c r="AS22" s="609" t="s">
        <v>167</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171</v>
      </c>
      <c r="AZ23" s="427"/>
      <c r="BA23" s="427"/>
      <c r="BB23" s="427"/>
      <c r="BC23" s="427"/>
      <c r="BD23" s="427"/>
      <c r="BE23" s="427"/>
      <c r="BF23" s="427"/>
      <c r="BG23" s="427"/>
      <c r="BH23" s="427"/>
      <c r="BI23" s="427"/>
      <c r="BJ23" s="427"/>
      <c r="BK23" s="427"/>
      <c r="BL23" s="427"/>
      <c r="BM23" s="428"/>
      <c r="BN23" s="466">
        <v>3024631</v>
      </c>
      <c r="BO23" s="467"/>
      <c r="BP23" s="467"/>
      <c r="BQ23" s="467"/>
      <c r="BR23" s="467"/>
      <c r="BS23" s="467"/>
      <c r="BT23" s="467"/>
      <c r="BU23" s="468"/>
      <c r="BV23" s="466">
        <v>3068362</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172</v>
      </c>
      <c r="F24" s="496"/>
      <c r="G24" s="496"/>
      <c r="H24" s="496"/>
      <c r="I24" s="496"/>
      <c r="J24" s="496"/>
      <c r="K24" s="497"/>
      <c r="L24" s="517">
        <v>1</v>
      </c>
      <c r="M24" s="518"/>
      <c r="N24" s="518"/>
      <c r="O24" s="518"/>
      <c r="P24" s="557"/>
      <c r="Q24" s="517">
        <v>7370</v>
      </c>
      <c r="R24" s="518"/>
      <c r="S24" s="518"/>
      <c r="T24" s="518"/>
      <c r="U24" s="518"/>
      <c r="V24" s="557"/>
      <c r="W24" s="616"/>
      <c r="X24" s="604"/>
      <c r="Y24" s="605"/>
      <c r="Z24" s="516" t="s">
        <v>173</v>
      </c>
      <c r="AA24" s="496"/>
      <c r="AB24" s="496"/>
      <c r="AC24" s="496"/>
      <c r="AD24" s="496"/>
      <c r="AE24" s="496"/>
      <c r="AF24" s="496"/>
      <c r="AG24" s="497"/>
      <c r="AH24" s="517">
        <v>62</v>
      </c>
      <c r="AI24" s="518"/>
      <c r="AJ24" s="518"/>
      <c r="AK24" s="518"/>
      <c r="AL24" s="557"/>
      <c r="AM24" s="517">
        <v>190030</v>
      </c>
      <c r="AN24" s="518"/>
      <c r="AO24" s="518"/>
      <c r="AP24" s="518"/>
      <c r="AQ24" s="518"/>
      <c r="AR24" s="557"/>
      <c r="AS24" s="517">
        <v>3065</v>
      </c>
      <c r="AT24" s="518"/>
      <c r="AU24" s="518"/>
      <c r="AV24" s="518"/>
      <c r="AW24" s="518"/>
      <c r="AX24" s="519"/>
      <c r="AY24" s="636" t="s">
        <v>174</v>
      </c>
      <c r="AZ24" s="637"/>
      <c r="BA24" s="637"/>
      <c r="BB24" s="637"/>
      <c r="BC24" s="637"/>
      <c r="BD24" s="637"/>
      <c r="BE24" s="637"/>
      <c r="BF24" s="637"/>
      <c r="BG24" s="637"/>
      <c r="BH24" s="637"/>
      <c r="BI24" s="637"/>
      <c r="BJ24" s="637"/>
      <c r="BK24" s="637"/>
      <c r="BL24" s="637"/>
      <c r="BM24" s="638"/>
      <c r="BN24" s="466">
        <v>2469531</v>
      </c>
      <c r="BO24" s="467"/>
      <c r="BP24" s="467"/>
      <c r="BQ24" s="467"/>
      <c r="BR24" s="467"/>
      <c r="BS24" s="467"/>
      <c r="BT24" s="467"/>
      <c r="BU24" s="468"/>
      <c r="BV24" s="466">
        <v>2627162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175</v>
      </c>
      <c r="F25" s="496"/>
      <c r="G25" s="496"/>
      <c r="H25" s="496"/>
      <c r="I25" s="496"/>
      <c r="J25" s="496"/>
      <c r="K25" s="497"/>
      <c r="L25" s="517">
        <v>1</v>
      </c>
      <c r="M25" s="518"/>
      <c r="N25" s="518"/>
      <c r="O25" s="518"/>
      <c r="P25" s="557"/>
      <c r="Q25" s="517">
        <v>5930</v>
      </c>
      <c r="R25" s="518"/>
      <c r="S25" s="518"/>
      <c r="T25" s="518"/>
      <c r="U25" s="518"/>
      <c r="V25" s="557"/>
      <c r="W25" s="616"/>
      <c r="X25" s="604"/>
      <c r="Y25" s="605"/>
      <c r="Z25" s="516" t="s">
        <v>176</v>
      </c>
      <c r="AA25" s="496"/>
      <c r="AB25" s="496"/>
      <c r="AC25" s="496"/>
      <c r="AD25" s="496"/>
      <c r="AE25" s="496"/>
      <c r="AF25" s="496"/>
      <c r="AG25" s="497"/>
      <c r="AH25" s="517" t="s">
        <v>139</v>
      </c>
      <c r="AI25" s="518"/>
      <c r="AJ25" s="518"/>
      <c r="AK25" s="518"/>
      <c r="AL25" s="557"/>
      <c r="AM25" s="517" t="s">
        <v>139</v>
      </c>
      <c r="AN25" s="518"/>
      <c r="AO25" s="518"/>
      <c r="AP25" s="518"/>
      <c r="AQ25" s="518"/>
      <c r="AR25" s="557"/>
      <c r="AS25" s="517" t="s">
        <v>139</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t="s">
        <v>139</v>
      </c>
      <c r="BO25" s="430"/>
      <c r="BP25" s="430"/>
      <c r="BQ25" s="430"/>
      <c r="BR25" s="430"/>
      <c r="BS25" s="430"/>
      <c r="BT25" s="430"/>
      <c r="BU25" s="431"/>
      <c r="BV25" s="429" t="s">
        <v>139</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178</v>
      </c>
      <c r="F26" s="496"/>
      <c r="G26" s="496"/>
      <c r="H26" s="496"/>
      <c r="I26" s="496"/>
      <c r="J26" s="496"/>
      <c r="K26" s="497"/>
      <c r="L26" s="517">
        <v>1</v>
      </c>
      <c r="M26" s="518"/>
      <c r="N26" s="518"/>
      <c r="O26" s="518"/>
      <c r="P26" s="557"/>
      <c r="Q26" s="517">
        <v>5430</v>
      </c>
      <c r="R26" s="518"/>
      <c r="S26" s="518"/>
      <c r="T26" s="518"/>
      <c r="U26" s="518"/>
      <c r="V26" s="557"/>
      <c r="W26" s="616"/>
      <c r="X26" s="604"/>
      <c r="Y26" s="605"/>
      <c r="Z26" s="516" t="s">
        <v>179</v>
      </c>
      <c r="AA26" s="626"/>
      <c r="AB26" s="626"/>
      <c r="AC26" s="626"/>
      <c r="AD26" s="626"/>
      <c r="AE26" s="626"/>
      <c r="AF26" s="626"/>
      <c r="AG26" s="627"/>
      <c r="AH26" s="517">
        <v>1</v>
      </c>
      <c r="AI26" s="518"/>
      <c r="AJ26" s="518"/>
      <c r="AK26" s="518"/>
      <c r="AL26" s="557"/>
      <c r="AM26" s="517" t="s">
        <v>180</v>
      </c>
      <c r="AN26" s="518"/>
      <c r="AO26" s="518"/>
      <c r="AP26" s="518"/>
      <c r="AQ26" s="518"/>
      <c r="AR26" s="557"/>
      <c r="AS26" s="517" t="s">
        <v>180</v>
      </c>
      <c r="AT26" s="518"/>
      <c r="AU26" s="518"/>
      <c r="AV26" s="518"/>
      <c r="AW26" s="518"/>
      <c r="AX26" s="519"/>
      <c r="AY26" s="469" t="s">
        <v>181</v>
      </c>
      <c r="AZ26" s="470"/>
      <c r="BA26" s="470"/>
      <c r="BB26" s="470"/>
      <c r="BC26" s="470"/>
      <c r="BD26" s="470"/>
      <c r="BE26" s="470"/>
      <c r="BF26" s="470"/>
      <c r="BG26" s="470"/>
      <c r="BH26" s="470"/>
      <c r="BI26" s="470"/>
      <c r="BJ26" s="470"/>
      <c r="BK26" s="470"/>
      <c r="BL26" s="470"/>
      <c r="BM26" s="471"/>
      <c r="BN26" s="466" t="s">
        <v>139</v>
      </c>
      <c r="BO26" s="467"/>
      <c r="BP26" s="467"/>
      <c r="BQ26" s="467"/>
      <c r="BR26" s="467"/>
      <c r="BS26" s="467"/>
      <c r="BT26" s="467"/>
      <c r="BU26" s="468"/>
      <c r="BV26" s="466" t="s">
        <v>139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182</v>
      </c>
      <c r="F27" s="496"/>
      <c r="G27" s="496"/>
      <c r="H27" s="496"/>
      <c r="I27" s="496"/>
      <c r="J27" s="496"/>
      <c r="K27" s="497"/>
      <c r="L27" s="517">
        <v>1</v>
      </c>
      <c r="M27" s="518"/>
      <c r="N27" s="518"/>
      <c r="O27" s="518"/>
      <c r="P27" s="557"/>
      <c r="Q27" s="517">
        <v>2590</v>
      </c>
      <c r="R27" s="518"/>
      <c r="S27" s="518"/>
      <c r="T27" s="518"/>
      <c r="U27" s="518"/>
      <c r="V27" s="557"/>
      <c r="W27" s="616"/>
      <c r="X27" s="604"/>
      <c r="Y27" s="605"/>
      <c r="Z27" s="516" t="s">
        <v>183</v>
      </c>
      <c r="AA27" s="496"/>
      <c r="AB27" s="496"/>
      <c r="AC27" s="496"/>
      <c r="AD27" s="496"/>
      <c r="AE27" s="496"/>
      <c r="AF27" s="496"/>
      <c r="AG27" s="497"/>
      <c r="AH27" s="517" t="s">
        <v>139</v>
      </c>
      <c r="AI27" s="518"/>
      <c r="AJ27" s="518"/>
      <c r="AK27" s="518"/>
      <c r="AL27" s="557"/>
      <c r="AM27" s="517" t="s">
        <v>139</v>
      </c>
      <c r="AN27" s="518"/>
      <c r="AO27" s="518"/>
      <c r="AP27" s="518"/>
      <c r="AQ27" s="518"/>
      <c r="AR27" s="557"/>
      <c r="AS27" s="517" t="s">
        <v>139</v>
      </c>
      <c r="AT27" s="518"/>
      <c r="AU27" s="518"/>
      <c r="AV27" s="518"/>
      <c r="AW27" s="518"/>
      <c r="AX27" s="519"/>
      <c r="AY27" s="558" t="s">
        <v>184</v>
      </c>
      <c r="AZ27" s="559"/>
      <c r="BA27" s="559"/>
      <c r="BB27" s="559"/>
      <c r="BC27" s="559"/>
      <c r="BD27" s="559"/>
      <c r="BE27" s="559"/>
      <c r="BF27" s="559"/>
      <c r="BG27" s="559"/>
      <c r="BH27" s="559"/>
      <c r="BI27" s="559"/>
      <c r="BJ27" s="559"/>
      <c r="BK27" s="559"/>
      <c r="BL27" s="559"/>
      <c r="BM27" s="560"/>
      <c r="BN27" s="639">
        <v>273342</v>
      </c>
      <c r="BO27" s="640"/>
      <c r="BP27" s="640"/>
      <c r="BQ27" s="640"/>
      <c r="BR27" s="640"/>
      <c r="BS27" s="640"/>
      <c r="BT27" s="640"/>
      <c r="BU27" s="641"/>
      <c r="BV27" s="639">
        <v>273228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185</v>
      </c>
      <c r="F28" s="496"/>
      <c r="G28" s="496"/>
      <c r="H28" s="496"/>
      <c r="I28" s="496"/>
      <c r="J28" s="496"/>
      <c r="K28" s="497"/>
      <c r="L28" s="517">
        <v>1</v>
      </c>
      <c r="M28" s="518"/>
      <c r="N28" s="518"/>
      <c r="O28" s="518"/>
      <c r="P28" s="557"/>
      <c r="Q28" s="517">
        <v>1790</v>
      </c>
      <c r="R28" s="518"/>
      <c r="S28" s="518"/>
      <c r="T28" s="518"/>
      <c r="U28" s="518"/>
      <c r="V28" s="557"/>
      <c r="W28" s="616"/>
      <c r="X28" s="604"/>
      <c r="Y28" s="605"/>
      <c r="Z28" s="516" t="s">
        <v>186</v>
      </c>
      <c r="AA28" s="496"/>
      <c r="AB28" s="496"/>
      <c r="AC28" s="496"/>
      <c r="AD28" s="496"/>
      <c r="AE28" s="496"/>
      <c r="AF28" s="496"/>
      <c r="AG28" s="497"/>
      <c r="AH28" s="517" t="s">
        <v>139</v>
      </c>
      <c r="AI28" s="518"/>
      <c r="AJ28" s="518"/>
      <c r="AK28" s="518"/>
      <c r="AL28" s="557"/>
      <c r="AM28" s="517" t="s">
        <v>139</v>
      </c>
      <c r="AN28" s="518"/>
      <c r="AO28" s="518"/>
      <c r="AP28" s="518"/>
      <c r="AQ28" s="518"/>
      <c r="AR28" s="557"/>
      <c r="AS28" s="517" t="s">
        <v>139</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1680172</v>
      </c>
      <c r="BO28" s="430"/>
      <c r="BP28" s="430"/>
      <c r="BQ28" s="430"/>
      <c r="BR28" s="430"/>
      <c r="BS28" s="430"/>
      <c r="BT28" s="430"/>
      <c r="BU28" s="431"/>
      <c r="BV28" s="429">
        <v>1679159</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188</v>
      </c>
      <c r="F29" s="496"/>
      <c r="G29" s="496"/>
      <c r="H29" s="496"/>
      <c r="I29" s="496"/>
      <c r="J29" s="496"/>
      <c r="K29" s="497"/>
      <c r="L29" s="517">
        <v>10</v>
      </c>
      <c r="M29" s="518"/>
      <c r="N29" s="518"/>
      <c r="O29" s="518"/>
      <c r="P29" s="557"/>
      <c r="Q29" s="517">
        <v>1640</v>
      </c>
      <c r="R29" s="518"/>
      <c r="S29" s="518"/>
      <c r="T29" s="518"/>
      <c r="U29" s="518"/>
      <c r="V29" s="557"/>
      <c r="W29" s="617"/>
      <c r="X29" s="618"/>
      <c r="Y29" s="619"/>
      <c r="Z29" s="516" t="s">
        <v>189</v>
      </c>
      <c r="AA29" s="496"/>
      <c r="AB29" s="496"/>
      <c r="AC29" s="496"/>
      <c r="AD29" s="496"/>
      <c r="AE29" s="496"/>
      <c r="AF29" s="496"/>
      <c r="AG29" s="497"/>
      <c r="AH29" s="517">
        <v>62</v>
      </c>
      <c r="AI29" s="518"/>
      <c r="AJ29" s="518"/>
      <c r="AK29" s="518"/>
      <c r="AL29" s="557"/>
      <c r="AM29" s="517">
        <v>190030</v>
      </c>
      <c r="AN29" s="518"/>
      <c r="AO29" s="518"/>
      <c r="AP29" s="518"/>
      <c r="AQ29" s="518"/>
      <c r="AR29" s="557"/>
      <c r="AS29" s="517">
        <v>3065</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248121</v>
      </c>
      <c r="BO29" s="467"/>
      <c r="BP29" s="467"/>
      <c r="BQ29" s="467"/>
      <c r="BR29" s="467"/>
      <c r="BS29" s="467"/>
      <c r="BT29" s="467"/>
      <c r="BU29" s="468"/>
      <c r="BV29" s="466">
        <v>248012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93.5</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3481877</v>
      </c>
      <c r="BO30" s="640"/>
      <c r="BP30" s="640"/>
      <c r="BQ30" s="640"/>
      <c r="BR30" s="640"/>
      <c r="BS30" s="640"/>
      <c r="BT30" s="640"/>
      <c r="BU30" s="641"/>
      <c r="BV30" s="639">
        <v>3409872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198</v>
      </c>
      <c r="D33" s="490"/>
      <c r="E33" s="455" t="s">
        <v>199</v>
      </c>
      <c r="F33" s="455"/>
      <c r="G33" s="455"/>
      <c r="H33" s="455"/>
      <c r="I33" s="455"/>
      <c r="J33" s="455"/>
      <c r="K33" s="455"/>
      <c r="L33" s="455"/>
      <c r="M33" s="455"/>
      <c r="N33" s="455"/>
      <c r="O33" s="455"/>
      <c r="P33" s="455"/>
      <c r="Q33" s="455"/>
      <c r="R33" s="455"/>
      <c r="S33" s="455"/>
      <c r="T33" s="215"/>
      <c r="U33" s="490" t="s">
        <v>198</v>
      </c>
      <c r="V33" s="490"/>
      <c r="W33" s="455" t="s">
        <v>199</v>
      </c>
      <c r="X33" s="455"/>
      <c r="Y33" s="455"/>
      <c r="Z33" s="455"/>
      <c r="AA33" s="455"/>
      <c r="AB33" s="455"/>
      <c r="AC33" s="455"/>
      <c r="AD33" s="455"/>
      <c r="AE33" s="455"/>
      <c r="AF33" s="455"/>
      <c r="AG33" s="455"/>
      <c r="AH33" s="455"/>
      <c r="AI33" s="455"/>
      <c r="AJ33" s="455"/>
      <c r="AK33" s="455"/>
      <c r="AL33" s="215"/>
      <c r="AM33" s="490" t="s">
        <v>198</v>
      </c>
      <c r="AN33" s="490"/>
      <c r="AO33" s="455" t="s">
        <v>199</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198</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川上村国民健康保険特別会計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IF('各会計、関係団体の財政状況及び健全化判断比率'!B32="","",'各会計、関係団体の財政状況及び健全化判断比率'!B32)</f>
        <v>川上村営水道事業特別会計</v>
      </c>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佐久広域連合（一般）</v>
      </c>
      <c r="BZ34" s="653"/>
      <c r="CA34" s="653"/>
      <c r="CB34" s="653"/>
      <c r="CC34" s="653"/>
      <c r="CD34" s="653"/>
      <c r="CE34" s="653"/>
      <c r="CF34" s="653"/>
      <c r="CG34" s="653"/>
      <c r="CH34" s="653"/>
      <c r="CI34" s="653"/>
      <c r="CJ34" s="653"/>
      <c r="CK34" s="653"/>
      <c r="CL34" s="653"/>
      <c r="CM34" s="653"/>
      <c r="CN34" s="213"/>
      <c r="CO34" s="652">
        <f>IF(CQ34="","",MAX(C34:D43,U34:V43,AM34:AN43,BE34:BF43,BW34:BX43)+1)</f>
        <v>20</v>
      </c>
      <c r="CP34" s="652"/>
      <c r="CQ34" s="653" t="str">
        <f>IF('各会計、関係団体の財政状況及び健全化判断比率'!BS7="","",'各会計、関係団体の財政状況及び健全化判断比率'!BS7)</f>
        <v>（財）川上村振興公社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川上村営バス事業特別会計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川上村介護保険事業特別会計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9</v>
      </c>
      <c r="BF35" s="652"/>
      <c r="BG35" s="653" t="str">
        <f>IF('各会計、関係団体の財政状況及び健全化判断比率'!B33="","",'各会計、関係団体の財政状況及び健全化判断比率'!B33)</f>
        <v>川上村下水道事業特別会計</v>
      </c>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佐久広域連合（消防）</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川上村特別住宅特別会計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川上村後期高齢者医療保険事業特別会計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佐久広域連合（特別養護老人ホーム）</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7</v>
      </c>
      <c r="V37" s="652"/>
      <c r="W37" s="653" t="str">
        <f>IF('各会計、関係団体の財政状況及び健全化判断比率'!B31="","",'各会計、関係団体の財政状況及び健全化判断比率'!B31)</f>
        <v>川上村訪問看護事業特別会計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佐久広域連合（救護施設）</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佐久広域連合（食肉流通センター）</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長野県後期高齢者医療広域連合（一般）</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IF('各会計、関係団体の財政状況及び健全化判断比率'!B74="","",'各会計、関係団体の財政状況及び健全化判断比率'!B74)</f>
        <v>長野県後期高齢者医療広域連合（医療事業）</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17</v>
      </c>
      <c r="BX41" s="652"/>
      <c r="BY41" s="653" t="str">
        <f>IF('各会計、関係団体の財政状況及び健全化判断比率'!B75="","",'各会計、関係団体の財政状況及び健全化判断比率'!B75)</f>
        <v>長野県市町村総合事務組合（一般）</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18</v>
      </c>
      <c r="BX42" s="652"/>
      <c r="BY42" s="653" t="str">
        <f>IF('各会計、関係団体の財政状況及び健全化判断比率'!B76="","",'各会計、関係団体の財政状況及び健全化判断比率'!B76)</f>
        <v>長野県市町村総合事務組合（非常勤職員公務災害補償）</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19</v>
      </c>
      <c r="BX43" s="652"/>
      <c r="BY43" s="653" t="str">
        <f>IF('各会計、関係団体の財政状況及び健全化判断比率'!B77="","",'各会計、関係団体の財政状況及び健全化判断比率'!B77)</f>
        <v>南佐久環境衛生組合（一般）</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6xsP3Fg9MvLYiGKFzkIIkKZLqxkJk27iQDI+eZpWPLTIuajq5tzUdoMKQ5Pf1J+3+QEQd004up7yfYvQuIqvQ==" saltValue="TbNNWo0TgF+JA6xVibJbh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49" t="s">
        <v>571</v>
      </c>
      <c r="D34" s="1249"/>
      <c r="E34" s="1250"/>
      <c r="F34" s="32">
        <v>5.12</v>
      </c>
      <c r="G34" s="33">
        <v>7.59</v>
      </c>
      <c r="H34" s="33">
        <v>4.8600000000000003</v>
      </c>
      <c r="I34" s="33">
        <v>4.78</v>
      </c>
      <c r="J34" s="34">
        <v>5.22</v>
      </c>
      <c r="K34" s="22"/>
      <c r="L34" s="22"/>
      <c r="M34" s="22"/>
      <c r="N34" s="22"/>
      <c r="O34" s="22"/>
      <c r="P34" s="22"/>
    </row>
    <row r="35" spans="1:16" ht="39" customHeight="1" x14ac:dyDescent="0.15">
      <c r="A35" s="22"/>
      <c r="B35" s="35"/>
      <c r="C35" s="1243" t="s">
        <v>572</v>
      </c>
      <c r="D35" s="1244"/>
      <c r="E35" s="1245"/>
      <c r="F35" s="36">
        <v>1</v>
      </c>
      <c r="G35" s="37">
        <v>1.2</v>
      </c>
      <c r="H35" s="37">
        <v>2.76</v>
      </c>
      <c r="I35" s="37">
        <v>2.35</v>
      </c>
      <c r="J35" s="38">
        <v>0.74</v>
      </c>
      <c r="K35" s="22"/>
      <c r="L35" s="22"/>
      <c r="M35" s="22"/>
      <c r="N35" s="22"/>
      <c r="O35" s="22"/>
      <c r="P35" s="22"/>
    </row>
    <row r="36" spans="1:16" ht="39" customHeight="1" x14ac:dyDescent="0.15">
      <c r="A36" s="22"/>
      <c r="B36" s="35"/>
      <c r="C36" s="1243" t="s">
        <v>573</v>
      </c>
      <c r="D36" s="1244"/>
      <c r="E36" s="1245"/>
      <c r="F36" s="36">
        <v>0.13</v>
      </c>
      <c r="G36" s="37">
        <v>0.05</v>
      </c>
      <c r="H36" s="37">
        <v>7.0000000000000007E-2</v>
      </c>
      <c r="I36" s="37">
        <v>0.14000000000000001</v>
      </c>
      <c r="J36" s="38">
        <v>0.26</v>
      </c>
      <c r="K36" s="22"/>
      <c r="L36" s="22"/>
      <c r="M36" s="22"/>
      <c r="N36" s="22"/>
      <c r="O36" s="22"/>
      <c r="P36" s="22"/>
    </row>
    <row r="37" spans="1:16" ht="39" customHeight="1" x14ac:dyDescent="0.15">
      <c r="A37" s="22"/>
      <c r="B37" s="35"/>
      <c r="C37" s="1243" t="s">
        <v>574</v>
      </c>
      <c r="D37" s="1244"/>
      <c r="E37" s="1245"/>
      <c r="F37" s="36">
        <v>0.08</v>
      </c>
      <c r="G37" s="37">
        <v>0.02</v>
      </c>
      <c r="H37" s="37">
        <v>0.08</v>
      </c>
      <c r="I37" s="37">
        <v>0.05</v>
      </c>
      <c r="J37" s="38">
        <v>0.09</v>
      </c>
      <c r="K37" s="22"/>
      <c r="L37" s="22"/>
      <c r="M37" s="22"/>
      <c r="N37" s="22"/>
      <c r="O37" s="22"/>
      <c r="P37" s="22"/>
    </row>
    <row r="38" spans="1:16" ht="39" customHeight="1" x14ac:dyDescent="0.15">
      <c r="A38" s="22"/>
      <c r="B38" s="35"/>
      <c r="C38" s="1243" t="s">
        <v>575</v>
      </c>
      <c r="D38" s="1244"/>
      <c r="E38" s="1245"/>
      <c r="F38" s="36">
        <v>0</v>
      </c>
      <c r="G38" s="37">
        <v>0.12</v>
      </c>
      <c r="H38" s="37">
        <v>0.02</v>
      </c>
      <c r="I38" s="37">
        <v>0.06</v>
      </c>
      <c r="J38" s="38">
        <v>0.09</v>
      </c>
      <c r="K38" s="22"/>
      <c r="L38" s="22"/>
      <c r="M38" s="22"/>
      <c r="N38" s="22"/>
      <c r="O38" s="22"/>
      <c r="P38" s="22"/>
    </row>
    <row r="39" spans="1:16" ht="39" customHeight="1" x14ac:dyDescent="0.15">
      <c r="A39" s="22"/>
      <c r="B39" s="35"/>
      <c r="C39" s="1243" t="s">
        <v>576</v>
      </c>
      <c r="D39" s="1244"/>
      <c r="E39" s="1245"/>
      <c r="F39" s="36">
        <v>0.06</v>
      </c>
      <c r="G39" s="37">
        <v>0.08</v>
      </c>
      <c r="H39" s="37">
        <v>0.05</v>
      </c>
      <c r="I39" s="37">
        <v>0.04</v>
      </c>
      <c r="J39" s="38">
        <v>0.06</v>
      </c>
      <c r="K39" s="22"/>
      <c r="L39" s="22"/>
      <c r="M39" s="22"/>
      <c r="N39" s="22"/>
      <c r="O39" s="22"/>
      <c r="P39" s="22"/>
    </row>
    <row r="40" spans="1:16" ht="39" customHeight="1" x14ac:dyDescent="0.15">
      <c r="A40" s="22"/>
      <c r="B40" s="35"/>
      <c r="C40" s="1243" t="s">
        <v>577</v>
      </c>
      <c r="D40" s="1244"/>
      <c r="E40" s="1245"/>
      <c r="F40" s="36">
        <v>0.02</v>
      </c>
      <c r="G40" s="37">
        <v>0.02</v>
      </c>
      <c r="H40" s="37">
        <v>0.02</v>
      </c>
      <c r="I40" s="37">
        <v>0.02</v>
      </c>
      <c r="J40" s="38">
        <v>0.02</v>
      </c>
      <c r="K40" s="22"/>
      <c r="L40" s="22"/>
      <c r="M40" s="22"/>
      <c r="N40" s="22"/>
      <c r="O40" s="22"/>
      <c r="P40" s="22"/>
    </row>
    <row r="41" spans="1:16" ht="39" customHeight="1" x14ac:dyDescent="0.15">
      <c r="A41" s="22"/>
      <c r="B41" s="35"/>
      <c r="C41" s="1243" t="s">
        <v>578</v>
      </c>
      <c r="D41" s="1244"/>
      <c r="E41" s="1245"/>
      <c r="F41" s="36">
        <v>0.02</v>
      </c>
      <c r="G41" s="37">
        <v>0.03</v>
      </c>
      <c r="H41" s="37">
        <v>0.02</v>
      </c>
      <c r="I41" s="37">
        <v>0.02</v>
      </c>
      <c r="J41" s="38">
        <v>0.01</v>
      </c>
      <c r="K41" s="22"/>
      <c r="L41" s="22"/>
      <c r="M41" s="22"/>
      <c r="N41" s="22"/>
      <c r="O41" s="22"/>
      <c r="P41" s="22"/>
    </row>
    <row r="42" spans="1:16" ht="39" customHeight="1" x14ac:dyDescent="0.15">
      <c r="A42" s="22"/>
      <c r="B42" s="39"/>
      <c r="C42" s="1243" t="s">
        <v>579</v>
      </c>
      <c r="D42" s="1244"/>
      <c r="E42" s="1245"/>
      <c r="F42" s="36" t="s">
        <v>523</v>
      </c>
      <c r="G42" s="37" t="s">
        <v>523</v>
      </c>
      <c r="H42" s="37" t="s">
        <v>523</v>
      </c>
      <c r="I42" s="37" t="s">
        <v>523</v>
      </c>
      <c r="J42" s="38" t="s">
        <v>523</v>
      </c>
      <c r="K42" s="22"/>
      <c r="L42" s="22"/>
      <c r="M42" s="22"/>
      <c r="N42" s="22"/>
      <c r="O42" s="22"/>
      <c r="P42" s="22"/>
    </row>
    <row r="43" spans="1:16" ht="39" customHeight="1" thickBot="1" x14ac:dyDescent="0.2">
      <c r="A43" s="22"/>
      <c r="B43" s="40"/>
      <c r="C43" s="1246" t="s">
        <v>580</v>
      </c>
      <c r="D43" s="1247"/>
      <c r="E43" s="1248"/>
      <c r="F43" s="41">
        <v>0.04</v>
      </c>
      <c r="G43" s="42">
        <v>0.01</v>
      </c>
      <c r="H43" s="42">
        <v>0.01</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gzxToPlkQAAOMrzkw/8OYfDTdwoeDwgH4l+R8g8v48wJ8xDbSiuqe/pIKIAZoe/wpLyotFLkw0mrh39ZXRG1Q==" saltValue="4iDeIKEpyknWAGl8mJGp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51" t="s">
        <v>11</v>
      </c>
      <c r="C45" s="1252"/>
      <c r="D45" s="58"/>
      <c r="E45" s="1257" t="s">
        <v>12</v>
      </c>
      <c r="F45" s="1257"/>
      <c r="G45" s="1257"/>
      <c r="H45" s="1257"/>
      <c r="I45" s="1257"/>
      <c r="J45" s="1258"/>
      <c r="K45" s="59">
        <v>468</v>
      </c>
      <c r="L45" s="60">
        <v>481</v>
      </c>
      <c r="M45" s="60">
        <v>441</v>
      </c>
      <c r="N45" s="60">
        <v>377</v>
      </c>
      <c r="O45" s="61">
        <v>463</v>
      </c>
      <c r="P45" s="48"/>
      <c r="Q45" s="48"/>
      <c r="R45" s="48"/>
      <c r="S45" s="48"/>
      <c r="T45" s="48"/>
      <c r="U45" s="48"/>
    </row>
    <row r="46" spans="1:21" ht="30.75" customHeight="1" x14ac:dyDescent="0.15">
      <c r="A46" s="48"/>
      <c r="B46" s="1253"/>
      <c r="C46" s="1254"/>
      <c r="D46" s="62"/>
      <c r="E46" s="1259" t="s">
        <v>13</v>
      </c>
      <c r="F46" s="1259"/>
      <c r="G46" s="1259"/>
      <c r="H46" s="1259"/>
      <c r="I46" s="1259"/>
      <c r="J46" s="1260"/>
      <c r="K46" s="63" t="s">
        <v>523</v>
      </c>
      <c r="L46" s="64" t="s">
        <v>523</v>
      </c>
      <c r="M46" s="64" t="s">
        <v>523</v>
      </c>
      <c r="N46" s="64" t="s">
        <v>523</v>
      </c>
      <c r="O46" s="65" t="s">
        <v>523</v>
      </c>
      <c r="P46" s="48"/>
      <c r="Q46" s="48"/>
      <c r="R46" s="48"/>
      <c r="S46" s="48"/>
      <c r="T46" s="48"/>
      <c r="U46" s="48"/>
    </row>
    <row r="47" spans="1:21" ht="30.75" customHeight="1" x14ac:dyDescent="0.15">
      <c r="A47" s="48"/>
      <c r="B47" s="1253"/>
      <c r="C47" s="1254"/>
      <c r="D47" s="62"/>
      <c r="E47" s="1259" t="s">
        <v>14</v>
      </c>
      <c r="F47" s="1259"/>
      <c r="G47" s="1259"/>
      <c r="H47" s="1259"/>
      <c r="I47" s="1259"/>
      <c r="J47" s="1260"/>
      <c r="K47" s="63" t="s">
        <v>523</v>
      </c>
      <c r="L47" s="64" t="s">
        <v>523</v>
      </c>
      <c r="M47" s="64" t="s">
        <v>523</v>
      </c>
      <c r="N47" s="64" t="s">
        <v>523</v>
      </c>
      <c r="O47" s="65" t="s">
        <v>523</v>
      </c>
      <c r="P47" s="48"/>
      <c r="Q47" s="48"/>
      <c r="R47" s="48"/>
      <c r="S47" s="48"/>
      <c r="T47" s="48"/>
      <c r="U47" s="48"/>
    </row>
    <row r="48" spans="1:21" ht="30.75" customHeight="1" x14ac:dyDescent="0.15">
      <c r="A48" s="48"/>
      <c r="B48" s="1253"/>
      <c r="C48" s="1254"/>
      <c r="D48" s="62"/>
      <c r="E48" s="1259" t="s">
        <v>15</v>
      </c>
      <c r="F48" s="1259"/>
      <c r="G48" s="1259"/>
      <c r="H48" s="1259"/>
      <c r="I48" s="1259"/>
      <c r="J48" s="1260"/>
      <c r="K48" s="63">
        <v>272</v>
      </c>
      <c r="L48" s="64">
        <v>272</v>
      </c>
      <c r="M48" s="64">
        <v>273</v>
      </c>
      <c r="N48" s="64">
        <v>267</v>
      </c>
      <c r="O48" s="65">
        <v>262</v>
      </c>
      <c r="P48" s="48"/>
      <c r="Q48" s="48"/>
      <c r="R48" s="48"/>
      <c r="S48" s="48"/>
      <c r="T48" s="48"/>
      <c r="U48" s="48"/>
    </row>
    <row r="49" spans="1:21" ht="30.75" customHeight="1" x14ac:dyDescent="0.15">
      <c r="A49" s="48"/>
      <c r="B49" s="1253"/>
      <c r="C49" s="1254"/>
      <c r="D49" s="62"/>
      <c r="E49" s="1259" t="s">
        <v>16</v>
      </c>
      <c r="F49" s="1259"/>
      <c r="G49" s="1259"/>
      <c r="H49" s="1259"/>
      <c r="I49" s="1259"/>
      <c r="J49" s="1260"/>
      <c r="K49" s="63">
        <v>0</v>
      </c>
      <c r="L49" s="64">
        <v>1</v>
      </c>
      <c r="M49" s="64">
        <v>1</v>
      </c>
      <c r="N49" s="64">
        <v>0</v>
      </c>
      <c r="O49" s="65">
        <v>0</v>
      </c>
      <c r="P49" s="48"/>
      <c r="Q49" s="48"/>
      <c r="R49" s="48"/>
      <c r="S49" s="48"/>
      <c r="T49" s="48"/>
      <c r="U49" s="48"/>
    </row>
    <row r="50" spans="1:21" ht="30.75" customHeight="1" x14ac:dyDescent="0.15">
      <c r="A50" s="48"/>
      <c r="B50" s="1253"/>
      <c r="C50" s="1254"/>
      <c r="D50" s="62"/>
      <c r="E50" s="1259" t="s">
        <v>17</v>
      </c>
      <c r="F50" s="1259"/>
      <c r="G50" s="1259"/>
      <c r="H50" s="1259"/>
      <c r="I50" s="1259"/>
      <c r="J50" s="1260"/>
      <c r="K50" s="63" t="s">
        <v>523</v>
      </c>
      <c r="L50" s="64" t="s">
        <v>523</v>
      </c>
      <c r="M50" s="64" t="s">
        <v>523</v>
      </c>
      <c r="N50" s="64" t="s">
        <v>523</v>
      </c>
      <c r="O50" s="65" t="s">
        <v>523</v>
      </c>
      <c r="P50" s="48"/>
      <c r="Q50" s="48"/>
      <c r="R50" s="48"/>
      <c r="S50" s="48"/>
      <c r="T50" s="48"/>
      <c r="U50" s="48"/>
    </row>
    <row r="51" spans="1:21" ht="30.75" customHeight="1" x14ac:dyDescent="0.15">
      <c r="A51" s="48"/>
      <c r="B51" s="1255"/>
      <c r="C51" s="1256"/>
      <c r="D51" s="66"/>
      <c r="E51" s="1259" t="s">
        <v>18</v>
      </c>
      <c r="F51" s="1259"/>
      <c r="G51" s="1259"/>
      <c r="H51" s="1259"/>
      <c r="I51" s="1259"/>
      <c r="J51" s="1260"/>
      <c r="K51" s="63" t="s">
        <v>523</v>
      </c>
      <c r="L51" s="64" t="s">
        <v>523</v>
      </c>
      <c r="M51" s="64" t="s">
        <v>523</v>
      </c>
      <c r="N51" s="64" t="s">
        <v>523</v>
      </c>
      <c r="O51" s="65" t="s">
        <v>523</v>
      </c>
      <c r="P51" s="48"/>
      <c r="Q51" s="48"/>
      <c r="R51" s="48"/>
      <c r="S51" s="48"/>
      <c r="T51" s="48"/>
      <c r="U51" s="48"/>
    </row>
    <row r="52" spans="1:21" ht="30.75" customHeight="1" x14ac:dyDescent="0.15">
      <c r="A52" s="48"/>
      <c r="B52" s="1261" t="s">
        <v>19</v>
      </c>
      <c r="C52" s="1262"/>
      <c r="D52" s="66"/>
      <c r="E52" s="1259" t="s">
        <v>20</v>
      </c>
      <c r="F52" s="1259"/>
      <c r="G52" s="1259"/>
      <c r="H52" s="1259"/>
      <c r="I52" s="1259"/>
      <c r="J52" s="1260"/>
      <c r="K52" s="63">
        <v>671</v>
      </c>
      <c r="L52" s="64">
        <v>678</v>
      </c>
      <c r="M52" s="64">
        <v>675</v>
      </c>
      <c r="N52" s="64">
        <v>657</v>
      </c>
      <c r="O52" s="65">
        <v>734</v>
      </c>
      <c r="P52" s="48"/>
      <c r="Q52" s="48"/>
      <c r="R52" s="48"/>
      <c r="S52" s="48"/>
      <c r="T52" s="48"/>
      <c r="U52" s="48"/>
    </row>
    <row r="53" spans="1:21" ht="30.75" customHeight="1" thickBot="1" x14ac:dyDescent="0.2">
      <c r="A53" s="48"/>
      <c r="B53" s="1263" t="s">
        <v>21</v>
      </c>
      <c r="C53" s="1264"/>
      <c r="D53" s="67"/>
      <c r="E53" s="1265" t="s">
        <v>22</v>
      </c>
      <c r="F53" s="1265"/>
      <c r="G53" s="1265"/>
      <c r="H53" s="1265"/>
      <c r="I53" s="1265"/>
      <c r="J53" s="1266"/>
      <c r="K53" s="68">
        <v>69</v>
      </c>
      <c r="L53" s="69">
        <v>76</v>
      </c>
      <c r="M53" s="69">
        <v>40</v>
      </c>
      <c r="N53" s="69">
        <v>-13</v>
      </c>
      <c r="O53" s="70">
        <v>-9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x14ac:dyDescent="0.15">
      <c r="B57" s="1267" t="s">
        <v>25</v>
      </c>
      <c r="C57" s="1268"/>
      <c r="D57" s="1271" t="s">
        <v>26</v>
      </c>
      <c r="E57" s="1272"/>
      <c r="F57" s="1272"/>
      <c r="G57" s="1272"/>
      <c r="H57" s="1272"/>
      <c r="I57" s="1272"/>
      <c r="J57" s="1273"/>
      <c r="K57" s="82" t="s">
        <v>523</v>
      </c>
      <c r="L57" s="83" t="s">
        <v>523</v>
      </c>
      <c r="M57" s="83" t="s">
        <v>523</v>
      </c>
      <c r="N57" s="83" t="s">
        <v>523</v>
      </c>
      <c r="O57" s="84" t="s">
        <v>523</v>
      </c>
    </row>
    <row r="58" spans="1:21" ht="31.5" customHeight="1" thickBot="1" x14ac:dyDescent="0.2">
      <c r="B58" s="1269"/>
      <c r="C58" s="1270"/>
      <c r="D58" s="1274" t="s">
        <v>27</v>
      </c>
      <c r="E58" s="1275"/>
      <c r="F58" s="1275"/>
      <c r="G58" s="1275"/>
      <c r="H58" s="1275"/>
      <c r="I58" s="1275"/>
      <c r="J58" s="1276"/>
      <c r="K58" s="85" t="s">
        <v>523</v>
      </c>
      <c r="L58" s="86" t="s">
        <v>523</v>
      </c>
      <c r="M58" s="86" t="s">
        <v>523</v>
      </c>
      <c r="N58" s="86" t="s">
        <v>523</v>
      </c>
      <c r="O58" s="87" t="s">
        <v>523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lfK6oUHhLFY/WxDcINScMUNjlpseDlSKu+15cDdOu2UJkiucApJl7UrZh7qTrs29u8hpz1XSk9UdcOS5iRxUQ==" saltValue="Hjjoc2KRWcuXJgKuT3/om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565</v>
      </c>
      <c r="J40" s="99" t="s">
        <v>566</v>
      </c>
      <c r="K40" s="99" t="s">
        <v>567</v>
      </c>
      <c r="L40" s="99" t="s">
        <v>568</v>
      </c>
      <c r="M40" s="100" t="s">
        <v>569</v>
      </c>
    </row>
    <row r="41" spans="2:13" ht="27.75" customHeight="1" x14ac:dyDescent="0.15">
      <c r="B41" s="1277" t="s">
        <v>30</v>
      </c>
      <c r="C41" s="1278"/>
      <c r="D41" s="101"/>
      <c r="E41" s="1283" t="s">
        <v>31</v>
      </c>
      <c r="F41" s="1283"/>
      <c r="G41" s="1283"/>
      <c r="H41" s="1284"/>
      <c r="I41" s="102">
        <v>3312</v>
      </c>
      <c r="J41" s="103">
        <v>4005</v>
      </c>
      <c r="K41" s="103">
        <v>3303</v>
      </c>
      <c r="L41" s="103">
        <v>3068</v>
      </c>
      <c r="M41" s="104">
        <v>3025</v>
      </c>
    </row>
    <row r="42" spans="2:13" ht="27.75" customHeight="1" x14ac:dyDescent="0.15">
      <c r="B42" s="1279"/>
      <c r="C42" s="1280"/>
      <c r="D42" s="105"/>
      <c r="E42" s="1285" t="s">
        <v>32</v>
      </c>
      <c r="F42" s="1285"/>
      <c r="G42" s="1285"/>
      <c r="H42" s="1286"/>
      <c r="I42" s="106" t="s">
        <v>523</v>
      </c>
      <c r="J42" s="107" t="s">
        <v>523</v>
      </c>
      <c r="K42" s="107" t="s">
        <v>523</v>
      </c>
      <c r="L42" s="107" t="s">
        <v>523</v>
      </c>
      <c r="M42" s="108" t="s">
        <v>523</v>
      </c>
    </row>
    <row r="43" spans="2:13" ht="27.75" customHeight="1" x14ac:dyDescent="0.15">
      <c r="B43" s="1279"/>
      <c r="C43" s="1280"/>
      <c r="D43" s="105"/>
      <c r="E43" s="1285" t="s">
        <v>33</v>
      </c>
      <c r="F43" s="1285"/>
      <c r="G43" s="1285"/>
      <c r="H43" s="1286"/>
      <c r="I43" s="106">
        <v>2937</v>
      </c>
      <c r="J43" s="107">
        <v>2869</v>
      </c>
      <c r="K43" s="107">
        <v>2699</v>
      </c>
      <c r="L43" s="107">
        <v>2490</v>
      </c>
      <c r="M43" s="108">
        <v>2269</v>
      </c>
    </row>
    <row r="44" spans="2:13" ht="27.75" customHeight="1" x14ac:dyDescent="0.15">
      <c r="B44" s="1279"/>
      <c r="C44" s="1280"/>
      <c r="D44" s="105"/>
      <c r="E44" s="1285" t="s">
        <v>34</v>
      </c>
      <c r="F44" s="1285"/>
      <c r="G44" s="1285"/>
      <c r="H44" s="1286"/>
      <c r="I44" s="106">
        <v>25</v>
      </c>
      <c r="J44" s="107">
        <v>27</v>
      </c>
      <c r="K44" s="107">
        <v>26</v>
      </c>
      <c r="L44" s="107">
        <v>25</v>
      </c>
      <c r="M44" s="108">
        <v>1</v>
      </c>
    </row>
    <row r="45" spans="2:13" ht="27.75" customHeight="1" x14ac:dyDescent="0.15">
      <c r="B45" s="1279"/>
      <c r="C45" s="1280"/>
      <c r="D45" s="105"/>
      <c r="E45" s="1285" t="s">
        <v>35</v>
      </c>
      <c r="F45" s="1285"/>
      <c r="G45" s="1285"/>
      <c r="H45" s="1286"/>
      <c r="I45" s="106">
        <v>533</v>
      </c>
      <c r="J45" s="107">
        <v>520</v>
      </c>
      <c r="K45" s="107">
        <v>525</v>
      </c>
      <c r="L45" s="107">
        <v>515</v>
      </c>
      <c r="M45" s="108">
        <v>485</v>
      </c>
    </row>
    <row r="46" spans="2:13" ht="27.75" customHeight="1" x14ac:dyDescent="0.15">
      <c r="B46" s="1279"/>
      <c r="C46" s="1280"/>
      <c r="D46" s="109"/>
      <c r="E46" s="1285" t="s">
        <v>36</v>
      </c>
      <c r="F46" s="1285"/>
      <c r="G46" s="1285"/>
      <c r="H46" s="1286"/>
      <c r="I46" s="106" t="s">
        <v>523</v>
      </c>
      <c r="J46" s="107" t="s">
        <v>523</v>
      </c>
      <c r="K46" s="107" t="s">
        <v>523</v>
      </c>
      <c r="L46" s="107" t="s">
        <v>523</v>
      </c>
      <c r="M46" s="108" t="s">
        <v>523</v>
      </c>
    </row>
    <row r="47" spans="2:13" ht="27.75" customHeight="1" x14ac:dyDescent="0.15">
      <c r="B47" s="1279"/>
      <c r="C47" s="1280"/>
      <c r="D47" s="110"/>
      <c r="E47" s="1287" t="s">
        <v>37</v>
      </c>
      <c r="F47" s="1288"/>
      <c r="G47" s="1288"/>
      <c r="H47" s="1289"/>
      <c r="I47" s="106" t="s">
        <v>523</v>
      </c>
      <c r="J47" s="107" t="s">
        <v>523</v>
      </c>
      <c r="K47" s="107" t="s">
        <v>523</v>
      </c>
      <c r="L47" s="107" t="s">
        <v>523</v>
      </c>
      <c r="M47" s="108" t="s">
        <v>523</v>
      </c>
    </row>
    <row r="48" spans="2:13" ht="27.75" customHeight="1" x14ac:dyDescent="0.15">
      <c r="B48" s="1279"/>
      <c r="C48" s="1280"/>
      <c r="D48" s="105"/>
      <c r="E48" s="1285" t="s">
        <v>38</v>
      </c>
      <c r="F48" s="1285"/>
      <c r="G48" s="1285"/>
      <c r="H48" s="1286"/>
      <c r="I48" s="106" t="s">
        <v>523</v>
      </c>
      <c r="J48" s="107" t="s">
        <v>523</v>
      </c>
      <c r="K48" s="107" t="s">
        <v>523</v>
      </c>
      <c r="L48" s="107" t="s">
        <v>523</v>
      </c>
      <c r="M48" s="108" t="s">
        <v>523</v>
      </c>
    </row>
    <row r="49" spans="2:13" ht="27.75" customHeight="1" x14ac:dyDescent="0.15">
      <c r="B49" s="1281"/>
      <c r="C49" s="1282"/>
      <c r="D49" s="105"/>
      <c r="E49" s="1285" t="s">
        <v>39</v>
      </c>
      <c r="F49" s="1285"/>
      <c r="G49" s="1285"/>
      <c r="H49" s="1286"/>
      <c r="I49" s="106" t="s">
        <v>523</v>
      </c>
      <c r="J49" s="107" t="s">
        <v>523</v>
      </c>
      <c r="K49" s="107" t="s">
        <v>523</v>
      </c>
      <c r="L49" s="107" t="s">
        <v>523</v>
      </c>
      <c r="M49" s="108" t="s">
        <v>523</v>
      </c>
    </row>
    <row r="50" spans="2:13" ht="27.75" customHeight="1" x14ac:dyDescent="0.15">
      <c r="B50" s="1290" t="s">
        <v>40</v>
      </c>
      <c r="C50" s="1291"/>
      <c r="D50" s="111"/>
      <c r="E50" s="1285" t="s">
        <v>41</v>
      </c>
      <c r="F50" s="1285"/>
      <c r="G50" s="1285"/>
      <c r="H50" s="1286"/>
      <c r="I50" s="106">
        <v>4591</v>
      </c>
      <c r="J50" s="107">
        <v>4858</v>
      </c>
      <c r="K50" s="107">
        <v>5460</v>
      </c>
      <c r="L50" s="107">
        <v>5777</v>
      </c>
      <c r="M50" s="108">
        <v>5851</v>
      </c>
    </row>
    <row r="51" spans="2:13" ht="27.75" customHeight="1" x14ac:dyDescent="0.15">
      <c r="B51" s="1279"/>
      <c r="C51" s="1280"/>
      <c r="D51" s="105"/>
      <c r="E51" s="1285" t="s">
        <v>42</v>
      </c>
      <c r="F51" s="1285"/>
      <c r="G51" s="1285"/>
      <c r="H51" s="1286"/>
      <c r="I51" s="106" t="s">
        <v>523</v>
      </c>
      <c r="J51" s="107" t="s">
        <v>523</v>
      </c>
      <c r="K51" s="107" t="s">
        <v>523</v>
      </c>
      <c r="L51" s="107" t="s">
        <v>523</v>
      </c>
      <c r="M51" s="108" t="s">
        <v>523</v>
      </c>
    </row>
    <row r="52" spans="2:13" ht="27.75" customHeight="1" x14ac:dyDescent="0.15">
      <c r="B52" s="1281"/>
      <c r="C52" s="1282"/>
      <c r="D52" s="105"/>
      <c r="E52" s="1285" t="s">
        <v>43</v>
      </c>
      <c r="F52" s="1285"/>
      <c r="G52" s="1285"/>
      <c r="H52" s="1286"/>
      <c r="I52" s="106">
        <v>5846</v>
      </c>
      <c r="J52" s="107">
        <v>5438</v>
      </c>
      <c r="K52" s="107">
        <v>5593</v>
      </c>
      <c r="L52" s="107">
        <v>5644</v>
      </c>
      <c r="M52" s="108">
        <v>5213</v>
      </c>
    </row>
    <row r="53" spans="2:13" ht="27.75" customHeight="1" thickBot="1" x14ac:dyDescent="0.2">
      <c r="B53" s="1292" t="s">
        <v>44</v>
      </c>
      <c r="C53" s="1293"/>
      <c r="D53" s="112"/>
      <c r="E53" s="1294" t="s">
        <v>45</v>
      </c>
      <c r="F53" s="1294"/>
      <c r="G53" s="1294"/>
      <c r="H53" s="1295"/>
      <c r="I53" s="113">
        <v>-3630</v>
      </c>
      <c r="J53" s="114">
        <v>-2876</v>
      </c>
      <c r="K53" s="114">
        <v>-4500</v>
      </c>
      <c r="L53" s="114">
        <v>-5322</v>
      </c>
      <c r="M53" s="115">
        <v>-5285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nT9jSd6gIGoKAtr4oUaVvkGZiK45r8iCtrX+JR0vb0OV+SfHoY82Wpu2YSV7wzAwLVD1AdHSnpiET1diJ9a2A==" saltValue="PWLDeFhtI6Wp73hxsgJZ8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567</v>
      </c>
      <c r="G54" s="124" t="s">
        <v>568</v>
      </c>
      <c r="H54" s="125" t="s">
        <v>569</v>
      </c>
    </row>
    <row r="55" spans="2:8" ht="52.5" customHeight="1" x14ac:dyDescent="0.15">
      <c r="B55" s="126"/>
      <c r="C55" s="1304" t="s">
        <v>48</v>
      </c>
      <c r="D55" s="1304"/>
      <c r="E55" s="1305"/>
      <c r="F55" s="127">
        <v>1678</v>
      </c>
      <c r="G55" s="127">
        <v>1679</v>
      </c>
      <c r="H55" s="128">
        <v>1680</v>
      </c>
    </row>
    <row r="56" spans="2:8" ht="52.5" customHeight="1" x14ac:dyDescent="0.15">
      <c r="B56" s="129"/>
      <c r="C56" s="1306" t="s">
        <v>49</v>
      </c>
      <c r="D56" s="1306"/>
      <c r="E56" s="1307"/>
      <c r="F56" s="130">
        <v>248</v>
      </c>
      <c r="G56" s="130">
        <v>248</v>
      </c>
      <c r="H56" s="131">
        <v>248</v>
      </c>
    </row>
    <row r="57" spans="2:8" ht="53.25" customHeight="1" x14ac:dyDescent="0.15">
      <c r="B57" s="129"/>
      <c r="C57" s="1308" t="s">
        <v>50</v>
      </c>
      <c r="D57" s="1308"/>
      <c r="E57" s="1309"/>
      <c r="F57" s="132">
        <v>3149</v>
      </c>
      <c r="G57" s="132">
        <v>3410</v>
      </c>
      <c r="H57" s="133">
        <v>3482</v>
      </c>
    </row>
    <row r="58" spans="2:8" ht="45.75" customHeight="1" x14ac:dyDescent="0.15">
      <c r="B58" s="134"/>
      <c r="C58" s="1296" t="s">
        <v>586</v>
      </c>
      <c r="D58" s="1297"/>
      <c r="E58" s="1298"/>
      <c r="F58" s="135">
        <v>601</v>
      </c>
      <c r="G58" s="135">
        <v>602</v>
      </c>
      <c r="H58" s="136">
        <v>752</v>
      </c>
    </row>
    <row r="59" spans="2:8" ht="45.75" customHeight="1" x14ac:dyDescent="0.15">
      <c r="B59" s="134"/>
      <c r="C59" s="1296" t="s">
        <v>587</v>
      </c>
      <c r="D59" s="1297"/>
      <c r="E59" s="1298"/>
      <c r="F59" s="135">
        <v>512</v>
      </c>
      <c r="G59" s="135">
        <v>512</v>
      </c>
      <c r="H59" s="136">
        <v>512</v>
      </c>
    </row>
    <row r="60" spans="2:8" ht="45.75" customHeight="1" x14ac:dyDescent="0.15">
      <c r="B60" s="134"/>
      <c r="C60" s="1296" t="s">
        <v>588</v>
      </c>
      <c r="D60" s="1297"/>
      <c r="E60" s="1298"/>
      <c r="F60" s="135">
        <v>410</v>
      </c>
      <c r="G60" s="135">
        <v>411</v>
      </c>
      <c r="H60" s="136">
        <v>411</v>
      </c>
    </row>
    <row r="61" spans="2:8" ht="45.75" customHeight="1" x14ac:dyDescent="0.15">
      <c r="B61" s="134"/>
      <c r="C61" s="1296" t="s">
        <v>589</v>
      </c>
      <c r="D61" s="1297"/>
      <c r="E61" s="1298"/>
      <c r="F61" s="135">
        <v>375</v>
      </c>
      <c r="G61" s="135">
        <v>375</v>
      </c>
      <c r="H61" s="136">
        <v>375</v>
      </c>
    </row>
    <row r="62" spans="2:8" ht="45.75" customHeight="1" thickBot="1" x14ac:dyDescent="0.2">
      <c r="B62" s="137"/>
      <c r="C62" s="1299" t="s">
        <v>590</v>
      </c>
      <c r="D62" s="1300"/>
      <c r="E62" s="1301"/>
      <c r="F62" s="138">
        <v>300</v>
      </c>
      <c r="G62" s="138">
        <v>300</v>
      </c>
      <c r="H62" s="139">
        <v>300</v>
      </c>
    </row>
    <row r="63" spans="2:8" ht="52.5" customHeight="1" thickBot="1" x14ac:dyDescent="0.2">
      <c r="B63" s="140"/>
      <c r="C63" s="1302" t="s">
        <v>51</v>
      </c>
      <c r="D63" s="1302"/>
      <c r="E63" s="1303"/>
      <c r="F63" s="141">
        <v>5075</v>
      </c>
      <c r="G63" s="141">
        <v>5337</v>
      </c>
      <c r="H63" s="142">
        <v>5410</v>
      </c>
    </row>
    <row r="64" spans="2:8" ht="15" customHeight="1" x14ac:dyDescent="0.15"/>
    <row r="65" ht="0" hidden="1" customHeight="1" x14ac:dyDescent="0.15"/>
    <row r="66" ht="0" hidden="1" customHeight="1" x14ac:dyDescent="0.15"/>
  </sheetData>
  <sheetProtection algorithmName="SHA-512" hashValue="nCdDWywuCZFDXTAwCLIDdpOywfuAljco3isyq1s8vIi8Fdg+C9B79VhLIVFEPzYsVcBZWUvhA1IUeHP0uwo+Ew==" saltValue="hvYRPHFbywx9DHyuFij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0" t="s">
        <v>626</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4"/>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4"/>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4"/>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4"/>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613</v>
      </c>
    </row>
    <row r="50" spans="1:109" x14ac:dyDescent="0.15">
      <c r="B50" s="394"/>
      <c r="G50" s="1319"/>
      <c r="H50" s="1319"/>
      <c r="I50" s="1319"/>
      <c r="J50" s="1319"/>
      <c r="K50" s="404"/>
      <c r="L50" s="404"/>
      <c r="M50" s="405"/>
      <c r="N50" s="405"/>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565</v>
      </c>
      <c r="BQ50" s="1323"/>
      <c r="BR50" s="1323"/>
      <c r="BS50" s="1323"/>
      <c r="BT50" s="1323"/>
      <c r="BU50" s="1323"/>
      <c r="BV50" s="1323"/>
      <c r="BW50" s="1323"/>
      <c r="BX50" s="1323" t="s">
        <v>566</v>
      </c>
      <c r="BY50" s="1323"/>
      <c r="BZ50" s="1323"/>
      <c r="CA50" s="1323"/>
      <c r="CB50" s="1323"/>
      <c r="CC50" s="1323"/>
      <c r="CD50" s="1323"/>
      <c r="CE50" s="1323"/>
      <c r="CF50" s="1323" t="s">
        <v>567</v>
      </c>
      <c r="CG50" s="1323"/>
      <c r="CH50" s="1323"/>
      <c r="CI50" s="1323"/>
      <c r="CJ50" s="1323"/>
      <c r="CK50" s="1323"/>
      <c r="CL50" s="1323"/>
      <c r="CM50" s="1323"/>
      <c r="CN50" s="1323" t="s">
        <v>568</v>
      </c>
      <c r="CO50" s="1323"/>
      <c r="CP50" s="1323"/>
      <c r="CQ50" s="1323"/>
      <c r="CR50" s="1323"/>
      <c r="CS50" s="1323"/>
      <c r="CT50" s="1323"/>
      <c r="CU50" s="1323"/>
      <c r="CV50" s="1323" t="s">
        <v>569</v>
      </c>
      <c r="CW50" s="1323"/>
      <c r="CX50" s="1323"/>
      <c r="CY50" s="1323"/>
      <c r="CZ50" s="1323"/>
      <c r="DA50" s="1323"/>
      <c r="DB50" s="1323"/>
      <c r="DC50" s="1323"/>
    </row>
    <row r="51" spans="1:109" ht="13.5" customHeight="1" x14ac:dyDescent="0.15">
      <c r="B51" s="394"/>
      <c r="G51" s="1330"/>
      <c r="H51" s="1330"/>
      <c r="I51" s="1328"/>
      <c r="J51" s="1328"/>
      <c r="K51" s="1325"/>
      <c r="L51" s="1325"/>
      <c r="M51" s="1325"/>
      <c r="N51" s="1325"/>
      <c r="AM51" s="403"/>
      <c r="AN51" s="1326" t="s">
        <v>614</v>
      </c>
      <c r="AO51" s="1326"/>
      <c r="AP51" s="1326"/>
      <c r="AQ51" s="1326"/>
      <c r="AR51" s="1326"/>
      <c r="AS51" s="1326"/>
      <c r="AT51" s="1326"/>
      <c r="AU51" s="1326"/>
      <c r="AV51" s="1326"/>
      <c r="AW51" s="1326"/>
      <c r="AX51" s="1326"/>
      <c r="AY51" s="1326"/>
      <c r="AZ51" s="1326"/>
      <c r="BA51" s="1326"/>
      <c r="BB51" s="1326" t="s">
        <v>615</v>
      </c>
      <c r="BC51" s="1326"/>
      <c r="BD51" s="1326"/>
      <c r="BE51" s="1326"/>
      <c r="BF51" s="1326"/>
      <c r="BG51" s="1326"/>
      <c r="BH51" s="1326"/>
      <c r="BI51" s="1326"/>
      <c r="BJ51" s="1326"/>
      <c r="BK51" s="1326"/>
      <c r="BL51" s="1326"/>
      <c r="BM51" s="1326"/>
      <c r="BN51" s="1326"/>
      <c r="BO51" s="1326"/>
      <c r="BP51" s="1327"/>
      <c r="BQ51" s="1324"/>
      <c r="BR51" s="1324"/>
      <c r="BS51" s="1324"/>
      <c r="BT51" s="1324"/>
      <c r="BU51" s="1324"/>
      <c r="BV51" s="1324"/>
      <c r="BW51" s="1324"/>
      <c r="BX51" s="1327"/>
      <c r="BY51" s="1324"/>
      <c r="BZ51" s="1324"/>
      <c r="CA51" s="1324"/>
      <c r="CB51" s="1324"/>
      <c r="CC51" s="1324"/>
      <c r="CD51" s="1324"/>
      <c r="CE51" s="1324"/>
      <c r="CF51" s="1324"/>
      <c r="CG51" s="1324"/>
      <c r="CH51" s="1324"/>
      <c r="CI51" s="1324"/>
      <c r="CJ51" s="1324"/>
      <c r="CK51" s="1324"/>
      <c r="CL51" s="1324"/>
      <c r="CM51" s="1324"/>
      <c r="CN51" s="1324"/>
      <c r="CO51" s="1324"/>
      <c r="CP51" s="1324"/>
      <c r="CQ51" s="1324"/>
      <c r="CR51" s="1324"/>
      <c r="CS51" s="1324"/>
      <c r="CT51" s="1324"/>
      <c r="CU51" s="1324"/>
      <c r="CV51" s="1324"/>
      <c r="CW51" s="1324"/>
      <c r="CX51" s="1324"/>
      <c r="CY51" s="1324"/>
      <c r="CZ51" s="1324"/>
      <c r="DA51" s="1324"/>
      <c r="DB51" s="1324"/>
      <c r="DC51" s="1324"/>
    </row>
    <row r="52" spans="1:109" x14ac:dyDescent="0.15">
      <c r="B52" s="394"/>
      <c r="G52" s="1330"/>
      <c r="H52" s="1330"/>
      <c r="I52" s="1328"/>
      <c r="J52" s="1328"/>
      <c r="K52" s="1325"/>
      <c r="L52" s="1325"/>
      <c r="M52" s="1325"/>
      <c r="N52" s="1325"/>
      <c r="AM52" s="403"/>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x14ac:dyDescent="0.15">
      <c r="A53" s="402"/>
      <c r="B53" s="394"/>
      <c r="G53" s="1330"/>
      <c r="H53" s="1330"/>
      <c r="I53" s="1319"/>
      <c r="J53" s="1319"/>
      <c r="K53" s="1325"/>
      <c r="L53" s="1325"/>
      <c r="M53" s="1325"/>
      <c r="N53" s="1325"/>
      <c r="AM53" s="403"/>
      <c r="AN53" s="1326"/>
      <c r="AO53" s="1326"/>
      <c r="AP53" s="1326"/>
      <c r="AQ53" s="1326"/>
      <c r="AR53" s="1326"/>
      <c r="AS53" s="1326"/>
      <c r="AT53" s="1326"/>
      <c r="AU53" s="1326"/>
      <c r="AV53" s="1326"/>
      <c r="AW53" s="1326"/>
      <c r="AX53" s="1326"/>
      <c r="AY53" s="1326"/>
      <c r="AZ53" s="1326"/>
      <c r="BA53" s="1326"/>
      <c r="BB53" s="1326" t="s">
        <v>616</v>
      </c>
      <c r="BC53" s="1326"/>
      <c r="BD53" s="1326"/>
      <c r="BE53" s="1326"/>
      <c r="BF53" s="1326"/>
      <c r="BG53" s="1326"/>
      <c r="BH53" s="1326"/>
      <c r="BI53" s="1326"/>
      <c r="BJ53" s="1326"/>
      <c r="BK53" s="1326"/>
      <c r="BL53" s="1326"/>
      <c r="BM53" s="1326"/>
      <c r="BN53" s="1326"/>
      <c r="BO53" s="1326"/>
      <c r="BP53" s="1327"/>
      <c r="BQ53" s="1324"/>
      <c r="BR53" s="1324"/>
      <c r="BS53" s="1324"/>
      <c r="BT53" s="1324"/>
      <c r="BU53" s="1324"/>
      <c r="BV53" s="1324"/>
      <c r="BW53" s="1324"/>
      <c r="BX53" s="1327"/>
      <c r="BY53" s="1324"/>
      <c r="BZ53" s="1324"/>
      <c r="CA53" s="1324"/>
      <c r="CB53" s="1324"/>
      <c r="CC53" s="1324"/>
      <c r="CD53" s="1324"/>
      <c r="CE53" s="1324"/>
      <c r="CF53" s="1324">
        <v>53.8</v>
      </c>
      <c r="CG53" s="1324"/>
      <c r="CH53" s="1324"/>
      <c r="CI53" s="1324"/>
      <c r="CJ53" s="1324"/>
      <c r="CK53" s="1324"/>
      <c r="CL53" s="1324"/>
      <c r="CM53" s="1324"/>
      <c r="CN53" s="1324">
        <v>55.6</v>
      </c>
      <c r="CO53" s="1324"/>
      <c r="CP53" s="1324"/>
      <c r="CQ53" s="1324"/>
      <c r="CR53" s="1324"/>
      <c r="CS53" s="1324"/>
      <c r="CT53" s="1324"/>
      <c r="CU53" s="1324"/>
      <c r="CV53" s="1324">
        <v>57.2</v>
      </c>
      <c r="CW53" s="1324"/>
      <c r="CX53" s="1324"/>
      <c r="CY53" s="1324"/>
      <c r="CZ53" s="1324"/>
      <c r="DA53" s="1324"/>
      <c r="DB53" s="1324"/>
      <c r="DC53" s="1324"/>
    </row>
    <row r="54" spans="1:109" x14ac:dyDescent="0.15">
      <c r="A54" s="402"/>
      <c r="B54" s="394"/>
      <c r="G54" s="1330"/>
      <c r="H54" s="1330"/>
      <c r="I54" s="1319"/>
      <c r="J54" s="1319"/>
      <c r="K54" s="1325"/>
      <c r="L54" s="1325"/>
      <c r="M54" s="1325"/>
      <c r="N54" s="1325"/>
      <c r="AM54" s="403"/>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x14ac:dyDescent="0.15">
      <c r="A55" s="402"/>
      <c r="B55" s="394"/>
      <c r="G55" s="1319"/>
      <c r="H55" s="1319"/>
      <c r="I55" s="1319"/>
      <c r="J55" s="1319"/>
      <c r="K55" s="1325"/>
      <c r="L55" s="1325"/>
      <c r="M55" s="1325"/>
      <c r="N55" s="1325"/>
      <c r="AN55" s="1323" t="s">
        <v>617</v>
      </c>
      <c r="AO55" s="1323"/>
      <c r="AP55" s="1323"/>
      <c r="AQ55" s="1323"/>
      <c r="AR55" s="1323"/>
      <c r="AS55" s="1323"/>
      <c r="AT55" s="1323"/>
      <c r="AU55" s="1323"/>
      <c r="AV55" s="1323"/>
      <c r="AW55" s="1323"/>
      <c r="AX55" s="1323"/>
      <c r="AY55" s="1323"/>
      <c r="AZ55" s="1323"/>
      <c r="BA55" s="1323"/>
      <c r="BB55" s="1326" t="s">
        <v>618</v>
      </c>
      <c r="BC55" s="1326"/>
      <c r="BD55" s="1326"/>
      <c r="BE55" s="1326"/>
      <c r="BF55" s="1326"/>
      <c r="BG55" s="1326"/>
      <c r="BH55" s="1326"/>
      <c r="BI55" s="1326"/>
      <c r="BJ55" s="1326"/>
      <c r="BK55" s="1326"/>
      <c r="BL55" s="1326"/>
      <c r="BM55" s="1326"/>
      <c r="BN55" s="1326"/>
      <c r="BO55" s="1326"/>
      <c r="BP55" s="1327"/>
      <c r="BQ55" s="1324"/>
      <c r="BR55" s="1324"/>
      <c r="BS55" s="1324"/>
      <c r="BT55" s="1324"/>
      <c r="BU55" s="1324"/>
      <c r="BV55" s="1324"/>
      <c r="BW55" s="1324"/>
      <c r="BX55" s="1327"/>
      <c r="BY55" s="1324"/>
      <c r="BZ55" s="1324"/>
      <c r="CA55" s="1324"/>
      <c r="CB55" s="1324"/>
      <c r="CC55" s="1324"/>
      <c r="CD55" s="1324"/>
      <c r="CE55" s="1324"/>
      <c r="CF55" s="1324">
        <v>0</v>
      </c>
      <c r="CG55" s="1324"/>
      <c r="CH55" s="1324"/>
      <c r="CI55" s="1324"/>
      <c r="CJ55" s="1324"/>
      <c r="CK55" s="1324"/>
      <c r="CL55" s="1324"/>
      <c r="CM55" s="1324"/>
      <c r="CN55" s="1324">
        <v>0</v>
      </c>
      <c r="CO55" s="1324"/>
      <c r="CP55" s="1324"/>
      <c r="CQ55" s="1324"/>
      <c r="CR55" s="1324"/>
      <c r="CS55" s="1324"/>
      <c r="CT55" s="1324"/>
      <c r="CU55" s="1324"/>
      <c r="CV55" s="1324">
        <v>0</v>
      </c>
      <c r="CW55" s="1324"/>
      <c r="CX55" s="1324"/>
      <c r="CY55" s="1324"/>
      <c r="CZ55" s="1324"/>
      <c r="DA55" s="1324"/>
      <c r="DB55" s="1324"/>
      <c r="DC55" s="1324"/>
    </row>
    <row r="56" spans="1:109" x14ac:dyDescent="0.15">
      <c r="A56" s="402"/>
      <c r="B56" s="394"/>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2" customFormat="1" x14ac:dyDescent="0.15">
      <c r="B57" s="406"/>
      <c r="G57" s="1319"/>
      <c r="H57" s="1319"/>
      <c r="I57" s="1329"/>
      <c r="J57" s="1329"/>
      <c r="K57" s="1325"/>
      <c r="L57" s="1325"/>
      <c r="M57" s="1325"/>
      <c r="N57" s="1325"/>
      <c r="AM57" s="387"/>
      <c r="AN57" s="1323"/>
      <c r="AO57" s="1323"/>
      <c r="AP57" s="1323"/>
      <c r="AQ57" s="1323"/>
      <c r="AR57" s="1323"/>
      <c r="AS57" s="1323"/>
      <c r="AT57" s="1323"/>
      <c r="AU57" s="1323"/>
      <c r="AV57" s="1323"/>
      <c r="AW57" s="1323"/>
      <c r="AX57" s="1323"/>
      <c r="AY57" s="1323"/>
      <c r="AZ57" s="1323"/>
      <c r="BA57" s="1323"/>
      <c r="BB57" s="1326" t="s">
        <v>619</v>
      </c>
      <c r="BC57" s="1326"/>
      <c r="BD57" s="1326"/>
      <c r="BE57" s="1326"/>
      <c r="BF57" s="1326"/>
      <c r="BG57" s="1326"/>
      <c r="BH57" s="1326"/>
      <c r="BI57" s="1326"/>
      <c r="BJ57" s="1326"/>
      <c r="BK57" s="1326"/>
      <c r="BL57" s="1326"/>
      <c r="BM57" s="1326"/>
      <c r="BN57" s="1326"/>
      <c r="BO57" s="1326"/>
      <c r="BP57" s="1327"/>
      <c r="BQ57" s="1324"/>
      <c r="BR57" s="1324"/>
      <c r="BS57" s="1324"/>
      <c r="BT57" s="1324"/>
      <c r="BU57" s="1324"/>
      <c r="BV57" s="1324"/>
      <c r="BW57" s="1324"/>
      <c r="BX57" s="1327"/>
      <c r="BY57" s="1324"/>
      <c r="BZ57" s="1324"/>
      <c r="CA57" s="1324"/>
      <c r="CB57" s="1324"/>
      <c r="CC57" s="1324"/>
      <c r="CD57" s="1324"/>
      <c r="CE57" s="1324"/>
      <c r="CF57" s="1324">
        <v>56.3</v>
      </c>
      <c r="CG57" s="1324"/>
      <c r="CH57" s="1324"/>
      <c r="CI57" s="1324"/>
      <c r="CJ57" s="1324"/>
      <c r="CK57" s="1324"/>
      <c r="CL57" s="1324"/>
      <c r="CM57" s="1324"/>
      <c r="CN57" s="1324">
        <v>57.6</v>
      </c>
      <c r="CO57" s="1324"/>
      <c r="CP57" s="1324"/>
      <c r="CQ57" s="1324"/>
      <c r="CR57" s="1324"/>
      <c r="CS57" s="1324"/>
      <c r="CT57" s="1324"/>
      <c r="CU57" s="1324"/>
      <c r="CV57" s="1324">
        <v>58.7</v>
      </c>
      <c r="CW57" s="1324"/>
      <c r="CX57" s="1324"/>
      <c r="CY57" s="1324"/>
      <c r="CZ57" s="1324"/>
      <c r="DA57" s="1324"/>
      <c r="DB57" s="1324"/>
      <c r="DC57" s="1324"/>
      <c r="DD57" s="407"/>
      <c r="DE57" s="406"/>
    </row>
    <row r="58" spans="1:109" s="402" customFormat="1" x14ac:dyDescent="0.15">
      <c r="A58" s="387"/>
      <c r="B58" s="406"/>
      <c r="G58" s="1319"/>
      <c r="H58" s="1319"/>
      <c r="I58" s="1329"/>
      <c r="J58" s="1329"/>
      <c r="K58" s="1325"/>
      <c r="L58" s="1325"/>
      <c r="M58" s="1325"/>
      <c r="N58" s="1325"/>
      <c r="AM58" s="387"/>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620</v>
      </c>
    </row>
    <row r="64" spans="1:109" x14ac:dyDescent="0.15">
      <c r="B64" s="394"/>
      <c r="G64" s="401"/>
      <c r="I64" s="414"/>
      <c r="J64" s="414"/>
      <c r="K64" s="414"/>
      <c r="L64" s="414"/>
      <c r="M64" s="414"/>
      <c r="N64" s="415"/>
      <c r="AM64" s="401"/>
      <c r="AN64" s="401" t="s">
        <v>612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0" t="s">
        <v>627</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4"/>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4"/>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4"/>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4"/>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613</v>
      </c>
    </row>
    <row r="72" spans="2:107" x14ac:dyDescent="0.15">
      <c r="B72" s="394"/>
      <c r="G72" s="1319"/>
      <c r="H72" s="1319"/>
      <c r="I72" s="1319"/>
      <c r="J72" s="1319"/>
      <c r="K72" s="404"/>
      <c r="L72" s="404"/>
      <c r="M72" s="405"/>
      <c r="N72" s="405"/>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565</v>
      </c>
      <c r="BQ72" s="1323"/>
      <c r="BR72" s="1323"/>
      <c r="BS72" s="1323"/>
      <c r="BT72" s="1323"/>
      <c r="BU72" s="1323"/>
      <c r="BV72" s="1323"/>
      <c r="BW72" s="1323"/>
      <c r="BX72" s="1323" t="s">
        <v>566</v>
      </c>
      <c r="BY72" s="1323"/>
      <c r="BZ72" s="1323"/>
      <c r="CA72" s="1323"/>
      <c r="CB72" s="1323"/>
      <c r="CC72" s="1323"/>
      <c r="CD72" s="1323"/>
      <c r="CE72" s="1323"/>
      <c r="CF72" s="1323" t="s">
        <v>567</v>
      </c>
      <c r="CG72" s="1323"/>
      <c r="CH72" s="1323"/>
      <c r="CI72" s="1323"/>
      <c r="CJ72" s="1323"/>
      <c r="CK72" s="1323"/>
      <c r="CL72" s="1323"/>
      <c r="CM72" s="1323"/>
      <c r="CN72" s="1323" t="s">
        <v>568</v>
      </c>
      <c r="CO72" s="1323"/>
      <c r="CP72" s="1323"/>
      <c r="CQ72" s="1323"/>
      <c r="CR72" s="1323"/>
      <c r="CS72" s="1323"/>
      <c r="CT72" s="1323"/>
      <c r="CU72" s="1323"/>
      <c r="CV72" s="1323" t="s">
        <v>569</v>
      </c>
      <c r="CW72" s="1323"/>
      <c r="CX72" s="1323"/>
      <c r="CY72" s="1323"/>
      <c r="CZ72" s="1323"/>
      <c r="DA72" s="1323"/>
      <c r="DB72" s="1323"/>
      <c r="DC72" s="1323"/>
    </row>
    <row r="73" spans="2:107" x14ac:dyDescent="0.15">
      <c r="B73" s="394"/>
      <c r="G73" s="1330"/>
      <c r="H73" s="1330"/>
      <c r="I73" s="1330"/>
      <c r="J73" s="1330"/>
      <c r="K73" s="1331"/>
      <c r="L73" s="1331"/>
      <c r="M73" s="1331"/>
      <c r="N73" s="1331"/>
      <c r="AM73" s="403"/>
      <c r="AN73" s="1326" t="s">
        <v>614</v>
      </c>
      <c r="AO73" s="1326"/>
      <c r="AP73" s="1326"/>
      <c r="AQ73" s="1326"/>
      <c r="AR73" s="1326"/>
      <c r="AS73" s="1326"/>
      <c r="AT73" s="1326"/>
      <c r="AU73" s="1326"/>
      <c r="AV73" s="1326"/>
      <c r="AW73" s="1326"/>
      <c r="AX73" s="1326"/>
      <c r="AY73" s="1326"/>
      <c r="AZ73" s="1326"/>
      <c r="BA73" s="1326"/>
      <c r="BB73" s="1326" t="s">
        <v>621</v>
      </c>
      <c r="BC73" s="1326"/>
      <c r="BD73" s="1326"/>
      <c r="BE73" s="1326"/>
      <c r="BF73" s="1326"/>
      <c r="BG73" s="1326"/>
      <c r="BH73" s="1326"/>
      <c r="BI73" s="1326"/>
      <c r="BJ73" s="1326"/>
      <c r="BK73" s="1326"/>
      <c r="BL73" s="1326"/>
      <c r="BM73" s="1326"/>
      <c r="BN73" s="1326"/>
      <c r="BO73" s="1326"/>
      <c r="BP73" s="1324"/>
      <c r="BQ73" s="1324"/>
      <c r="BR73" s="1324"/>
      <c r="BS73" s="1324"/>
      <c r="BT73" s="1324"/>
      <c r="BU73" s="1324"/>
      <c r="BV73" s="1324"/>
      <c r="BW73" s="1324"/>
      <c r="BX73" s="1324"/>
      <c r="BY73" s="1324"/>
      <c r="BZ73" s="1324"/>
      <c r="CA73" s="1324"/>
      <c r="CB73" s="1324"/>
      <c r="CC73" s="1324"/>
      <c r="CD73" s="1324"/>
      <c r="CE73" s="1324"/>
      <c r="CF73" s="1324"/>
      <c r="CG73" s="1324"/>
      <c r="CH73" s="1324"/>
      <c r="CI73" s="1324"/>
      <c r="CJ73" s="1324"/>
      <c r="CK73" s="1324"/>
      <c r="CL73" s="1324"/>
      <c r="CM73" s="1324"/>
      <c r="CN73" s="1324"/>
      <c r="CO73" s="1324"/>
      <c r="CP73" s="1324"/>
      <c r="CQ73" s="1324"/>
      <c r="CR73" s="1324"/>
      <c r="CS73" s="1324"/>
      <c r="CT73" s="1324"/>
      <c r="CU73" s="1324"/>
      <c r="CV73" s="1324"/>
      <c r="CW73" s="1324"/>
      <c r="CX73" s="1324"/>
      <c r="CY73" s="1324"/>
      <c r="CZ73" s="1324"/>
      <c r="DA73" s="1324"/>
      <c r="DB73" s="1324"/>
      <c r="DC73" s="1324"/>
    </row>
    <row r="74" spans="2:107" x14ac:dyDescent="0.15">
      <c r="B74" s="394"/>
      <c r="G74" s="1330"/>
      <c r="H74" s="1330"/>
      <c r="I74" s="1330"/>
      <c r="J74" s="1330"/>
      <c r="K74" s="1331"/>
      <c r="L74" s="1331"/>
      <c r="M74" s="1331"/>
      <c r="N74" s="1331"/>
      <c r="AM74" s="403"/>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x14ac:dyDescent="0.15">
      <c r="B75" s="394"/>
      <c r="G75" s="1330"/>
      <c r="H75" s="1330"/>
      <c r="I75" s="1319"/>
      <c r="J75" s="1319"/>
      <c r="K75" s="1325"/>
      <c r="L75" s="1325"/>
      <c r="M75" s="1325"/>
      <c r="N75" s="1325"/>
      <c r="AM75" s="403"/>
      <c r="AN75" s="1326"/>
      <c r="AO75" s="1326"/>
      <c r="AP75" s="1326"/>
      <c r="AQ75" s="1326"/>
      <c r="AR75" s="1326"/>
      <c r="AS75" s="1326"/>
      <c r="AT75" s="1326"/>
      <c r="AU75" s="1326"/>
      <c r="AV75" s="1326"/>
      <c r="AW75" s="1326"/>
      <c r="AX75" s="1326"/>
      <c r="AY75" s="1326"/>
      <c r="AZ75" s="1326"/>
      <c r="BA75" s="1326"/>
      <c r="BB75" s="1326" t="s">
        <v>623</v>
      </c>
      <c r="BC75" s="1326"/>
      <c r="BD75" s="1326"/>
      <c r="BE75" s="1326"/>
      <c r="BF75" s="1326"/>
      <c r="BG75" s="1326"/>
      <c r="BH75" s="1326"/>
      <c r="BI75" s="1326"/>
      <c r="BJ75" s="1326"/>
      <c r="BK75" s="1326"/>
      <c r="BL75" s="1326"/>
      <c r="BM75" s="1326"/>
      <c r="BN75" s="1326"/>
      <c r="BO75" s="1326"/>
      <c r="BP75" s="1324">
        <v>4.5</v>
      </c>
      <c r="BQ75" s="1324"/>
      <c r="BR75" s="1324"/>
      <c r="BS75" s="1324"/>
      <c r="BT75" s="1324"/>
      <c r="BU75" s="1324"/>
      <c r="BV75" s="1324"/>
      <c r="BW75" s="1324"/>
      <c r="BX75" s="1324">
        <v>4.2</v>
      </c>
      <c r="BY75" s="1324"/>
      <c r="BZ75" s="1324"/>
      <c r="CA75" s="1324"/>
      <c r="CB75" s="1324"/>
      <c r="CC75" s="1324"/>
      <c r="CD75" s="1324"/>
      <c r="CE75" s="1324"/>
      <c r="CF75" s="1324">
        <v>2.6</v>
      </c>
      <c r="CG75" s="1324"/>
      <c r="CH75" s="1324"/>
      <c r="CI75" s="1324"/>
      <c r="CJ75" s="1324"/>
      <c r="CK75" s="1324"/>
      <c r="CL75" s="1324"/>
      <c r="CM75" s="1324"/>
      <c r="CN75" s="1324">
        <v>1.4</v>
      </c>
      <c r="CO75" s="1324"/>
      <c r="CP75" s="1324"/>
      <c r="CQ75" s="1324"/>
      <c r="CR75" s="1324"/>
      <c r="CS75" s="1324"/>
      <c r="CT75" s="1324"/>
      <c r="CU75" s="1324"/>
      <c r="CV75" s="1324">
        <v>0.2</v>
      </c>
      <c r="CW75" s="1324"/>
      <c r="CX75" s="1324"/>
      <c r="CY75" s="1324"/>
      <c r="CZ75" s="1324"/>
      <c r="DA75" s="1324"/>
      <c r="DB75" s="1324"/>
      <c r="DC75" s="1324"/>
    </row>
    <row r="76" spans="2:107" x14ac:dyDescent="0.15">
      <c r="B76" s="394"/>
      <c r="G76" s="1330"/>
      <c r="H76" s="1330"/>
      <c r="I76" s="1319"/>
      <c r="J76" s="1319"/>
      <c r="K76" s="1325"/>
      <c r="L76" s="1325"/>
      <c r="M76" s="1325"/>
      <c r="N76" s="1325"/>
      <c r="AM76" s="403"/>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x14ac:dyDescent="0.15">
      <c r="B77" s="394"/>
      <c r="G77" s="1319"/>
      <c r="H77" s="1319"/>
      <c r="I77" s="1319"/>
      <c r="J77" s="1319"/>
      <c r="K77" s="1331"/>
      <c r="L77" s="1331"/>
      <c r="M77" s="1331"/>
      <c r="N77" s="1331"/>
      <c r="AN77" s="1323" t="s">
        <v>624</v>
      </c>
      <c r="AO77" s="1323"/>
      <c r="AP77" s="1323"/>
      <c r="AQ77" s="1323"/>
      <c r="AR77" s="1323"/>
      <c r="AS77" s="1323"/>
      <c r="AT77" s="1323"/>
      <c r="AU77" s="1323"/>
      <c r="AV77" s="1323"/>
      <c r="AW77" s="1323"/>
      <c r="AX77" s="1323"/>
      <c r="AY77" s="1323"/>
      <c r="AZ77" s="1323"/>
      <c r="BA77" s="1323"/>
      <c r="BB77" s="1326" t="s">
        <v>625</v>
      </c>
      <c r="BC77" s="1326"/>
      <c r="BD77" s="1326"/>
      <c r="BE77" s="1326"/>
      <c r="BF77" s="1326"/>
      <c r="BG77" s="1326"/>
      <c r="BH77" s="1326"/>
      <c r="BI77" s="1326"/>
      <c r="BJ77" s="1326"/>
      <c r="BK77" s="1326"/>
      <c r="BL77" s="1326"/>
      <c r="BM77" s="1326"/>
      <c r="BN77" s="1326"/>
      <c r="BO77" s="1326"/>
      <c r="BP77" s="1324">
        <v>0</v>
      </c>
      <c r="BQ77" s="1324"/>
      <c r="BR77" s="1324"/>
      <c r="BS77" s="1324"/>
      <c r="BT77" s="1324"/>
      <c r="BU77" s="1324"/>
      <c r="BV77" s="1324"/>
      <c r="BW77" s="1324"/>
      <c r="BX77" s="1324">
        <v>0</v>
      </c>
      <c r="BY77" s="1324"/>
      <c r="BZ77" s="1324"/>
      <c r="CA77" s="1324"/>
      <c r="CB77" s="1324"/>
      <c r="CC77" s="1324"/>
      <c r="CD77" s="1324"/>
      <c r="CE77" s="1324"/>
      <c r="CF77" s="1324">
        <v>0</v>
      </c>
      <c r="CG77" s="1324"/>
      <c r="CH77" s="1324"/>
      <c r="CI77" s="1324"/>
      <c r="CJ77" s="1324"/>
      <c r="CK77" s="1324"/>
      <c r="CL77" s="1324"/>
      <c r="CM77" s="1324"/>
      <c r="CN77" s="1324">
        <v>0</v>
      </c>
      <c r="CO77" s="1324"/>
      <c r="CP77" s="1324"/>
      <c r="CQ77" s="1324"/>
      <c r="CR77" s="1324"/>
      <c r="CS77" s="1324"/>
      <c r="CT77" s="1324"/>
      <c r="CU77" s="1324"/>
      <c r="CV77" s="1324">
        <v>0</v>
      </c>
      <c r="CW77" s="1324"/>
      <c r="CX77" s="1324"/>
      <c r="CY77" s="1324"/>
      <c r="CZ77" s="1324"/>
      <c r="DA77" s="1324"/>
      <c r="DB77" s="1324"/>
      <c r="DC77" s="1324"/>
    </row>
    <row r="78" spans="2:107" x14ac:dyDescent="0.15">
      <c r="B78" s="394"/>
      <c r="G78" s="1319"/>
      <c r="H78" s="1319"/>
      <c r="I78" s="1319"/>
      <c r="J78" s="1319"/>
      <c r="K78" s="1331"/>
      <c r="L78" s="1331"/>
      <c r="M78" s="1331"/>
      <c r="N78" s="1331"/>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x14ac:dyDescent="0.15">
      <c r="B79" s="394"/>
      <c r="G79" s="1319"/>
      <c r="H79" s="1319"/>
      <c r="I79" s="1329"/>
      <c r="J79" s="1329"/>
      <c r="K79" s="1332"/>
      <c r="L79" s="1332"/>
      <c r="M79" s="1332"/>
      <c r="N79" s="1332"/>
      <c r="AN79" s="1323"/>
      <c r="AO79" s="1323"/>
      <c r="AP79" s="1323"/>
      <c r="AQ79" s="1323"/>
      <c r="AR79" s="1323"/>
      <c r="AS79" s="1323"/>
      <c r="AT79" s="1323"/>
      <c r="AU79" s="1323"/>
      <c r="AV79" s="1323"/>
      <c r="AW79" s="1323"/>
      <c r="AX79" s="1323"/>
      <c r="AY79" s="1323"/>
      <c r="AZ79" s="1323"/>
      <c r="BA79" s="1323"/>
      <c r="BB79" s="1326" t="s">
        <v>622</v>
      </c>
      <c r="BC79" s="1326"/>
      <c r="BD79" s="1326"/>
      <c r="BE79" s="1326"/>
      <c r="BF79" s="1326"/>
      <c r="BG79" s="1326"/>
      <c r="BH79" s="1326"/>
      <c r="BI79" s="1326"/>
      <c r="BJ79" s="1326"/>
      <c r="BK79" s="1326"/>
      <c r="BL79" s="1326"/>
      <c r="BM79" s="1326"/>
      <c r="BN79" s="1326"/>
      <c r="BO79" s="1326"/>
      <c r="BP79" s="1324">
        <v>8.1999999999999993</v>
      </c>
      <c r="BQ79" s="1324"/>
      <c r="BR79" s="1324"/>
      <c r="BS79" s="1324"/>
      <c r="BT79" s="1324"/>
      <c r="BU79" s="1324"/>
      <c r="BV79" s="1324"/>
      <c r="BW79" s="1324"/>
      <c r="BX79" s="1324">
        <v>7.8</v>
      </c>
      <c r="BY79" s="1324"/>
      <c r="BZ79" s="1324"/>
      <c r="CA79" s="1324"/>
      <c r="CB79" s="1324"/>
      <c r="CC79" s="1324"/>
      <c r="CD79" s="1324"/>
      <c r="CE79" s="1324"/>
      <c r="CF79" s="1324">
        <v>7.4</v>
      </c>
      <c r="CG79" s="1324"/>
      <c r="CH79" s="1324"/>
      <c r="CI79" s="1324"/>
      <c r="CJ79" s="1324"/>
      <c r="CK79" s="1324"/>
      <c r="CL79" s="1324"/>
      <c r="CM79" s="1324"/>
      <c r="CN79" s="1324">
        <v>7.1</v>
      </c>
      <c r="CO79" s="1324"/>
      <c r="CP79" s="1324"/>
      <c r="CQ79" s="1324"/>
      <c r="CR79" s="1324"/>
      <c r="CS79" s="1324"/>
      <c r="CT79" s="1324"/>
      <c r="CU79" s="1324"/>
      <c r="CV79" s="1324">
        <v>7.1</v>
      </c>
      <c r="CW79" s="1324"/>
      <c r="CX79" s="1324"/>
      <c r="CY79" s="1324"/>
      <c r="CZ79" s="1324"/>
      <c r="DA79" s="1324"/>
      <c r="DB79" s="1324"/>
      <c r="DC79" s="1324"/>
    </row>
    <row r="80" spans="2:107" x14ac:dyDescent="0.15">
      <c r="B80" s="394"/>
      <c r="G80" s="1319"/>
      <c r="H80" s="1319"/>
      <c r="I80" s="1329"/>
      <c r="J80" s="1329"/>
      <c r="K80" s="1332"/>
      <c r="L80" s="1332"/>
      <c r="M80" s="1332"/>
      <c r="N80" s="1332"/>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eRweVHztpKUbeUJslkBBA5YL/giZtAJReX5AvLaizxs2w8oZVvNrT4wxZ8BSa8XF5/m0dXFfunG5E/ab1bAbg==" saltValue="vHrgiA3Fg2GXptLHBcMzj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skJzyeFN0g8W2Yuxzt/WgysQTANwgBFjbbhKIOGf+WcjxwQ0AK8tzWr6VI3fk+yVjKfdeKsgNUvWOnCZmCZOA==" saltValue="jNSNvk7f6MGzNLEBpU5Gg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Su/VP0DuYND1pI9ciJUcyLLIvCTwXv65GTsI7gFZ9h8ziU+NKjm02OH9/6nFGoi+H2S/y37nR5SS1nKIU4kcQ==" saltValue="yrzIG1hJu1/RrOPrZDjQb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562</v>
      </c>
      <c r="G2" s="156"/>
      <c r="H2" s="157"/>
    </row>
    <row r="3" spans="1:8" x14ac:dyDescent="0.15">
      <c r="A3" s="153" t="s">
        <v>555</v>
      </c>
      <c r="B3" s="158"/>
      <c r="C3" s="159"/>
      <c r="D3" s="160">
        <v>285126</v>
      </c>
      <c r="E3" s="161"/>
      <c r="F3" s="162">
        <v>333013</v>
      </c>
      <c r="G3" s="163"/>
      <c r="H3" s="164"/>
    </row>
    <row r="4" spans="1:8" x14ac:dyDescent="0.15">
      <c r="A4" s="165"/>
      <c r="B4" s="166"/>
      <c r="C4" s="167"/>
      <c r="D4" s="168">
        <v>185038</v>
      </c>
      <c r="E4" s="169"/>
      <c r="F4" s="170">
        <v>126732</v>
      </c>
      <c r="G4" s="171"/>
      <c r="H4" s="172"/>
    </row>
    <row r="5" spans="1:8" x14ac:dyDescent="0.15">
      <c r="A5" s="153" t="s">
        <v>557</v>
      </c>
      <c r="B5" s="158"/>
      <c r="C5" s="159"/>
      <c r="D5" s="160">
        <v>359536</v>
      </c>
      <c r="E5" s="161"/>
      <c r="F5" s="162">
        <v>280458</v>
      </c>
      <c r="G5" s="163"/>
      <c r="H5" s="164"/>
    </row>
    <row r="6" spans="1:8" x14ac:dyDescent="0.15">
      <c r="A6" s="165"/>
      <c r="B6" s="166"/>
      <c r="C6" s="167"/>
      <c r="D6" s="168">
        <v>54509</v>
      </c>
      <c r="E6" s="169"/>
      <c r="F6" s="170">
        <v>127286</v>
      </c>
      <c r="G6" s="171"/>
      <c r="H6" s="172"/>
    </row>
    <row r="7" spans="1:8" x14ac:dyDescent="0.15">
      <c r="A7" s="153" t="s">
        <v>558</v>
      </c>
      <c r="B7" s="158"/>
      <c r="C7" s="159"/>
      <c r="D7" s="160">
        <v>115630</v>
      </c>
      <c r="E7" s="161"/>
      <c r="F7" s="162">
        <v>291945</v>
      </c>
      <c r="G7" s="163"/>
      <c r="H7" s="164"/>
    </row>
    <row r="8" spans="1:8" x14ac:dyDescent="0.15">
      <c r="A8" s="165"/>
      <c r="B8" s="166"/>
      <c r="C8" s="167"/>
      <c r="D8" s="168">
        <v>63530</v>
      </c>
      <c r="E8" s="169"/>
      <c r="F8" s="170">
        <v>127651</v>
      </c>
      <c r="G8" s="171"/>
      <c r="H8" s="172"/>
    </row>
    <row r="9" spans="1:8" x14ac:dyDescent="0.15">
      <c r="A9" s="153" t="s">
        <v>559</v>
      </c>
      <c r="B9" s="158"/>
      <c r="C9" s="159"/>
      <c r="D9" s="160">
        <v>149065</v>
      </c>
      <c r="E9" s="161"/>
      <c r="F9" s="162">
        <v>291173</v>
      </c>
      <c r="G9" s="163"/>
      <c r="H9" s="164"/>
    </row>
    <row r="10" spans="1:8" x14ac:dyDescent="0.15">
      <c r="A10" s="165"/>
      <c r="B10" s="166"/>
      <c r="C10" s="167"/>
      <c r="D10" s="168">
        <v>68396</v>
      </c>
      <c r="E10" s="169"/>
      <c r="F10" s="170">
        <v>119071</v>
      </c>
      <c r="G10" s="171"/>
      <c r="H10" s="172"/>
    </row>
    <row r="11" spans="1:8" x14ac:dyDescent="0.15">
      <c r="A11" s="153" t="s">
        <v>560</v>
      </c>
      <c r="B11" s="158"/>
      <c r="C11" s="159"/>
      <c r="D11" s="160">
        <v>244619</v>
      </c>
      <c r="E11" s="161"/>
      <c r="F11" s="162">
        <v>271581</v>
      </c>
      <c r="G11" s="163"/>
      <c r="H11" s="164"/>
    </row>
    <row r="12" spans="1:8" x14ac:dyDescent="0.15">
      <c r="A12" s="165"/>
      <c r="B12" s="166"/>
      <c r="C12" s="173"/>
      <c r="D12" s="168">
        <v>87059</v>
      </c>
      <c r="E12" s="169"/>
      <c r="F12" s="170">
        <v>117844</v>
      </c>
      <c r="G12" s="171"/>
      <c r="H12" s="172"/>
    </row>
    <row r="13" spans="1:8" x14ac:dyDescent="0.15">
      <c r="A13" s="153"/>
      <c r="B13" s="158"/>
      <c r="C13" s="174"/>
      <c r="D13" s="175">
        <v>230795</v>
      </c>
      <c r="E13" s="176"/>
      <c r="F13" s="177">
        <v>293634</v>
      </c>
      <c r="G13" s="178"/>
      <c r="H13" s="164"/>
    </row>
    <row r="14" spans="1:8" x14ac:dyDescent="0.15">
      <c r="A14" s="165"/>
      <c r="B14" s="166"/>
      <c r="C14" s="167"/>
      <c r="D14" s="168">
        <v>91706</v>
      </c>
      <c r="E14" s="169"/>
      <c r="F14" s="170">
        <v>123717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5.16</v>
      </c>
      <c r="C19" s="179">
        <f>ROUND(VALUE(SUBSTITUTE(実質収支比率等に係る経年分析!G$48,"▲","-")),2)</f>
        <v>7.65</v>
      </c>
      <c r="D19" s="179">
        <f>ROUND(VALUE(SUBSTITUTE(実質収支比率等に係る経年分析!H$48,"▲","-")),2)</f>
        <v>4.91</v>
      </c>
      <c r="E19" s="179">
        <f>ROUND(VALUE(SUBSTITUTE(実質収支比率等に係る経年分析!I$48,"▲","-")),2)</f>
        <v>4.83</v>
      </c>
      <c r="F19" s="179">
        <f>ROUND(VALUE(SUBSTITUTE(実質収支比率等に係る経年分析!J$48,"▲","-")),2)</f>
        <v>5.27</v>
      </c>
    </row>
    <row r="20" spans="1:11" x14ac:dyDescent="0.15">
      <c r="A20" s="179" t="s">
        <v>55</v>
      </c>
      <c r="B20" s="179">
        <f>ROUND(VALUE(SUBSTITUTE(実質収支比率等に係る経年分析!F$47,"▲","-")),2)</f>
        <v>54.45</v>
      </c>
      <c r="C20" s="179">
        <f>ROUND(VALUE(SUBSTITUTE(実質収支比率等に係る経年分析!G$47,"▲","-")),2)</f>
        <v>55.77</v>
      </c>
      <c r="D20" s="179">
        <f>ROUND(VALUE(SUBSTITUTE(実質収支比率等に係る経年分析!H$47,"▲","-")),2)</f>
        <v>57.1</v>
      </c>
      <c r="E20" s="179">
        <f>ROUND(VALUE(SUBSTITUTE(実質収支比率等に係る経年分析!I$47,"▲","-")),2)</f>
        <v>58.49</v>
      </c>
      <c r="F20" s="179">
        <f>ROUND(VALUE(SUBSTITUTE(実質収支比率等に係る経年分析!J$47,"▲","-")),2)</f>
        <v>57.84</v>
      </c>
    </row>
    <row r="21" spans="1:11" x14ac:dyDescent="0.15">
      <c r="A21" s="179" t="s">
        <v>56</v>
      </c>
      <c r="B21" s="179">
        <f>IF(ISNUMBER(VALUE(SUBSTITUTE(実質収支比率等に係る経年分析!F$49,"▲","-"))),ROUND(VALUE(SUBSTITUTE(実質収支比率等に係る経年分析!F$49,"▲","-")),2),NA())</f>
        <v>7.62</v>
      </c>
      <c r="C21" s="179">
        <f>IF(ISNUMBER(VALUE(SUBSTITUTE(実質収支比率等に係る経年分析!G$49,"▲","-"))),ROUND(VALUE(SUBSTITUTE(実質収支比率等に係る経年分析!G$49,"▲","-")),2),NA())</f>
        <v>9.94</v>
      </c>
      <c r="D21" s="179">
        <f>IF(ISNUMBER(VALUE(SUBSTITUTE(実質収支比率等に係る経年分析!H$49,"▲","-"))),ROUND(VALUE(SUBSTITUTE(実質収支比率等に係る経年分析!H$49,"▲","-")),2),NA())</f>
        <v>-1.85</v>
      </c>
      <c r="E21" s="179">
        <f>IF(ISNUMBER(VALUE(SUBSTITUTE(実質収支比率等に係る経年分析!I$49,"▲","-"))),ROUND(VALUE(SUBSTITUTE(実質収支比率等に係る経年分析!I$49,"▲","-")),2),NA())</f>
        <v>6.2</v>
      </c>
      <c r="F21" s="179">
        <f>IF(ISNUMBER(VALUE(SUBSTITUTE(実質収支比率等に係る経年分析!J$49,"▲","-"))),ROUND(VALUE(SUBSTITUTE(実質収支比率等に係る経年分析!J$49,"▲","-")),2),NA())</f>
        <v>1.68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川上村特別住宅特別会計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川上村営バス事業特別会計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x14ac:dyDescent="0.15">
      <c r="A31" s="180" t="str">
        <f>IF(連結実質赤字比率に係る赤字・黒字の構成分析!C$39="",NA(),連結実質赤字比率に係る赤字・黒字の構成分析!C$39)</f>
        <v>川上村介護保険事業特別会計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0.06</v>
      </c>
    </row>
    <row r="32" spans="1:11" x14ac:dyDescent="0.15">
      <c r="A32" s="180" t="str">
        <f>IF(連結実質赤字比率に係る赤字・黒字の構成分析!C$38="",NA(),連結実質赤字比率に係る赤字・黒字の構成分析!C$38)</f>
        <v>川上村訪問看護事業特別会計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0.09</v>
      </c>
    </row>
    <row r="33" spans="1:16" x14ac:dyDescent="0.15">
      <c r="A33" s="180" t="str">
        <f>IF(連結実質赤字比率に係る赤字・黒字の構成分析!C$37="",NA(),連結実質赤字比率に係る赤字・黒字の構成分析!C$37)</f>
        <v>川上村営水道事業特別会計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0.09</v>
      </c>
    </row>
    <row r="34" spans="1:16" x14ac:dyDescent="0.15">
      <c r="A34" s="180" t="str">
        <f>IF(連結実質赤字比率に係る赤字・黒字の構成分析!C$36="",NA(),連結実質赤字比率に係る赤字・黒字の構成分析!C$36)</f>
        <v>川上村下水道事業特別会計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7.0000000000000007E-2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0.14000000000000001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0.26</v>
      </c>
    </row>
    <row r="35" spans="1:16" x14ac:dyDescent="0.15">
      <c r="A35" s="180" t="str">
        <f>IF(連結実質赤字比率に係る赤字・黒字の構成分析!C$35="",NA(),連結実質赤字比率に係る赤字・黒字の構成分析!C$35)</f>
        <v>川上村国民健康保険特別会計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2.76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2.35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0.74</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5.12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7.59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4.8600000000000003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4.78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5.22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671</v>
      </c>
      <c r="E42" s="181"/>
      <c r="F42" s="181"/>
      <c r="G42" s="181">
        <f>'実質公債費比率（分子）の構造'!L$52</f>
        <v>678</v>
      </c>
      <c r="H42" s="181"/>
      <c r="I42" s="181"/>
      <c r="J42" s="181">
        <f>'実質公債費比率（分子）の構造'!M$52</f>
        <v>675</v>
      </c>
      <c r="K42" s="181"/>
      <c r="L42" s="181"/>
      <c r="M42" s="181">
        <f>'実質公債費比率（分子）の構造'!N$52</f>
        <v>657</v>
      </c>
      <c r="N42" s="181"/>
      <c r="O42" s="181"/>
      <c r="P42" s="181">
        <f>'実質公債費比率（分子）の構造'!O$52</f>
        <v>734</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0</v>
      </c>
      <c r="C45" s="181"/>
      <c r="D45" s="181"/>
      <c r="E45" s="181">
        <f>'実質公債費比率（分子）の構造'!L$49</f>
        <v>1</v>
      </c>
      <c r="F45" s="181"/>
      <c r="G45" s="181"/>
      <c r="H45" s="181">
        <f>'実質公債費比率（分子）の構造'!M$49</f>
        <v>1</v>
      </c>
      <c r="I45" s="181"/>
      <c r="J45" s="181"/>
      <c r="K45" s="181">
        <f>'実質公債費比率（分子）の構造'!N$49</f>
        <v>0</v>
      </c>
      <c r="L45" s="181"/>
      <c r="M45" s="181"/>
      <c r="N45" s="181">
        <f>'実質公債費比率（分子）の構造'!O$49</f>
        <v>0</v>
      </c>
      <c r="O45" s="181"/>
      <c r="P45" s="181"/>
    </row>
    <row r="46" spans="1:16" x14ac:dyDescent="0.15">
      <c r="A46" s="181" t="s">
        <v>67</v>
      </c>
      <c r="B46" s="181">
        <f>'実質公債費比率（分子）の構造'!K$48</f>
        <v>272</v>
      </c>
      <c r="C46" s="181"/>
      <c r="D46" s="181"/>
      <c r="E46" s="181">
        <f>'実質公債費比率（分子）の構造'!L$48</f>
        <v>272</v>
      </c>
      <c r="F46" s="181"/>
      <c r="G46" s="181"/>
      <c r="H46" s="181">
        <f>'実質公債費比率（分子）の構造'!M$48</f>
        <v>273</v>
      </c>
      <c r="I46" s="181"/>
      <c r="J46" s="181"/>
      <c r="K46" s="181">
        <f>'実質公債費比率（分子）の構造'!N$48</f>
        <v>267</v>
      </c>
      <c r="L46" s="181"/>
      <c r="M46" s="181"/>
      <c r="N46" s="181">
        <f>'実質公債費比率（分子）の構造'!O$48</f>
        <v>262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468</v>
      </c>
      <c r="C49" s="181"/>
      <c r="D49" s="181"/>
      <c r="E49" s="181">
        <f>'実質公債費比率（分子）の構造'!L$45</f>
        <v>481</v>
      </c>
      <c r="F49" s="181"/>
      <c r="G49" s="181"/>
      <c r="H49" s="181">
        <f>'実質公債費比率（分子）の構造'!M$45</f>
        <v>441</v>
      </c>
      <c r="I49" s="181"/>
      <c r="J49" s="181"/>
      <c r="K49" s="181">
        <f>'実質公債費比率（分子）の構造'!N$45</f>
        <v>377</v>
      </c>
      <c r="L49" s="181"/>
      <c r="M49" s="181"/>
      <c r="N49" s="181">
        <f>'実質公債費比率（分子）の構造'!O$45</f>
        <v>463</v>
      </c>
      <c r="O49" s="181"/>
      <c r="P49" s="181"/>
    </row>
    <row r="50" spans="1:16" x14ac:dyDescent="0.15">
      <c r="A50" s="181" t="s">
        <v>71</v>
      </c>
      <c r="B50" s="181" t="e">
        <f>NA()</f>
        <v>#N/A</v>
      </c>
      <c r="C50" s="181">
        <f>IF(ISNUMBER('実質公債費比率（分子）の構造'!K$53),'実質公債費比率（分子）の構造'!K$53,NA())</f>
        <v>69</v>
      </c>
      <c r="D50" s="181" t="e">
        <f>NA()</f>
        <v>#N/A</v>
      </c>
      <c r="E50" s="181" t="e">
        <f>NA()</f>
        <v>#N/A</v>
      </c>
      <c r="F50" s="181">
        <f>IF(ISNUMBER('実質公債費比率（分子）の構造'!L$53),'実質公債費比率（分子）の構造'!L$53,NA())</f>
        <v>76</v>
      </c>
      <c r="G50" s="181" t="e">
        <f>NA()</f>
        <v>#N/A</v>
      </c>
      <c r="H50" s="181" t="e">
        <f>NA()</f>
        <v>#N/A</v>
      </c>
      <c r="I50" s="181">
        <f>IF(ISNUMBER('実質公債費比率（分子）の構造'!M$53),'実質公債費比率（分子）の構造'!M$53,NA())</f>
        <v>40</v>
      </c>
      <c r="J50" s="181" t="e">
        <f>NA()</f>
        <v>#N/A</v>
      </c>
      <c r="K50" s="181" t="e">
        <f>NA()</f>
        <v>#N/A</v>
      </c>
      <c r="L50" s="181">
        <f>IF(ISNUMBER('実質公債費比率（分子）の構造'!N$53),'実質公債費比率（分子）の構造'!N$53,NA())</f>
        <v>-13</v>
      </c>
      <c r="M50" s="181" t="e">
        <f>NA()</f>
        <v>#N/A</v>
      </c>
      <c r="N50" s="181" t="e">
        <f>NA()</f>
        <v>#N/A</v>
      </c>
      <c r="O50" s="181">
        <f>IF(ISNUMBER('実質公債費比率（分子）の構造'!O$53),'実質公債費比率（分子）の構造'!O$53,NA())</f>
        <v>-9</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5846</v>
      </c>
      <c r="E56" s="180"/>
      <c r="F56" s="180"/>
      <c r="G56" s="180">
        <f>'将来負担比率（分子）の構造'!J$52</f>
        <v>5438</v>
      </c>
      <c r="H56" s="180"/>
      <c r="I56" s="180"/>
      <c r="J56" s="180">
        <f>'将来負担比率（分子）の構造'!K$52</f>
        <v>5593</v>
      </c>
      <c r="K56" s="180"/>
      <c r="L56" s="180"/>
      <c r="M56" s="180">
        <f>'将来負担比率（分子）の構造'!L$52</f>
        <v>5644</v>
      </c>
      <c r="N56" s="180"/>
      <c r="O56" s="180"/>
      <c r="P56" s="180">
        <f>'将来負担比率（分子）の構造'!M$52</f>
        <v>5213</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4591</v>
      </c>
      <c r="E58" s="180"/>
      <c r="F58" s="180"/>
      <c r="G58" s="180">
        <f>'将来負担比率（分子）の構造'!J$50</f>
        <v>4858</v>
      </c>
      <c r="H58" s="180"/>
      <c r="I58" s="180"/>
      <c r="J58" s="180">
        <f>'将来負担比率（分子）の構造'!K$50</f>
        <v>5460</v>
      </c>
      <c r="K58" s="180"/>
      <c r="L58" s="180"/>
      <c r="M58" s="180">
        <f>'将来負担比率（分子）の構造'!L$50</f>
        <v>5777</v>
      </c>
      <c r="N58" s="180"/>
      <c r="O58" s="180"/>
      <c r="P58" s="180">
        <f>'将来負担比率（分子）の構造'!M$50</f>
        <v>5851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533</v>
      </c>
      <c r="C62" s="180"/>
      <c r="D62" s="180"/>
      <c r="E62" s="180">
        <f>'将来負担比率（分子）の構造'!J$45</f>
        <v>520</v>
      </c>
      <c r="F62" s="180"/>
      <c r="G62" s="180"/>
      <c r="H62" s="180">
        <f>'将来負担比率（分子）の構造'!K$45</f>
        <v>525</v>
      </c>
      <c r="I62" s="180"/>
      <c r="J62" s="180"/>
      <c r="K62" s="180">
        <f>'将来負担比率（分子）の構造'!L$45</f>
        <v>515</v>
      </c>
      <c r="L62" s="180"/>
      <c r="M62" s="180"/>
      <c r="N62" s="180">
        <f>'将来負担比率（分子）の構造'!M$45</f>
        <v>485</v>
      </c>
      <c r="O62" s="180"/>
      <c r="P62" s="180"/>
    </row>
    <row r="63" spans="1:16" x14ac:dyDescent="0.15">
      <c r="A63" s="180" t="s">
        <v>34</v>
      </c>
      <c r="B63" s="180">
        <f>'将来負担比率（分子）の構造'!I$44</f>
        <v>25</v>
      </c>
      <c r="C63" s="180"/>
      <c r="D63" s="180"/>
      <c r="E63" s="180">
        <f>'将来負担比率（分子）の構造'!J$44</f>
        <v>27</v>
      </c>
      <c r="F63" s="180"/>
      <c r="G63" s="180"/>
      <c r="H63" s="180">
        <f>'将来負担比率（分子）の構造'!K$44</f>
        <v>26</v>
      </c>
      <c r="I63" s="180"/>
      <c r="J63" s="180"/>
      <c r="K63" s="180">
        <f>'将来負担比率（分子）の構造'!L$44</f>
        <v>25</v>
      </c>
      <c r="L63" s="180"/>
      <c r="M63" s="180"/>
      <c r="N63" s="180">
        <f>'将来負担比率（分子）の構造'!M$44</f>
        <v>1</v>
      </c>
      <c r="O63" s="180"/>
      <c r="P63" s="180"/>
    </row>
    <row r="64" spans="1:16" x14ac:dyDescent="0.15">
      <c r="A64" s="180" t="s">
        <v>33</v>
      </c>
      <c r="B64" s="180">
        <f>'将来負担比率（分子）の構造'!I$43</f>
        <v>2937</v>
      </c>
      <c r="C64" s="180"/>
      <c r="D64" s="180"/>
      <c r="E64" s="180">
        <f>'将来負担比率（分子）の構造'!J$43</f>
        <v>2869</v>
      </c>
      <c r="F64" s="180"/>
      <c r="G64" s="180"/>
      <c r="H64" s="180">
        <f>'将来負担比率（分子）の構造'!K$43</f>
        <v>2699</v>
      </c>
      <c r="I64" s="180"/>
      <c r="J64" s="180"/>
      <c r="K64" s="180">
        <f>'将来負担比率（分子）の構造'!L$43</f>
        <v>2490</v>
      </c>
      <c r="L64" s="180"/>
      <c r="M64" s="180"/>
      <c r="N64" s="180">
        <f>'将来負担比率（分子）の構造'!M$43</f>
        <v>2269</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3312</v>
      </c>
      <c r="C66" s="180"/>
      <c r="D66" s="180"/>
      <c r="E66" s="180">
        <f>'将来負担比率（分子）の構造'!J$41</f>
        <v>4005</v>
      </c>
      <c r="F66" s="180"/>
      <c r="G66" s="180"/>
      <c r="H66" s="180">
        <f>'将来負担比率（分子）の構造'!K$41</f>
        <v>3303</v>
      </c>
      <c r="I66" s="180"/>
      <c r="J66" s="180"/>
      <c r="K66" s="180">
        <f>'将来負担比率（分子）の構造'!L$41</f>
        <v>3068</v>
      </c>
      <c r="L66" s="180"/>
      <c r="M66" s="180"/>
      <c r="N66" s="180">
        <f>'将来負担比率（分子）の構造'!M$41</f>
        <v>3025</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1678</v>
      </c>
      <c r="C72" s="184">
        <f>基金残高に係る経年分析!G55</f>
        <v>1679</v>
      </c>
      <c r="D72" s="184">
        <f>基金残高に係る経年分析!H55</f>
        <v>1680</v>
      </c>
    </row>
    <row r="73" spans="1:16" x14ac:dyDescent="0.15">
      <c r="A73" s="183" t="s">
        <v>78</v>
      </c>
      <c r="B73" s="184">
        <f>基金残高に係る経年分析!F56</f>
        <v>248</v>
      </c>
      <c r="C73" s="184">
        <f>基金残高に係る経年分析!G56</f>
        <v>248</v>
      </c>
      <c r="D73" s="184">
        <f>基金残高に係る経年分析!H56</f>
        <v>248</v>
      </c>
    </row>
    <row r="74" spans="1:16" x14ac:dyDescent="0.15">
      <c r="A74" s="183" t="s">
        <v>79</v>
      </c>
      <c r="B74" s="184">
        <f>基金残高に係る経年分析!F57</f>
        <v>3149</v>
      </c>
      <c r="C74" s="184">
        <f>基金残高に係る経年分析!G57</f>
        <v>3410</v>
      </c>
      <c r="D74" s="184">
        <f>基金残高に係る経年分析!H57</f>
        <v>3482</v>
      </c>
    </row>
  </sheetData>
  <sheetProtection algorithmName="SHA-512" hashValue="enzxNL/xQaqEAJ9hU9GggMFf1nPX88Qn63k0KWfyk6QfARgW9AYbjt1E3qAlj7euBnrfKHz2mjR9yVYYG7aJaw==" saltValue="NX2BLBjPsA4/+VBBsQls9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226</v>
      </c>
      <c r="C5" s="666"/>
      <c r="D5" s="666"/>
      <c r="E5" s="666"/>
      <c r="F5" s="666"/>
      <c r="G5" s="666"/>
      <c r="H5" s="666"/>
      <c r="I5" s="666"/>
      <c r="J5" s="666"/>
      <c r="K5" s="666"/>
      <c r="L5" s="666"/>
      <c r="M5" s="666"/>
      <c r="N5" s="666"/>
      <c r="O5" s="666"/>
      <c r="P5" s="666"/>
      <c r="Q5" s="667"/>
      <c r="R5" s="668">
        <v>547810</v>
      </c>
      <c r="S5" s="669"/>
      <c r="T5" s="669"/>
      <c r="U5" s="669"/>
      <c r="V5" s="669"/>
      <c r="W5" s="669"/>
      <c r="X5" s="669"/>
      <c r="Y5" s="670"/>
      <c r="Z5" s="671">
        <v>12.8</v>
      </c>
      <c r="AA5" s="671"/>
      <c r="AB5" s="671"/>
      <c r="AC5" s="671"/>
      <c r="AD5" s="672">
        <v>547810</v>
      </c>
      <c r="AE5" s="672"/>
      <c r="AF5" s="672"/>
      <c r="AG5" s="672"/>
      <c r="AH5" s="672"/>
      <c r="AI5" s="672"/>
      <c r="AJ5" s="672"/>
      <c r="AK5" s="672"/>
      <c r="AL5" s="673">
        <v>20.3</v>
      </c>
      <c r="AM5" s="674"/>
      <c r="AN5" s="674"/>
      <c r="AO5" s="675"/>
      <c r="AP5" s="665" t="s">
        <v>227</v>
      </c>
      <c r="AQ5" s="666"/>
      <c r="AR5" s="666"/>
      <c r="AS5" s="666"/>
      <c r="AT5" s="666"/>
      <c r="AU5" s="666"/>
      <c r="AV5" s="666"/>
      <c r="AW5" s="666"/>
      <c r="AX5" s="666"/>
      <c r="AY5" s="666"/>
      <c r="AZ5" s="666"/>
      <c r="BA5" s="666"/>
      <c r="BB5" s="666"/>
      <c r="BC5" s="666"/>
      <c r="BD5" s="666"/>
      <c r="BE5" s="666"/>
      <c r="BF5" s="667"/>
      <c r="BG5" s="679">
        <v>547810</v>
      </c>
      <c r="BH5" s="680"/>
      <c r="BI5" s="680"/>
      <c r="BJ5" s="680"/>
      <c r="BK5" s="680"/>
      <c r="BL5" s="680"/>
      <c r="BM5" s="680"/>
      <c r="BN5" s="681"/>
      <c r="BO5" s="682">
        <v>100</v>
      </c>
      <c r="BP5" s="682"/>
      <c r="BQ5" s="682"/>
      <c r="BR5" s="682"/>
      <c r="BS5" s="683">
        <v>8</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x14ac:dyDescent="0.15">
      <c r="B6" s="676" t="s">
        <v>231</v>
      </c>
      <c r="C6" s="677"/>
      <c r="D6" s="677"/>
      <c r="E6" s="677"/>
      <c r="F6" s="677"/>
      <c r="G6" s="677"/>
      <c r="H6" s="677"/>
      <c r="I6" s="677"/>
      <c r="J6" s="677"/>
      <c r="K6" s="677"/>
      <c r="L6" s="677"/>
      <c r="M6" s="677"/>
      <c r="N6" s="677"/>
      <c r="O6" s="677"/>
      <c r="P6" s="677"/>
      <c r="Q6" s="678"/>
      <c r="R6" s="679">
        <v>118936</v>
      </c>
      <c r="S6" s="680"/>
      <c r="T6" s="680"/>
      <c r="U6" s="680"/>
      <c r="V6" s="680"/>
      <c r="W6" s="680"/>
      <c r="X6" s="680"/>
      <c r="Y6" s="681"/>
      <c r="Z6" s="682">
        <v>2.8</v>
      </c>
      <c r="AA6" s="682"/>
      <c r="AB6" s="682"/>
      <c r="AC6" s="682"/>
      <c r="AD6" s="683">
        <v>118936</v>
      </c>
      <c r="AE6" s="683"/>
      <c r="AF6" s="683"/>
      <c r="AG6" s="683"/>
      <c r="AH6" s="683"/>
      <c r="AI6" s="683"/>
      <c r="AJ6" s="683"/>
      <c r="AK6" s="683"/>
      <c r="AL6" s="684">
        <v>4.4000000000000004</v>
      </c>
      <c r="AM6" s="685"/>
      <c r="AN6" s="685"/>
      <c r="AO6" s="686"/>
      <c r="AP6" s="676" t="s">
        <v>232</v>
      </c>
      <c r="AQ6" s="677"/>
      <c r="AR6" s="677"/>
      <c r="AS6" s="677"/>
      <c r="AT6" s="677"/>
      <c r="AU6" s="677"/>
      <c r="AV6" s="677"/>
      <c r="AW6" s="677"/>
      <c r="AX6" s="677"/>
      <c r="AY6" s="677"/>
      <c r="AZ6" s="677"/>
      <c r="BA6" s="677"/>
      <c r="BB6" s="677"/>
      <c r="BC6" s="677"/>
      <c r="BD6" s="677"/>
      <c r="BE6" s="677"/>
      <c r="BF6" s="678"/>
      <c r="BG6" s="679">
        <v>547810</v>
      </c>
      <c r="BH6" s="680"/>
      <c r="BI6" s="680"/>
      <c r="BJ6" s="680"/>
      <c r="BK6" s="680"/>
      <c r="BL6" s="680"/>
      <c r="BM6" s="680"/>
      <c r="BN6" s="681"/>
      <c r="BO6" s="682">
        <v>100</v>
      </c>
      <c r="BP6" s="682"/>
      <c r="BQ6" s="682"/>
      <c r="BR6" s="682"/>
      <c r="BS6" s="683">
        <v>8</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47213</v>
      </c>
      <c r="CS6" s="680"/>
      <c r="CT6" s="680"/>
      <c r="CU6" s="680"/>
      <c r="CV6" s="680"/>
      <c r="CW6" s="680"/>
      <c r="CX6" s="680"/>
      <c r="CY6" s="681"/>
      <c r="CZ6" s="673">
        <v>1.2</v>
      </c>
      <c r="DA6" s="674"/>
      <c r="DB6" s="674"/>
      <c r="DC6" s="693"/>
      <c r="DD6" s="688" t="s">
        <v>140</v>
      </c>
      <c r="DE6" s="680"/>
      <c r="DF6" s="680"/>
      <c r="DG6" s="680"/>
      <c r="DH6" s="680"/>
      <c r="DI6" s="680"/>
      <c r="DJ6" s="680"/>
      <c r="DK6" s="680"/>
      <c r="DL6" s="680"/>
      <c r="DM6" s="680"/>
      <c r="DN6" s="680"/>
      <c r="DO6" s="680"/>
      <c r="DP6" s="681"/>
      <c r="DQ6" s="688">
        <v>47213</v>
      </c>
      <c r="DR6" s="680"/>
      <c r="DS6" s="680"/>
      <c r="DT6" s="680"/>
      <c r="DU6" s="680"/>
      <c r="DV6" s="680"/>
      <c r="DW6" s="680"/>
      <c r="DX6" s="680"/>
      <c r="DY6" s="680"/>
      <c r="DZ6" s="680"/>
      <c r="EA6" s="680"/>
      <c r="EB6" s="680"/>
      <c r="EC6" s="689"/>
    </row>
    <row r="7" spans="2:143" ht="11.25" customHeight="1" x14ac:dyDescent="0.15">
      <c r="B7" s="676" t="s">
        <v>234</v>
      </c>
      <c r="C7" s="677"/>
      <c r="D7" s="677"/>
      <c r="E7" s="677"/>
      <c r="F7" s="677"/>
      <c r="G7" s="677"/>
      <c r="H7" s="677"/>
      <c r="I7" s="677"/>
      <c r="J7" s="677"/>
      <c r="K7" s="677"/>
      <c r="L7" s="677"/>
      <c r="M7" s="677"/>
      <c r="N7" s="677"/>
      <c r="O7" s="677"/>
      <c r="P7" s="677"/>
      <c r="Q7" s="678"/>
      <c r="R7" s="679">
        <v>1636</v>
      </c>
      <c r="S7" s="680"/>
      <c r="T7" s="680"/>
      <c r="U7" s="680"/>
      <c r="V7" s="680"/>
      <c r="W7" s="680"/>
      <c r="X7" s="680"/>
      <c r="Y7" s="681"/>
      <c r="Z7" s="682">
        <v>0</v>
      </c>
      <c r="AA7" s="682"/>
      <c r="AB7" s="682"/>
      <c r="AC7" s="682"/>
      <c r="AD7" s="683">
        <v>1636</v>
      </c>
      <c r="AE7" s="683"/>
      <c r="AF7" s="683"/>
      <c r="AG7" s="683"/>
      <c r="AH7" s="683"/>
      <c r="AI7" s="683"/>
      <c r="AJ7" s="683"/>
      <c r="AK7" s="683"/>
      <c r="AL7" s="684">
        <v>0.1</v>
      </c>
      <c r="AM7" s="685"/>
      <c r="AN7" s="685"/>
      <c r="AO7" s="686"/>
      <c r="AP7" s="676" t="s">
        <v>235</v>
      </c>
      <c r="AQ7" s="677"/>
      <c r="AR7" s="677"/>
      <c r="AS7" s="677"/>
      <c r="AT7" s="677"/>
      <c r="AU7" s="677"/>
      <c r="AV7" s="677"/>
      <c r="AW7" s="677"/>
      <c r="AX7" s="677"/>
      <c r="AY7" s="677"/>
      <c r="AZ7" s="677"/>
      <c r="BA7" s="677"/>
      <c r="BB7" s="677"/>
      <c r="BC7" s="677"/>
      <c r="BD7" s="677"/>
      <c r="BE7" s="677"/>
      <c r="BF7" s="678"/>
      <c r="BG7" s="679">
        <v>246517</v>
      </c>
      <c r="BH7" s="680"/>
      <c r="BI7" s="680"/>
      <c r="BJ7" s="680"/>
      <c r="BK7" s="680"/>
      <c r="BL7" s="680"/>
      <c r="BM7" s="680"/>
      <c r="BN7" s="681"/>
      <c r="BO7" s="682">
        <v>45</v>
      </c>
      <c r="BP7" s="682"/>
      <c r="BQ7" s="682"/>
      <c r="BR7" s="682"/>
      <c r="BS7" s="683">
        <v>8</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611836</v>
      </c>
      <c r="CS7" s="680"/>
      <c r="CT7" s="680"/>
      <c r="CU7" s="680"/>
      <c r="CV7" s="680"/>
      <c r="CW7" s="680"/>
      <c r="CX7" s="680"/>
      <c r="CY7" s="681"/>
      <c r="CZ7" s="682">
        <v>14.9</v>
      </c>
      <c r="DA7" s="682"/>
      <c r="DB7" s="682"/>
      <c r="DC7" s="682"/>
      <c r="DD7" s="688">
        <v>16075</v>
      </c>
      <c r="DE7" s="680"/>
      <c r="DF7" s="680"/>
      <c r="DG7" s="680"/>
      <c r="DH7" s="680"/>
      <c r="DI7" s="680"/>
      <c r="DJ7" s="680"/>
      <c r="DK7" s="680"/>
      <c r="DL7" s="680"/>
      <c r="DM7" s="680"/>
      <c r="DN7" s="680"/>
      <c r="DO7" s="680"/>
      <c r="DP7" s="681"/>
      <c r="DQ7" s="688">
        <v>562047</v>
      </c>
      <c r="DR7" s="680"/>
      <c r="DS7" s="680"/>
      <c r="DT7" s="680"/>
      <c r="DU7" s="680"/>
      <c r="DV7" s="680"/>
      <c r="DW7" s="680"/>
      <c r="DX7" s="680"/>
      <c r="DY7" s="680"/>
      <c r="DZ7" s="680"/>
      <c r="EA7" s="680"/>
      <c r="EB7" s="680"/>
      <c r="EC7" s="689"/>
    </row>
    <row r="8" spans="2:143" ht="11.25" customHeight="1" x14ac:dyDescent="0.15">
      <c r="B8" s="676" t="s">
        <v>237</v>
      </c>
      <c r="C8" s="677"/>
      <c r="D8" s="677"/>
      <c r="E8" s="677"/>
      <c r="F8" s="677"/>
      <c r="G8" s="677"/>
      <c r="H8" s="677"/>
      <c r="I8" s="677"/>
      <c r="J8" s="677"/>
      <c r="K8" s="677"/>
      <c r="L8" s="677"/>
      <c r="M8" s="677"/>
      <c r="N8" s="677"/>
      <c r="O8" s="677"/>
      <c r="P8" s="677"/>
      <c r="Q8" s="678"/>
      <c r="R8" s="679">
        <v>2818</v>
      </c>
      <c r="S8" s="680"/>
      <c r="T8" s="680"/>
      <c r="U8" s="680"/>
      <c r="V8" s="680"/>
      <c r="W8" s="680"/>
      <c r="X8" s="680"/>
      <c r="Y8" s="681"/>
      <c r="Z8" s="682">
        <v>0.1</v>
      </c>
      <c r="AA8" s="682"/>
      <c r="AB8" s="682"/>
      <c r="AC8" s="682"/>
      <c r="AD8" s="683">
        <v>2818</v>
      </c>
      <c r="AE8" s="683"/>
      <c r="AF8" s="683"/>
      <c r="AG8" s="683"/>
      <c r="AH8" s="683"/>
      <c r="AI8" s="683"/>
      <c r="AJ8" s="683"/>
      <c r="AK8" s="683"/>
      <c r="AL8" s="684">
        <v>0.1</v>
      </c>
      <c r="AM8" s="685"/>
      <c r="AN8" s="685"/>
      <c r="AO8" s="686"/>
      <c r="AP8" s="676" t="s">
        <v>238</v>
      </c>
      <c r="AQ8" s="677"/>
      <c r="AR8" s="677"/>
      <c r="AS8" s="677"/>
      <c r="AT8" s="677"/>
      <c r="AU8" s="677"/>
      <c r="AV8" s="677"/>
      <c r="AW8" s="677"/>
      <c r="AX8" s="677"/>
      <c r="AY8" s="677"/>
      <c r="AZ8" s="677"/>
      <c r="BA8" s="677"/>
      <c r="BB8" s="677"/>
      <c r="BC8" s="677"/>
      <c r="BD8" s="677"/>
      <c r="BE8" s="677"/>
      <c r="BF8" s="678"/>
      <c r="BG8" s="679">
        <v>9027</v>
      </c>
      <c r="BH8" s="680"/>
      <c r="BI8" s="680"/>
      <c r="BJ8" s="680"/>
      <c r="BK8" s="680"/>
      <c r="BL8" s="680"/>
      <c r="BM8" s="680"/>
      <c r="BN8" s="681"/>
      <c r="BO8" s="682">
        <v>1.6</v>
      </c>
      <c r="BP8" s="682"/>
      <c r="BQ8" s="682"/>
      <c r="BR8" s="682"/>
      <c r="BS8" s="688" t="s">
        <v>140</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609371</v>
      </c>
      <c r="CS8" s="680"/>
      <c r="CT8" s="680"/>
      <c r="CU8" s="680"/>
      <c r="CV8" s="680"/>
      <c r="CW8" s="680"/>
      <c r="CX8" s="680"/>
      <c r="CY8" s="681"/>
      <c r="CZ8" s="682">
        <v>14.9</v>
      </c>
      <c r="DA8" s="682"/>
      <c r="DB8" s="682"/>
      <c r="DC8" s="682"/>
      <c r="DD8" s="688">
        <v>29206</v>
      </c>
      <c r="DE8" s="680"/>
      <c r="DF8" s="680"/>
      <c r="DG8" s="680"/>
      <c r="DH8" s="680"/>
      <c r="DI8" s="680"/>
      <c r="DJ8" s="680"/>
      <c r="DK8" s="680"/>
      <c r="DL8" s="680"/>
      <c r="DM8" s="680"/>
      <c r="DN8" s="680"/>
      <c r="DO8" s="680"/>
      <c r="DP8" s="681"/>
      <c r="DQ8" s="688">
        <v>396070</v>
      </c>
      <c r="DR8" s="680"/>
      <c r="DS8" s="680"/>
      <c r="DT8" s="680"/>
      <c r="DU8" s="680"/>
      <c r="DV8" s="680"/>
      <c r="DW8" s="680"/>
      <c r="DX8" s="680"/>
      <c r="DY8" s="680"/>
      <c r="DZ8" s="680"/>
      <c r="EA8" s="680"/>
      <c r="EB8" s="680"/>
      <c r="EC8" s="689"/>
    </row>
    <row r="9" spans="2:143" ht="11.25" customHeight="1" x14ac:dyDescent="0.15">
      <c r="B9" s="676" t="s">
        <v>240</v>
      </c>
      <c r="C9" s="677"/>
      <c r="D9" s="677"/>
      <c r="E9" s="677"/>
      <c r="F9" s="677"/>
      <c r="G9" s="677"/>
      <c r="H9" s="677"/>
      <c r="I9" s="677"/>
      <c r="J9" s="677"/>
      <c r="K9" s="677"/>
      <c r="L9" s="677"/>
      <c r="M9" s="677"/>
      <c r="N9" s="677"/>
      <c r="O9" s="677"/>
      <c r="P9" s="677"/>
      <c r="Q9" s="678"/>
      <c r="R9" s="679">
        <v>2424</v>
      </c>
      <c r="S9" s="680"/>
      <c r="T9" s="680"/>
      <c r="U9" s="680"/>
      <c r="V9" s="680"/>
      <c r="W9" s="680"/>
      <c r="X9" s="680"/>
      <c r="Y9" s="681"/>
      <c r="Z9" s="682">
        <v>0.1</v>
      </c>
      <c r="AA9" s="682"/>
      <c r="AB9" s="682"/>
      <c r="AC9" s="682"/>
      <c r="AD9" s="683">
        <v>2424</v>
      </c>
      <c r="AE9" s="683"/>
      <c r="AF9" s="683"/>
      <c r="AG9" s="683"/>
      <c r="AH9" s="683"/>
      <c r="AI9" s="683"/>
      <c r="AJ9" s="683"/>
      <c r="AK9" s="683"/>
      <c r="AL9" s="684">
        <v>0.1</v>
      </c>
      <c r="AM9" s="685"/>
      <c r="AN9" s="685"/>
      <c r="AO9" s="686"/>
      <c r="AP9" s="676" t="s">
        <v>241</v>
      </c>
      <c r="AQ9" s="677"/>
      <c r="AR9" s="677"/>
      <c r="AS9" s="677"/>
      <c r="AT9" s="677"/>
      <c r="AU9" s="677"/>
      <c r="AV9" s="677"/>
      <c r="AW9" s="677"/>
      <c r="AX9" s="677"/>
      <c r="AY9" s="677"/>
      <c r="AZ9" s="677"/>
      <c r="BA9" s="677"/>
      <c r="BB9" s="677"/>
      <c r="BC9" s="677"/>
      <c r="BD9" s="677"/>
      <c r="BE9" s="677"/>
      <c r="BF9" s="678"/>
      <c r="BG9" s="679">
        <v>217327</v>
      </c>
      <c r="BH9" s="680"/>
      <c r="BI9" s="680"/>
      <c r="BJ9" s="680"/>
      <c r="BK9" s="680"/>
      <c r="BL9" s="680"/>
      <c r="BM9" s="680"/>
      <c r="BN9" s="681"/>
      <c r="BO9" s="682">
        <v>39.700000000000003</v>
      </c>
      <c r="BP9" s="682"/>
      <c r="BQ9" s="682"/>
      <c r="BR9" s="682"/>
      <c r="BS9" s="688" t="s">
        <v>140</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249413</v>
      </c>
      <c r="CS9" s="680"/>
      <c r="CT9" s="680"/>
      <c r="CU9" s="680"/>
      <c r="CV9" s="680"/>
      <c r="CW9" s="680"/>
      <c r="CX9" s="680"/>
      <c r="CY9" s="681"/>
      <c r="CZ9" s="682">
        <v>6.1</v>
      </c>
      <c r="DA9" s="682"/>
      <c r="DB9" s="682"/>
      <c r="DC9" s="682"/>
      <c r="DD9" s="688">
        <v>13131</v>
      </c>
      <c r="DE9" s="680"/>
      <c r="DF9" s="680"/>
      <c r="DG9" s="680"/>
      <c r="DH9" s="680"/>
      <c r="DI9" s="680"/>
      <c r="DJ9" s="680"/>
      <c r="DK9" s="680"/>
      <c r="DL9" s="680"/>
      <c r="DM9" s="680"/>
      <c r="DN9" s="680"/>
      <c r="DO9" s="680"/>
      <c r="DP9" s="681"/>
      <c r="DQ9" s="688">
        <v>228616</v>
      </c>
      <c r="DR9" s="680"/>
      <c r="DS9" s="680"/>
      <c r="DT9" s="680"/>
      <c r="DU9" s="680"/>
      <c r="DV9" s="680"/>
      <c r="DW9" s="680"/>
      <c r="DX9" s="680"/>
      <c r="DY9" s="680"/>
      <c r="DZ9" s="680"/>
      <c r="EA9" s="680"/>
      <c r="EB9" s="680"/>
      <c r="EC9" s="689"/>
    </row>
    <row r="10" spans="2:143" ht="11.25" customHeight="1" x14ac:dyDescent="0.15">
      <c r="B10" s="676" t="s">
        <v>243</v>
      </c>
      <c r="C10" s="677"/>
      <c r="D10" s="677"/>
      <c r="E10" s="677"/>
      <c r="F10" s="677"/>
      <c r="G10" s="677"/>
      <c r="H10" s="677"/>
      <c r="I10" s="677"/>
      <c r="J10" s="677"/>
      <c r="K10" s="677"/>
      <c r="L10" s="677"/>
      <c r="M10" s="677"/>
      <c r="N10" s="677"/>
      <c r="O10" s="677"/>
      <c r="P10" s="677"/>
      <c r="Q10" s="678"/>
      <c r="R10" s="679" t="s">
        <v>139</v>
      </c>
      <c r="S10" s="680"/>
      <c r="T10" s="680"/>
      <c r="U10" s="680"/>
      <c r="V10" s="680"/>
      <c r="W10" s="680"/>
      <c r="X10" s="680"/>
      <c r="Y10" s="681"/>
      <c r="Z10" s="682" t="s">
        <v>140</v>
      </c>
      <c r="AA10" s="682"/>
      <c r="AB10" s="682"/>
      <c r="AC10" s="682"/>
      <c r="AD10" s="683" t="s">
        <v>140</v>
      </c>
      <c r="AE10" s="683"/>
      <c r="AF10" s="683"/>
      <c r="AG10" s="683"/>
      <c r="AH10" s="683"/>
      <c r="AI10" s="683"/>
      <c r="AJ10" s="683"/>
      <c r="AK10" s="683"/>
      <c r="AL10" s="684" t="s">
        <v>140</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13625</v>
      </c>
      <c r="BH10" s="680"/>
      <c r="BI10" s="680"/>
      <c r="BJ10" s="680"/>
      <c r="BK10" s="680"/>
      <c r="BL10" s="680"/>
      <c r="BM10" s="680"/>
      <c r="BN10" s="681"/>
      <c r="BO10" s="682">
        <v>2.5</v>
      </c>
      <c r="BP10" s="682"/>
      <c r="BQ10" s="682"/>
      <c r="BR10" s="682"/>
      <c r="BS10" s="688" t="s">
        <v>245</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178</v>
      </c>
      <c r="CS10" s="680"/>
      <c r="CT10" s="680"/>
      <c r="CU10" s="680"/>
      <c r="CV10" s="680"/>
      <c r="CW10" s="680"/>
      <c r="CX10" s="680"/>
      <c r="CY10" s="681"/>
      <c r="CZ10" s="682">
        <v>0</v>
      </c>
      <c r="DA10" s="682"/>
      <c r="DB10" s="682"/>
      <c r="DC10" s="682"/>
      <c r="DD10" s="688" t="s">
        <v>140</v>
      </c>
      <c r="DE10" s="680"/>
      <c r="DF10" s="680"/>
      <c r="DG10" s="680"/>
      <c r="DH10" s="680"/>
      <c r="DI10" s="680"/>
      <c r="DJ10" s="680"/>
      <c r="DK10" s="680"/>
      <c r="DL10" s="680"/>
      <c r="DM10" s="680"/>
      <c r="DN10" s="680"/>
      <c r="DO10" s="680"/>
      <c r="DP10" s="681"/>
      <c r="DQ10" s="688">
        <v>178</v>
      </c>
      <c r="DR10" s="680"/>
      <c r="DS10" s="680"/>
      <c r="DT10" s="680"/>
      <c r="DU10" s="680"/>
      <c r="DV10" s="680"/>
      <c r="DW10" s="680"/>
      <c r="DX10" s="680"/>
      <c r="DY10" s="680"/>
      <c r="DZ10" s="680"/>
      <c r="EA10" s="680"/>
      <c r="EB10" s="680"/>
      <c r="EC10" s="689"/>
    </row>
    <row r="11" spans="2:143" ht="11.25" customHeight="1" x14ac:dyDescent="0.15">
      <c r="B11" s="676" t="s">
        <v>247</v>
      </c>
      <c r="C11" s="677"/>
      <c r="D11" s="677"/>
      <c r="E11" s="677"/>
      <c r="F11" s="677"/>
      <c r="G11" s="677"/>
      <c r="H11" s="677"/>
      <c r="I11" s="677"/>
      <c r="J11" s="677"/>
      <c r="K11" s="677"/>
      <c r="L11" s="677"/>
      <c r="M11" s="677"/>
      <c r="N11" s="677"/>
      <c r="O11" s="677"/>
      <c r="P11" s="677"/>
      <c r="Q11" s="678"/>
      <c r="R11" s="679" t="s">
        <v>139</v>
      </c>
      <c r="S11" s="680"/>
      <c r="T11" s="680"/>
      <c r="U11" s="680"/>
      <c r="V11" s="680"/>
      <c r="W11" s="680"/>
      <c r="X11" s="680"/>
      <c r="Y11" s="681"/>
      <c r="Z11" s="682" t="s">
        <v>139</v>
      </c>
      <c r="AA11" s="682"/>
      <c r="AB11" s="682"/>
      <c r="AC11" s="682"/>
      <c r="AD11" s="683" t="s">
        <v>139</v>
      </c>
      <c r="AE11" s="683"/>
      <c r="AF11" s="683"/>
      <c r="AG11" s="683"/>
      <c r="AH11" s="683"/>
      <c r="AI11" s="683"/>
      <c r="AJ11" s="683"/>
      <c r="AK11" s="683"/>
      <c r="AL11" s="684" t="s">
        <v>139</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6538</v>
      </c>
      <c r="BH11" s="680"/>
      <c r="BI11" s="680"/>
      <c r="BJ11" s="680"/>
      <c r="BK11" s="680"/>
      <c r="BL11" s="680"/>
      <c r="BM11" s="680"/>
      <c r="BN11" s="681"/>
      <c r="BO11" s="682">
        <v>1.2</v>
      </c>
      <c r="BP11" s="682"/>
      <c r="BQ11" s="682"/>
      <c r="BR11" s="682"/>
      <c r="BS11" s="688">
        <v>8</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586310</v>
      </c>
      <c r="CS11" s="680"/>
      <c r="CT11" s="680"/>
      <c r="CU11" s="680"/>
      <c r="CV11" s="680"/>
      <c r="CW11" s="680"/>
      <c r="CX11" s="680"/>
      <c r="CY11" s="681"/>
      <c r="CZ11" s="682">
        <v>14.3</v>
      </c>
      <c r="DA11" s="682"/>
      <c r="DB11" s="682"/>
      <c r="DC11" s="682"/>
      <c r="DD11" s="688">
        <v>176732</v>
      </c>
      <c r="DE11" s="680"/>
      <c r="DF11" s="680"/>
      <c r="DG11" s="680"/>
      <c r="DH11" s="680"/>
      <c r="DI11" s="680"/>
      <c r="DJ11" s="680"/>
      <c r="DK11" s="680"/>
      <c r="DL11" s="680"/>
      <c r="DM11" s="680"/>
      <c r="DN11" s="680"/>
      <c r="DO11" s="680"/>
      <c r="DP11" s="681"/>
      <c r="DQ11" s="688">
        <v>344208</v>
      </c>
      <c r="DR11" s="680"/>
      <c r="DS11" s="680"/>
      <c r="DT11" s="680"/>
      <c r="DU11" s="680"/>
      <c r="DV11" s="680"/>
      <c r="DW11" s="680"/>
      <c r="DX11" s="680"/>
      <c r="DY11" s="680"/>
      <c r="DZ11" s="680"/>
      <c r="EA11" s="680"/>
      <c r="EB11" s="680"/>
      <c r="EC11" s="689"/>
    </row>
    <row r="12" spans="2:143" ht="11.25" customHeight="1" x14ac:dyDescent="0.15">
      <c r="B12" s="676" t="s">
        <v>250</v>
      </c>
      <c r="C12" s="677"/>
      <c r="D12" s="677"/>
      <c r="E12" s="677"/>
      <c r="F12" s="677"/>
      <c r="G12" s="677"/>
      <c r="H12" s="677"/>
      <c r="I12" s="677"/>
      <c r="J12" s="677"/>
      <c r="K12" s="677"/>
      <c r="L12" s="677"/>
      <c r="M12" s="677"/>
      <c r="N12" s="677"/>
      <c r="O12" s="677"/>
      <c r="P12" s="677"/>
      <c r="Q12" s="678"/>
      <c r="R12" s="679">
        <v>77263</v>
      </c>
      <c r="S12" s="680"/>
      <c r="T12" s="680"/>
      <c r="U12" s="680"/>
      <c r="V12" s="680"/>
      <c r="W12" s="680"/>
      <c r="X12" s="680"/>
      <c r="Y12" s="681"/>
      <c r="Z12" s="682">
        <v>1.8</v>
      </c>
      <c r="AA12" s="682"/>
      <c r="AB12" s="682"/>
      <c r="AC12" s="682"/>
      <c r="AD12" s="683">
        <v>77263</v>
      </c>
      <c r="AE12" s="683"/>
      <c r="AF12" s="683"/>
      <c r="AG12" s="683"/>
      <c r="AH12" s="683"/>
      <c r="AI12" s="683"/>
      <c r="AJ12" s="683"/>
      <c r="AK12" s="683"/>
      <c r="AL12" s="684">
        <v>2.9</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257140</v>
      </c>
      <c r="BH12" s="680"/>
      <c r="BI12" s="680"/>
      <c r="BJ12" s="680"/>
      <c r="BK12" s="680"/>
      <c r="BL12" s="680"/>
      <c r="BM12" s="680"/>
      <c r="BN12" s="681"/>
      <c r="BO12" s="682">
        <v>46.9</v>
      </c>
      <c r="BP12" s="682"/>
      <c r="BQ12" s="682"/>
      <c r="BR12" s="682"/>
      <c r="BS12" s="688" t="s">
        <v>139</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62272</v>
      </c>
      <c r="CS12" s="680"/>
      <c r="CT12" s="680"/>
      <c r="CU12" s="680"/>
      <c r="CV12" s="680"/>
      <c r="CW12" s="680"/>
      <c r="CX12" s="680"/>
      <c r="CY12" s="681"/>
      <c r="CZ12" s="682">
        <v>1.5</v>
      </c>
      <c r="DA12" s="682"/>
      <c r="DB12" s="682"/>
      <c r="DC12" s="682"/>
      <c r="DD12" s="688">
        <v>7661</v>
      </c>
      <c r="DE12" s="680"/>
      <c r="DF12" s="680"/>
      <c r="DG12" s="680"/>
      <c r="DH12" s="680"/>
      <c r="DI12" s="680"/>
      <c r="DJ12" s="680"/>
      <c r="DK12" s="680"/>
      <c r="DL12" s="680"/>
      <c r="DM12" s="680"/>
      <c r="DN12" s="680"/>
      <c r="DO12" s="680"/>
      <c r="DP12" s="681"/>
      <c r="DQ12" s="688">
        <v>52937</v>
      </c>
      <c r="DR12" s="680"/>
      <c r="DS12" s="680"/>
      <c r="DT12" s="680"/>
      <c r="DU12" s="680"/>
      <c r="DV12" s="680"/>
      <c r="DW12" s="680"/>
      <c r="DX12" s="680"/>
      <c r="DY12" s="680"/>
      <c r="DZ12" s="680"/>
      <c r="EA12" s="680"/>
      <c r="EB12" s="680"/>
      <c r="EC12" s="689"/>
    </row>
    <row r="13" spans="2:143" ht="11.25" customHeight="1" x14ac:dyDescent="0.15">
      <c r="B13" s="676" t="s">
        <v>253</v>
      </c>
      <c r="C13" s="677"/>
      <c r="D13" s="677"/>
      <c r="E13" s="677"/>
      <c r="F13" s="677"/>
      <c r="G13" s="677"/>
      <c r="H13" s="677"/>
      <c r="I13" s="677"/>
      <c r="J13" s="677"/>
      <c r="K13" s="677"/>
      <c r="L13" s="677"/>
      <c r="M13" s="677"/>
      <c r="N13" s="677"/>
      <c r="O13" s="677"/>
      <c r="P13" s="677"/>
      <c r="Q13" s="678"/>
      <c r="R13" s="679">
        <v>6396</v>
      </c>
      <c r="S13" s="680"/>
      <c r="T13" s="680"/>
      <c r="U13" s="680"/>
      <c r="V13" s="680"/>
      <c r="W13" s="680"/>
      <c r="X13" s="680"/>
      <c r="Y13" s="681"/>
      <c r="Z13" s="682">
        <v>0.1</v>
      </c>
      <c r="AA13" s="682"/>
      <c r="AB13" s="682"/>
      <c r="AC13" s="682"/>
      <c r="AD13" s="683">
        <v>6396</v>
      </c>
      <c r="AE13" s="683"/>
      <c r="AF13" s="683"/>
      <c r="AG13" s="683"/>
      <c r="AH13" s="683"/>
      <c r="AI13" s="683"/>
      <c r="AJ13" s="683"/>
      <c r="AK13" s="683"/>
      <c r="AL13" s="684">
        <v>0.2</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253252</v>
      </c>
      <c r="BH13" s="680"/>
      <c r="BI13" s="680"/>
      <c r="BJ13" s="680"/>
      <c r="BK13" s="680"/>
      <c r="BL13" s="680"/>
      <c r="BM13" s="680"/>
      <c r="BN13" s="681"/>
      <c r="BO13" s="682">
        <v>46.2</v>
      </c>
      <c r="BP13" s="682"/>
      <c r="BQ13" s="682"/>
      <c r="BR13" s="682"/>
      <c r="BS13" s="688" t="s">
        <v>140</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806685</v>
      </c>
      <c r="CS13" s="680"/>
      <c r="CT13" s="680"/>
      <c r="CU13" s="680"/>
      <c r="CV13" s="680"/>
      <c r="CW13" s="680"/>
      <c r="CX13" s="680"/>
      <c r="CY13" s="681"/>
      <c r="CZ13" s="682">
        <v>19.7</v>
      </c>
      <c r="DA13" s="682"/>
      <c r="DB13" s="682"/>
      <c r="DC13" s="682"/>
      <c r="DD13" s="688">
        <v>616615</v>
      </c>
      <c r="DE13" s="680"/>
      <c r="DF13" s="680"/>
      <c r="DG13" s="680"/>
      <c r="DH13" s="680"/>
      <c r="DI13" s="680"/>
      <c r="DJ13" s="680"/>
      <c r="DK13" s="680"/>
      <c r="DL13" s="680"/>
      <c r="DM13" s="680"/>
      <c r="DN13" s="680"/>
      <c r="DO13" s="680"/>
      <c r="DP13" s="681"/>
      <c r="DQ13" s="688">
        <v>223234</v>
      </c>
      <c r="DR13" s="680"/>
      <c r="DS13" s="680"/>
      <c r="DT13" s="680"/>
      <c r="DU13" s="680"/>
      <c r="DV13" s="680"/>
      <c r="DW13" s="680"/>
      <c r="DX13" s="680"/>
      <c r="DY13" s="680"/>
      <c r="DZ13" s="680"/>
      <c r="EA13" s="680"/>
      <c r="EB13" s="680"/>
      <c r="EC13" s="689"/>
    </row>
    <row r="14" spans="2:143" ht="11.25" customHeight="1" x14ac:dyDescent="0.15">
      <c r="B14" s="676" t="s">
        <v>256</v>
      </c>
      <c r="C14" s="677"/>
      <c r="D14" s="677"/>
      <c r="E14" s="677"/>
      <c r="F14" s="677"/>
      <c r="G14" s="677"/>
      <c r="H14" s="677"/>
      <c r="I14" s="677"/>
      <c r="J14" s="677"/>
      <c r="K14" s="677"/>
      <c r="L14" s="677"/>
      <c r="M14" s="677"/>
      <c r="N14" s="677"/>
      <c r="O14" s="677"/>
      <c r="P14" s="677"/>
      <c r="Q14" s="678"/>
      <c r="R14" s="679" t="s">
        <v>140</v>
      </c>
      <c r="S14" s="680"/>
      <c r="T14" s="680"/>
      <c r="U14" s="680"/>
      <c r="V14" s="680"/>
      <c r="W14" s="680"/>
      <c r="X14" s="680"/>
      <c r="Y14" s="681"/>
      <c r="Z14" s="682" t="s">
        <v>140</v>
      </c>
      <c r="AA14" s="682"/>
      <c r="AB14" s="682"/>
      <c r="AC14" s="682"/>
      <c r="AD14" s="683" t="s">
        <v>140</v>
      </c>
      <c r="AE14" s="683"/>
      <c r="AF14" s="683"/>
      <c r="AG14" s="683"/>
      <c r="AH14" s="683"/>
      <c r="AI14" s="683"/>
      <c r="AJ14" s="683"/>
      <c r="AK14" s="683"/>
      <c r="AL14" s="684" t="s">
        <v>139</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23649</v>
      </c>
      <c r="BH14" s="680"/>
      <c r="BI14" s="680"/>
      <c r="BJ14" s="680"/>
      <c r="BK14" s="680"/>
      <c r="BL14" s="680"/>
      <c r="BM14" s="680"/>
      <c r="BN14" s="681"/>
      <c r="BO14" s="682">
        <v>4.3</v>
      </c>
      <c r="BP14" s="682"/>
      <c r="BQ14" s="682"/>
      <c r="BR14" s="682"/>
      <c r="BS14" s="688" t="s">
        <v>139</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140306</v>
      </c>
      <c r="CS14" s="680"/>
      <c r="CT14" s="680"/>
      <c r="CU14" s="680"/>
      <c r="CV14" s="680"/>
      <c r="CW14" s="680"/>
      <c r="CX14" s="680"/>
      <c r="CY14" s="681"/>
      <c r="CZ14" s="682">
        <v>3.4</v>
      </c>
      <c r="DA14" s="682"/>
      <c r="DB14" s="682"/>
      <c r="DC14" s="682"/>
      <c r="DD14" s="688">
        <v>6652</v>
      </c>
      <c r="DE14" s="680"/>
      <c r="DF14" s="680"/>
      <c r="DG14" s="680"/>
      <c r="DH14" s="680"/>
      <c r="DI14" s="680"/>
      <c r="DJ14" s="680"/>
      <c r="DK14" s="680"/>
      <c r="DL14" s="680"/>
      <c r="DM14" s="680"/>
      <c r="DN14" s="680"/>
      <c r="DO14" s="680"/>
      <c r="DP14" s="681"/>
      <c r="DQ14" s="688">
        <v>129909</v>
      </c>
      <c r="DR14" s="680"/>
      <c r="DS14" s="680"/>
      <c r="DT14" s="680"/>
      <c r="DU14" s="680"/>
      <c r="DV14" s="680"/>
      <c r="DW14" s="680"/>
      <c r="DX14" s="680"/>
      <c r="DY14" s="680"/>
      <c r="DZ14" s="680"/>
      <c r="EA14" s="680"/>
      <c r="EB14" s="680"/>
      <c r="EC14" s="689"/>
    </row>
    <row r="15" spans="2:143" ht="11.25" customHeight="1" x14ac:dyDescent="0.15">
      <c r="B15" s="676" t="s">
        <v>259</v>
      </c>
      <c r="C15" s="677"/>
      <c r="D15" s="677"/>
      <c r="E15" s="677"/>
      <c r="F15" s="677"/>
      <c r="G15" s="677"/>
      <c r="H15" s="677"/>
      <c r="I15" s="677"/>
      <c r="J15" s="677"/>
      <c r="K15" s="677"/>
      <c r="L15" s="677"/>
      <c r="M15" s="677"/>
      <c r="N15" s="677"/>
      <c r="O15" s="677"/>
      <c r="P15" s="677"/>
      <c r="Q15" s="678"/>
      <c r="R15" s="679">
        <v>27896</v>
      </c>
      <c r="S15" s="680"/>
      <c r="T15" s="680"/>
      <c r="U15" s="680"/>
      <c r="V15" s="680"/>
      <c r="W15" s="680"/>
      <c r="X15" s="680"/>
      <c r="Y15" s="681"/>
      <c r="Z15" s="682">
        <v>0.7</v>
      </c>
      <c r="AA15" s="682"/>
      <c r="AB15" s="682"/>
      <c r="AC15" s="682"/>
      <c r="AD15" s="683">
        <v>27896</v>
      </c>
      <c r="AE15" s="683"/>
      <c r="AF15" s="683"/>
      <c r="AG15" s="683"/>
      <c r="AH15" s="683"/>
      <c r="AI15" s="683"/>
      <c r="AJ15" s="683"/>
      <c r="AK15" s="683"/>
      <c r="AL15" s="684">
        <v>1</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20504</v>
      </c>
      <c r="BH15" s="680"/>
      <c r="BI15" s="680"/>
      <c r="BJ15" s="680"/>
      <c r="BK15" s="680"/>
      <c r="BL15" s="680"/>
      <c r="BM15" s="680"/>
      <c r="BN15" s="681"/>
      <c r="BO15" s="682">
        <v>3.7</v>
      </c>
      <c r="BP15" s="682"/>
      <c r="BQ15" s="682"/>
      <c r="BR15" s="682"/>
      <c r="BS15" s="688" t="s">
        <v>139</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470965</v>
      </c>
      <c r="CS15" s="680"/>
      <c r="CT15" s="680"/>
      <c r="CU15" s="680"/>
      <c r="CV15" s="680"/>
      <c r="CW15" s="680"/>
      <c r="CX15" s="680"/>
      <c r="CY15" s="681"/>
      <c r="CZ15" s="682">
        <v>11.5</v>
      </c>
      <c r="DA15" s="682"/>
      <c r="DB15" s="682"/>
      <c r="DC15" s="682"/>
      <c r="DD15" s="688">
        <v>100662</v>
      </c>
      <c r="DE15" s="680"/>
      <c r="DF15" s="680"/>
      <c r="DG15" s="680"/>
      <c r="DH15" s="680"/>
      <c r="DI15" s="680"/>
      <c r="DJ15" s="680"/>
      <c r="DK15" s="680"/>
      <c r="DL15" s="680"/>
      <c r="DM15" s="680"/>
      <c r="DN15" s="680"/>
      <c r="DO15" s="680"/>
      <c r="DP15" s="681"/>
      <c r="DQ15" s="688">
        <v>410301</v>
      </c>
      <c r="DR15" s="680"/>
      <c r="DS15" s="680"/>
      <c r="DT15" s="680"/>
      <c r="DU15" s="680"/>
      <c r="DV15" s="680"/>
      <c r="DW15" s="680"/>
      <c r="DX15" s="680"/>
      <c r="DY15" s="680"/>
      <c r="DZ15" s="680"/>
      <c r="EA15" s="680"/>
      <c r="EB15" s="680"/>
      <c r="EC15" s="689"/>
    </row>
    <row r="16" spans="2:143" ht="11.25" customHeight="1" x14ac:dyDescent="0.15">
      <c r="B16" s="676" t="s">
        <v>262</v>
      </c>
      <c r="C16" s="677"/>
      <c r="D16" s="677"/>
      <c r="E16" s="677"/>
      <c r="F16" s="677"/>
      <c r="G16" s="677"/>
      <c r="H16" s="677"/>
      <c r="I16" s="677"/>
      <c r="J16" s="677"/>
      <c r="K16" s="677"/>
      <c r="L16" s="677"/>
      <c r="M16" s="677"/>
      <c r="N16" s="677"/>
      <c r="O16" s="677"/>
      <c r="P16" s="677"/>
      <c r="Q16" s="678"/>
      <c r="R16" s="679" t="s">
        <v>140</v>
      </c>
      <c r="S16" s="680"/>
      <c r="T16" s="680"/>
      <c r="U16" s="680"/>
      <c r="V16" s="680"/>
      <c r="W16" s="680"/>
      <c r="X16" s="680"/>
      <c r="Y16" s="681"/>
      <c r="Z16" s="682" t="s">
        <v>139</v>
      </c>
      <c r="AA16" s="682"/>
      <c r="AB16" s="682"/>
      <c r="AC16" s="682"/>
      <c r="AD16" s="683" t="s">
        <v>139</v>
      </c>
      <c r="AE16" s="683"/>
      <c r="AF16" s="683"/>
      <c r="AG16" s="683"/>
      <c r="AH16" s="683"/>
      <c r="AI16" s="683"/>
      <c r="AJ16" s="683"/>
      <c r="AK16" s="683"/>
      <c r="AL16" s="684" t="s">
        <v>139</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139</v>
      </c>
      <c r="BH16" s="680"/>
      <c r="BI16" s="680"/>
      <c r="BJ16" s="680"/>
      <c r="BK16" s="680"/>
      <c r="BL16" s="680"/>
      <c r="BM16" s="680"/>
      <c r="BN16" s="681"/>
      <c r="BO16" s="682" t="s">
        <v>140</v>
      </c>
      <c r="BP16" s="682"/>
      <c r="BQ16" s="682"/>
      <c r="BR16" s="682"/>
      <c r="BS16" s="688" t="s">
        <v>140</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v>12625</v>
      </c>
      <c r="CS16" s="680"/>
      <c r="CT16" s="680"/>
      <c r="CU16" s="680"/>
      <c r="CV16" s="680"/>
      <c r="CW16" s="680"/>
      <c r="CX16" s="680"/>
      <c r="CY16" s="681"/>
      <c r="CZ16" s="682">
        <v>0.3</v>
      </c>
      <c r="DA16" s="682"/>
      <c r="DB16" s="682"/>
      <c r="DC16" s="682"/>
      <c r="DD16" s="688" t="s">
        <v>139</v>
      </c>
      <c r="DE16" s="680"/>
      <c r="DF16" s="680"/>
      <c r="DG16" s="680"/>
      <c r="DH16" s="680"/>
      <c r="DI16" s="680"/>
      <c r="DJ16" s="680"/>
      <c r="DK16" s="680"/>
      <c r="DL16" s="680"/>
      <c r="DM16" s="680"/>
      <c r="DN16" s="680"/>
      <c r="DO16" s="680"/>
      <c r="DP16" s="681"/>
      <c r="DQ16" s="688">
        <v>12625</v>
      </c>
      <c r="DR16" s="680"/>
      <c r="DS16" s="680"/>
      <c r="DT16" s="680"/>
      <c r="DU16" s="680"/>
      <c r="DV16" s="680"/>
      <c r="DW16" s="680"/>
      <c r="DX16" s="680"/>
      <c r="DY16" s="680"/>
      <c r="DZ16" s="680"/>
      <c r="EA16" s="680"/>
      <c r="EB16" s="680"/>
      <c r="EC16" s="689"/>
    </row>
    <row r="17" spans="2:133" ht="11.25" customHeight="1" x14ac:dyDescent="0.15">
      <c r="B17" s="676" t="s">
        <v>265</v>
      </c>
      <c r="C17" s="677"/>
      <c r="D17" s="677"/>
      <c r="E17" s="677"/>
      <c r="F17" s="677"/>
      <c r="G17" s="677"/>
      <c r="H17" s="677"/>
      <c r="I17" s="677"/>
      <c r="J17" s="677"/>
      <c r="K17" s="677"/>
      <c r="L17" s="677"/>
      <c r="M17" s="677"/>
      <c r="N17" s="677"/>
      <c r="O17" s="677"/>
      <c r="P17" s="677"/>
      <c r="Q17" s="678"/>
      <c r="R17" s="679">
        <v>1470</v>
      </c>
      <c r="S17" s="680"/>
      <c r="T17" s="680"/>
      <c r="U17" s="680"/>
      <c r="V17" s="680"/>
      <c r="W17" s="680"/>
      <c r="X17" s="680"/>
      <c r="Y17" s="681"/>
      <c r="Z17" s="682">
        <v>0</v>
      </c>
      <c r="AA17" s="682"/>
      <c r="AB17" s="682"/>
      <c r="AC17" s="682"/>
      <c r="AD17" s="683">
        <v>1470</v>
      </c>
      <c r="AE17" s="683"/>
      <c r="AF17" s="683"/>
      <c r="AG17" s="683"/>
      <c r="AH17" s="683"/>
      <c r="AI17" s="683"/>
      <c r="AJ17" s="683"/>
      <c r="AK17" s="683"/>
      <c r="AL17" s="684">
        <v>0.1</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140</v>
      </c>
      <c r="BH17" s="680"/>
      <c r="BI17" s="680"/>
      <c r="BJ17" s="680"/>
      <c r="BK17" s="680"/>
      <c r="BL17" s="680"/>
      <c r="BM17" s="680"/>
      <c r="BN17" s="681"/>
      <c r="BO17" s="682" t="s">
        <v>140</v>
      </c>
      <c r="BP17" s="682"/>
      <c r="BQ17" s="682"/>
      <c r="BR17" s="682"/>
      <c r="BS17" s="688" t="s">
        <v>139</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495914</v>
      </c>
      <c r="CS17" s="680"/>
      <c r="CT17" s="680"/>
      <c r="CU17" s="680"/>
      <c r="CV17" s="680"/>
      <c r="CW17" s="680"/>
      <c r="CX17" s="680"/>
      <c r="CY17" s="681"/>
      <c r="CZ17" s="682">
        <v>12.1</v>
      </c>
      <c r="DA17" s="682"/>
      <c r="DB17" s="682"/>
      <c r="DC17" s="682"/>
      <c r="DD17" s="688" t="s">
        <v>139</v>
      </c>
      <c r="DE17" s="680"/>
      <c r="DF17" s="680"/>
      <c r="DG17" s="680"/>
      <c r="DH17" s="680"/>
      <c r="DI17" s="680"/>
      <c r="DJ17" s="680"/>
      <c r="DK17" s="680"/>
      <c r="DL17" s="680"/>
      <c r="DM17" s="680"/>
      <c r="DN17" s="680"/>
      <c r="DO17" s="680"/>
      <c r="DP17" s="681"/>
      <c r="DQ17" s="688">
        <v>495914</v>
      </c>
      <c r="DR17" s="680"/>
      <c r="DS17" s="680"/>
      <c r="DT17" s="680"/>
      <c r="DU17" s="680"/>
      <c r="DV17" s="680"/>
      <c r="DW17" s="680"/>
      <c r="DX17" s="680"/>
      <c r="DY17" s="680"/>
      <c r="DZ17" s="680"/>
      <c r="EA17" s="680"/>
      <c r="EB17" s="680"/>
      <c r="EC17" s="689"/>
    </row>
    <row r="18" spans="2:133" ht="11.25" customHeight="1" x14ac:dyDescent="0.15">
      <c r="B18" s="676" t="s">
        <v>268</v>
      </c>
      <c r="C18" s="677"/>
      <c r="D18" s="677"/>
      <c r="E18" s="677"/>
      <c r="F18" s="677"/>
      <c r="G18" s="677"/>
      <c r="H18" s="677"/>
      <c r="I18" s="677"/>
      <c r="J18" s="677"/>
      <c r="K18" s="677"/>
      <c r="L18" s="677"/>
      <c r="M18" s="677"/>
      <c r="N18" s="677"/>
      <c r="O18" s="677"/>
      <c r="P18" s="677"/>
      <c r="Q18" s="678"/>
      <c r="R18" s="679">
        <v>1996840</v>
      </c>
      <c r="S18" s="680"/>
      <c r="T18" s="680"/>
      <c r="U18" s="680"/>
      <c r="V18" s="680"/>
      <c r="W18" s="680"/>
      <c r="X18" s="680"/>
      <c r="Y18" s="681"/>
      <c r="Z18" s="682">
        <v>46.8</v>
      </c>
      <c r="AA18" s="682"/>
      <c r="AB18" s="682"/>
      <c r="AC18" s="682"/>
      <c r="AD18" s="683">
        <v>1892291</v>
      </c>
      <c r="AE18" s="683"/>
      <c r="AF18" s="683"/>
      <c r="AG18" s="683"/>
      <c r="AH18" s="683"/>
      <c r="AI18" s="683"/>
      <c r="AJ18" s="683"/>
      <c r="AK18" s="683"/>
      <c r="AL18" s="684">
        <v>70.099999999999994</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140</v>
      </c>
      <c r="BH18" s="680"/>
      <c r="BI18" s="680"/>
      <c r="BJ18" s="680"/>
      <c r="BK18" s="680"/>
      <c r="BL18" s="680"/>
      <c r="BM18" s="680"/>
      <c r="BN18" s="681"/>
      <c r="BO18" s="682" t="s">
        <v>139</v>
      </c>
      <c r="BP18" s="682"/>
      <c r="BQ18" s="682"/>
      <c r="BR18" s="682"/>
      <c r="BS18" s="688" t="s">
        <v>140</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140</v>
      </c>
      <c r="CS18" s="680"/>
      <c r="CT18" s="680"/>
      <c r="CU18" s="680"/>
      <c r="CV18" s="680"/>
      <c r="CW18" s="680"/>
      <c r="CX18" s="680"/>
      <c r="CY18" s="681"/>
      <c r="CZ18" s="682" t="s">
        <v>139</v>
      </c>
      <c r="DA18" s="682"/>
      <c r="DB18" s="682"/>
      <c r="DC18" s="682"/>
      <c r="DD18" s="688" t="s">
        <v>140</v>
      </c>
      <c r="DE18" s="680"/>
      <c r="DF18" s="680"/>
      <c r="DG18" s="680"/>
      <c r="DH18" s="680"/>
      <c r="DI18" s="680"/>
      <c r="DJ18" s="680"/>
      <c r="DK18" s="680"/>
      <c r="DL18" s="680"/>
      <c r="DM18" s="680"/>
      <c r="DN18" s="680"/>
      <c r="DO18" s="680"/>
      <c r="DP18" s="681"/>
      <c r="DQ18" s="688" t="s">
        <v>139</v>
      </c>
      <c r="DR18" s="680"/>
      <c r="DS18" s="680"/>
      <c r="DT18" s="680"/>
      <c r="DU18" s="680"/>
      <c r="DV18" s="680"/>
      <c r="DW18" s="680"/>
      <c r="DX18" s="680"/>
      <c r="DY18" s="680"/>
      <c r="DZ18" s="680"/>
      <c r="EA18" s="680"/>
      <c r="EB18" s="680"/>
      <c r="EC18" s="689"/>
    </row>
    <row r="19" spans="2:133" ht="11.25" customHeight="1" x14ac:dyDescent="0.15">
      <c r="B19" s="676" t="s">
        <v>271</v>
      </c>
      <c r="C19" s="677"/>
      <c r="D19" s="677"/>
      <c r="E19" s="677"/>
      <c r="F19" s="677"/>
      <c r="G19" s="677"/>
      <c r="H19" s="677"/>
      <c r="I19" s="677"/>
      <c r="J19" s="677"/>
      <c r="K19" s="677"/>
      <c r="L19" s="677"/>
      <c r="M19" s="677"/>
      <c r="N19" s="677"/>
      <c r="O19" s="677"/>
      <c r="P19" s="677"/>
      <c r="Q19" s="678"/>
      <c r="R19" s="679">
        <v>1892291</v>
      </c>
      <c r="S19" s="680"/>
      <c r="T19" s="680"/>
      <c r="U19" s="680"/>
      <c r="V19" s="680"/>
      <c r="W19" s="680"/>
      <c r="X19" s="680"/>
      <c r="Y19" s="681"/>
      <c r="Z19" s="682">
        <v>44.4</v>
      </c>
      <c r="AA19" s="682"/>
      <c r="AB19" s="682"/>
      <c r="AC19" s="682"/>
      <c r="AD19" s="683">
        <v>1892291</v>
      </c>
      <c r="AE19" s="683"/>
      <c r="AF19" s="683"/>
      <c r="AG19" s="683"/>
      <c r="AH19" s="683"/>
      <c r="AI19" s="683"/>
      <c r="AJ19" s="683"/>
      <c r="AK19" s="683"/>
      <c r="AL19" s="684">
        <v>70.099999999999994</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t="s">
        <v>139</v>
      </c>
      <c r="BH19" s="680"/>
      <c r="BI19" s="680"/>
      <c r="BJ19" s="680"/>
      <c r="BK19" s="680"/>
      <c r="BL19" s="680"/>
      <c r="BM19" s="680"/>
      <c r="BN19" s="681"/>
      <c r="BO19" s="682" t="s">
        <v>139</v>
      </c>
      <c r="BP19" s="682"/>
      <c r="BQ19" s="682"/>
      <c r="BR19" s="682"/>
      <c r="BS19" s="688" t="s">
        <v>139</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245</v>
      </c>
      <c r="CS19" s="680"/>
      <c r="CT19" s="680"/>
      <c r="CU19" s="680"/>
      <c r="CV19" s="680"/>
      <c r="CW19" s="680"/>
      <c r="CX19" s="680"/>
      <c r="CY19" s="681"/>
      <c r="CZ19" s="682" t="s">
        <v>140</v>
      </c>
      <c r="DA19" s="682"/>
      <c r="DB19" s="682"/>
      <c r="DC19" s="682"/>
      <c r="DD19" s="688" t="s">
        <v>139</v>
      </c>
      <c r="DE19" s="680"/>
      <c r="DF19" s="680"/>
      <c r="DG19" s="680"/>
      <c r="DH19" s="680"/>
      <c r="DI19" s="680"/>
      <c r="DJ19" s="680"/>
      <c r="DK19" s="680"/>
      <c r="DL19" s="680"/>
      <c r="DM19" s="680"/>
      <c r="DN19" s="680"/>
      <c r="DO19" s="680"/>
      <c r="DP19" s="681"/>
      <c r="DQ19" s="688" t="s">
        <v>139</v>
      </c>
      <c r="DR19" s="680"/>
      <c r="DS19" s="680"/>
      <c r="DT19" s="680"/>
      <c r="DU19" s="680"/>
      <c r="DV19" s="680"/>
      <c r="DW19" s="680"/>
      <c r="DX19" s="680"/>
      <c r="DY19" s="680"/>
      <c r="DZ19" s="680"/>
      <c r="EA19" s="680"/>
      <c r="EB19" s="680"/>
      <c r="EC19" s="689"/>
    </row>
    <row r="20" spans="2:133" ht="11.25" customHeight="1" x14ac:dyDescent="0.15">
      <c r="B20" s="676" t="s">
        <v>274</v>
      </c>
      <c r="C20" s="677"/>
      <c r="D20" s="677"/>
      <c r="E20" s="677"/>
      <c r="F20" s="677"/>
      <c r="G20" s="677"/>
      <c r="H20" s="677"/>
      <c r="I20" s="677"/>
      <c r="J20" s="677"/>
      <c r="K20" s="677"/>
      <c r="L20" s="677"/>
      <c r="M20" s="677"/>
      <c r="N20" s="677"/>
      <c r="O20" s="677"/>
      <c r="P20" s="677"/>
      <c r="Q20" s="678"/>
      <c r="R20" s="679">
        <v>104549</v>
      </c>
      <c r="S20" s="680"/>
      <c r="T20" s="680"/>
      <c r="U20" s="680"/>
      <c r="V20" s="680"/>
      <c r="W20" s="680"/>
      <c r="X20" s="680"/>
      <c r="Y20" s="681"/>
      <c r="Z20" s="682">
        <v>2.5</v>
      </c>
      <c r="AA20" s="682"/>
      <c r="AB20" s="682"/>
      <c r="AC20" s="682"/>
      <c r="AD20" s="683" t="s">
        <v>140</v>
      </c>
      <c r="AE20" s="683"/>
      <c r="AF20" s="683"/>
      <c r="AG20" s="683"/>
      <c r="AH20" s="683"/>
      <c r="AI20" s="683"/>
      <c r="AJ20" s="683"/>
      <c r="AK20" s="683"/>
      <c r="AL20" s="684" t="s">
        <v>139</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t="s">
        <v>140</v>
      </c>
      <c r="BH20" s="680"/>
      <c r="BI20" s="680"/>
      <c r="BJ20" s="680"/>
      <c r="BK20" s="680"/>
      <c r="BL20" s="680"/>
      <c r="BM20" s="680"/>
      <c r="BN20" s="681"/>
      <c r="BO20" s="682" t="s">
        <v>139</v>
      </c>
      <c r="BP20" s="682"/>
      <c r="BQ20" s="682"/>
      <c r="BR20" s="682"/>
      <c r="BS20" s="688" t="s">
        <v>139</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4093088</v>
      </c>
      <c r="CS20" s="680"/>
      <c r="CT20" s="680"/>
      <c r="CU20" s="680"/>
      <c r="CV20" s="680"/>
      <c r="CW20" s="680"/>
      <c r="CX20" s="680"/>
      <c r="CY20" s="681"/>
      <c r="CZ20" s="682">
        <v>100</v>
      </c>
      <c r="DA20" s="682"/>
      <c r="DB20" s="682"/>
      <c r="DC20" s="682"/>
      <c r="DD20" s="688">
        <v>966734</v>
      </c>
      <c r="DE20" s="680"/>
      <c r="DF20" s="680"/>
      <c r="DG20" s="680"/>
      <c r="DH20" s="680"/>
      <c r="DI20" s="680"/>
      <c r="DJ20" s="680"/>
      <c r="DK20" s="680"/>
      <c r="DL20" s="680"/>
      <c r="DM20" s="680"/>
      <c r="DN20" s="680"/>
      <c r="DO20" s="680"/>
      <c r="DP20" s="681"/>
      <c r="DQ20" s="688">
        <v>2903252</v>
      </c>
      <c r="DR20" s="680"/>
      <c r="DS20" s="680"/>
      <c r="DT20" s="680"/>
      <c r="DU20" s="680"/>
      <c r="DV20" s="680"/>
      <c r="DW20" s="680"/>
      <c r="DX20" s="680"/>
      <c r="DY20" s="680"/>
      <c r="DZ20" s="680"/>
      <c r="EA20" s="680"/>
      <c r="EB20" s="680"/>
      <c r="EC20" s="689"/>
    </row>
    <row r="21" spans="2:133" ht="11.25" customHeight="1" x14ac:dyDescent="0.15">
      <c r="B21" s="676" t="s">
        <v>277</v>
      </c>
      <c r="C21" s="677"/>
      <c r="D21" s="677"/>
      <c r="E21" s="677"/>
      <c r="F21" s="677"/>
      <c r="G21" s="677"/>
      <c r="H21" s="677"/>
      <c r="I21" s="677"/>
      <c r="J21" s="677"/>
      <c r="K21" s="677"/>
      <c r="L21" s="677"/>
      <c r="M21" s="677"/>
      <c r="N21" s="677"/>
      <c r="O21" s="677"/>
      <c r="P21" s="677"/>
      <c r="Q21" s="678"/>
      <c r="R21" s="679" t="s">
        <v>139</v>
      </c>
      <c r="S21" s="680"/>
      <c r="T21" s="680"/>
      <c r="U21" s="680"/>
      <c r="V21" s="680"/>
      <c r="W21" s="680"/>
      <c r="X21" s="680"/>
      <c r="Y21" s="681"/>
      <c r="Z21" s="682" t="s">
        <v>139</v>
      </c>
      <c r="AA21" s="682"/>
      <c r="AB21" s="682"/>
      <c r="AC21" s="682"/>
      <c r="AD21" s="683" t="s">
        <v>139</v>
      </c>
      <c r="AE21" s="683"/>
      <c r="AF21" s="683"/>
      <c r="AG21" s="683"/>
      <c r="AH21" s="683"/>
      <c r="AI21" s="683"/>
      <c r="AJ21" s="683"/>
      <c r="AK21" s="683"/>
      <c r="AL21" s="684" t="s">
        <v>139</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t="s">
        <v>140</v>
      </c>
      <c r="BH21" s="680"/>
      <c r="BI21" s="680"/>
      <c r="BJ21" s="680"/>
      <c r="BK21" s="680"/>
      <c r="BL21" s="680"/>
      <c r="BM21" s="680"/>
      <c r="BN21" s="681"/>
      <c r="BO21" s="682" t="s">
        <v>140</v>
      </c>
      <c r="BP21" s="682"/>
      <c r="BQ21" s="682"/>
      <c r="BR21" s="682"/>
      <c r="BS21" s="688" t="s">
        <v>139</v>
      </c>
      <c r="BT21" s="680"/>
      <c r="BU21" s="680"/>
      <c r="BV21" s="680"/>
      <c r="BW21" s="680"/>
      <c r="BX21" s="680"/>
      <c r="BY21" s="680"/>
      <c r="BZ21" s="680"/>
      <c r="CA21" s="680"/>
      <c r="CB21" s="689"/>
      <c r="CD21" s="705"/>
      <c r="CE21" s="706"/>
      <c r="CF21" s="706"/>
      <c r="CG21" s="706"/>
      <c r="CH21" s="706"/>
      <c r="CI21" s="706"/>
      <c r="CJ21" s="706"/>
      <c r="CK21" s="706"/>
      <c r="CL21" s="706"/>
      <c r="CM21" s="706"/>
      <c r="CN21" s="706"/>
      <c r="CO21" s="706"/>
      <c r="CP21" s="706"/>
      <c r="CQ21" s="707"/>
      <c r="CR21" s="708"/>
      <c r="CS21" s="701"/>
      <c r="CT21" s="701"/>
      <c r="CU21" s="701"/>
      <c r="CV21" s="701"/>
      <c r="CW21" s="701"/>
      <c r="CX21" s="701"/>
      <c r="CY21" s="709"/>
      <c r="CZ21" s="710"/>
      <c r="DA21" s="710"/>
      <c r="DB21" s="710"/>
      <c r="DC21" s="710"/>
      <c r="DD21" s="700"/>
      <c r="DE21" s="701"/>
      <c r="DF21" s="701"/>
      <c r="DG21" s="701"/>
      <c r="DH21" s="701"/>
      <c r="DI21" s="701"/>
      <c r="DJ21" s="701"/>
      <c r="DK21" s="701"/>
      <c r="DL21" s="701"/>
      <c r="DM21" s="701"/>
      <c r="DN21" s="701"/>
      <c r="DO21" s="701"/>
      <c r="DP21" s="709"/>
      <c r="DQ21" s="700"/>
      <c r="DR21" s="701"/>
      <c r="DS21" s="701"/>
      <c r="DT21" s="701"/>
      <c r="DU21" s="701"/>
      <c r="DV21" s="701"/>
      <c r="DW21" s="701"/>
      <c r="DX21" s="701"/>
      <c r="DY21" s="701"/>
      <c r="DZ21" s="701"/>
      <c r="EA21" s="701"/>
      <c r="EB21" s="701"/>
      <c r="EC21" s="702"/>
    </row>
    <row r="22" spans="2:133" ht="11.25" customHeight="1" x14ac:dyDescent="0.15">
      <c r="B22" s="676" t="s">
        <v>279</v>
      </c>
      <c r="C22" s="677"/>
      <c r="D22" s="677"/>
      <c r="E22" s="677"/>
      <c r="F22" s="677"/>
      <c r="G22" s="677"/>
      <c r="H22" s="677"/>
      <c r="I22" s="677"/>
      <c r="J22" s="677"/>
      <c r="K22" s="677"/>
      <c r="L22" s="677"/>
      <c r="M22" s="677"/>
      <c r="N22" s="677"/>
      <c r="O22" s="677"/>
      <c r="P22" s="677"/>
      <c r="Q22" s="678"/>
      <c r="R22" s="679">
        <v>2783489</v>
      </c>
      <c r="S22" s="680"/>
      <c r="T22" s="680"/>
      <c r="U22" s="680"/>
      <c r="V22" s="680"/>
      <c r="W22" s="680"/>
      <c r="X22" s="680"/>
      <c r="Y22" s="681"/>
      <c r="Z22" s="682">
        <v>65.3</v>
      </c>
      <c r="AA22" s="682"/>
      <c r="AB22" s="682"/>
      <c r="AC22" s="682"/>
      <c r="AD22" s="683">
        <v>2678940</v>
      </c>
      <c r="AE22" s="683"/>
      <c r="AF22" s="683"/>
      <c r="AG22" s="683"/>
      <c r="AH22" s="683"/>
      <c r="AI22" s="683"/>
      <c r="AJ22" s="683"/>
      <c r="AK22" s="683"/>
      <c r="AL22" s="684">
        <v>99.2</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139</v>
      </c>
      <c r="BH22" s="680"/>
      <c r="BI22" s="680"/>
      <c r="BJ22" s="680"/>
      <c r="BK22" s="680"/>
      <c r="BL22" s="680"/>
      <c r="BM22" s="680"/>
      <c r="BN22" s="681"/>
      <c r="BO22" s="682" t="s">
        <v>140</v>
      </c>
      <c r="BP22" s="682"/>
      <c r="BQ22" s="682"/>
      <c r="BR22" s="682"/>
      <c r="BS22" s="688" t="s">
        <v>140</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282</v>
      </c>
      <c r="C23" s="677"/>
      <c r="D23" s="677"/>
      <c r="E23" s="677"/>
      <c r="F23" s="677"/>
      <c r="G23" s="677"/>
      <c r="H23" s="677"/>
      <c r="I23" s="677"/>
      <c r="J23" s="677"/>
      <c r="K23" s="677"/>
      <c r="L23" s="677"/>
      <c r="M23" s="677"/>
      <c r="N23" s="677"/>
      <c r="O23" s="677"/>
      <c r="P23" s="677"/>
      <c r="Q23" s="678"/>
      <c r="R23" s="679">
        <v>592</v>
      </c>
      <c r="S23" s="680"/>
      <c r="T23" s="680"/>
      <c r="U23" s="680"/>
      <c r="V23" s="680"/>
      <c r="W23" s="680"/>
      <c r="X23" s="680"/>
      <c r="Y23" s="681"/>
      <c r="Z23" s="682">
        <v>0</v>
      </c>
      <c r="AA23" s="682"/>
      <c r="AB23" s="682"/>
      <c r="AC23" s="682"/>
      <c r="AD23" s="683">
        <v>592</v>
      </c>
      <c r="AE23" s="683"/>
      <c r="AF23" s="683"/>
      <c r="AG23" s="683"/>
      <c r="AH23" s="683"/>
      <c r="AI23" s="683"/>
      <c r="AJ23" s="683"/>
      <c r="AK23" s="683"/>
      <c r="AL23" s="684">
        <v>0</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t="s">
        <v>139</v>
      </c>
      <c r="BH23" s="680"/>
      <c r="BI23" s="680"/>
      <c r="BJ23" s="680"/>
      <c r="BK23" s="680"/>
      <c r="BL23" s="680"/>
      <c r="BM23" s="680"/>
      <c r="BN23" s="681"/>
      <c r="BO23" s="682" t="s">
        <v>140</v>
      </c>
      <c r="BP23" s="682"/>
      <c r="BQ23" s="682"/>
      <c r="BR23" s="682"/>
      <c r="BS23" s="688" t="s">
        <v>139</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11" t="s">
        <v>287</v>
      </c>
      <c r="DM23" s="712"/>
      <c r="DN23" s="712"/>
      <c r="DO23" s="712"/>
      <c r="DP23" s="712"/>
      <c r="DQ23" s="712"/>
      <c r="DR23" s="712"/>
      <c r="DS23" s="712"/>
      <c r="DT23" s="712"/>
      <c r="DU23" s="712"/>
      <c r="DV23" s="713"/>
      <c r="DW23" s="661" t="s">
        <v>288</v>
      </c>
      <c r="DX23" s="662"/>
      <c r="DY23" s="662"/>
      <c r="DZ23" s="662"/>
      <c r="EA23" s="662"/>
      <c r="EB23" s="662"/>
      <c r="EC23" s="663"/>
    </row>
    <row r="24" spans="2:133" ht="11.25" customHeight="1" x14ac:dyDescent="0.15">
      <c r="B24" s="676" t="s">
        <v>289</v>
      </c>
      <c r="C24" s="677"/>
      <c r="D24" s="677"/>
      <c r="E24" s="677"/>
      <c r="F24" s="677"/>
      <c r="G24" s="677"/>
      <c r="H24" s="677"/>
      <c r="I24" s="677"/>
      <c r="J24" s="677"/>
      <c r="K24" s="677"/>
      <c r="L24" s="677"/>
      <c r="M24" s="677"/>
      <c r="N24" s="677"/>
      <c r="O24" s="677"/>
      <c r="P24" s="677"/>
      <c r="Q24" s="678"/>
      <c r="R24" s="679">
        <v>48055</v>
      </c>
      <c r="S24" s="680"/>
      <c r="T24" s="680"/>
      <c r="U24" s="680"/>
      <c r="V24" s="680"/>
      <c r="W24" s="680"/>
      <c r="X24" s="680"/>
      <c r="Y24" s="681"/>
      <c r="Z24" s="682">
        <v>1.1000000000000001</v>
      </c>
      <c r="AA24" s="682"/>
      <c r="AB24" s="682"/>
      <c r="AC24" s="682"/>
      <c r="AD24" s="683" t="s">
        <v>245</v>
      </c>
      <c r="AE24" s="683"/>
      <c r="AF24" s="683"/>
      <c r="AG24" s="683"/>
      <c r="AH24" s="683"/>
      <c r="AI24" s="683"/>
      <c r="AJ24" s="683"/>
      <c r="AK24" s="683"/>
      <c r="AL24" s="684" t="s">
        <v>139</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139</v>
      </c>
      <c r="BH24" s="680"/>
      <c r="BI24" s="680"/>
      <c r="BJ24" s="680"/>
      <c r="BK24" s="680"/>
      <c r="BL24" s="680"/>
      <c r="BM24" s="680"/>
      <c r="BN24" s="681"/>
      <c r="BO24" s="682" t="s">
        <v>140</v>
      </c>
      <c r="BP24" s="682"/>
      <c r="BQ24" s="682"/>
      <c r="BR24" s="682"/>
      <c r="BS24" s="688" t="s">
        <v>140</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1228404</v>
      </c>
      <c r="CS24" s="669"/>
      <c r="CT24" s="669"/>
      <c r="CU24" s="669"/>
      <c r="CV24" s="669"/>
      <c r="CW24" s="669"/>
      <c r="CX24" s="669"/>
      <c r="CY24" s="670"/>
      <c r="CZ24" s="673">
        <v>30</v>
      </c>
      <c r="DA24" s="674"/>
      <c r="DB24" s="674"/>
      <c r="DC24" s="693"/>
      <c r="DD24" s="714">
        <v>1069950</v>
      </c>
      <c r="DE24" s="669"/>
      <c r="DF24" s="669"/>
      <c r="DG24" s="669"/>
      <c r="DH24" s="669"/>
      <c r="DI24" s="669"/>
      <c r="DJ24" s="669"/>
      <c r="DK24" s="670"/>
      <c r="DL24" s="714">
        <v>1025451</v>
      </c>
      <c r="DM24" s="669"/>
      <c r="DN24" s="669"/>
      <c r="DO24" s="669"/>
      <c r="DP24" s="669"/>
      <c r="DQ24" s="669"/>
      <c r="DR24" s="669"/>
      <c r="DS24" s="669"/>
      <c r="DT24" s="669"/>
      <c r="DU24" s="669"/>
      <c r="DV24" s="670"/>
      <c r="DW24" s="673">
        <v>36.4</v>
      </c>
      <c r="DX24" s="674"/>
      <c r="DY24" s="674"/>
      <c r="DZ24" s="674"/>
      <c r="EA24" s="674"/>
      <c r="EB24" s="674"/>
      <c r="EC24" s="675"/>
    </row>
    <row r="25" spans="2:133" ht="11.25" customHeight="1" x14ac:dyDescent="0.15">
      <c r="B25" s="676" t="s">
        <v>292</v>
      </c>
      <c r="C25" s="677"/>
      <c r="D25" s="677"/>
      <c r="E25" s="677"/>
      <c r="F25" s="677"/>
      <c r="G25" s="677"/>
      <c r="H25" s="677"/>
      <c r="I25" s="677"/>
      <c r="J25" s="677"/>
      <c r="K25" s="677"/>
      <c r="L25" s="677"/>
      <c r="M25" s="677"/>
      <c r="N25" s="677"/>
      <c r="O25" s="677"/>
      <c r="P25" s="677"/>
      <c r="Q25" s="678"/>
      <c r="R25" s="679">
        <v>68929</v>
      </c>
      <c r="S25" s="680"/>
      <c r="T25" s="680"/>
      <c r="U25" s="680"/>
      <c r="V25" s="680"/>
      <c r="W25" s="680"/>
      <c r="X25" s="680"/>
      <c r="Y25" s="681"/>
      <c r="Z25" s="682">
        <v>1.6</v>
      </c>
      <c r="AA25" s="682"/>
      <c r="AB25" s="682"/>
      <c r="AC25" s="682"/>
      <c r="AD25" s="683" t="s">
        <v>140</v>
      </c>
      <c r="AE25" s="683"/>
      <c r="AF25" s="683"/>
      <c r="AG25" s="683"/>
      <c r="AH25" s="683"/>
      <c r="AI25" s="683"/>
      <c r="AJ25" s="683"/>
      <c r="AK25" s="683"/>
      <c r="AL25" s="684" t="s">
        <v>139</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139</v>
      </c>
      <c r="BH25" s="680"/>
      <c r="BI25" s="680"/>
      <c r="BJ25" s="680"/>
      <c r="BK25" s="680"/>
      <c r="BL25" s="680"/>
      <c r="BM25" s="680"/>
      <c r="BN25" s="681"/>
      <c r="BO25" s="682" t="s">
        <v>140</v>
      </c>
      <c r="BP25" s="682"/>
      <c r="BQ25" s="682"/>
      <c r="BR25" s="682"/>
      <c r="BS25" s="688" t="s">
        <v>140</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540857</v>
      </c>
      <c r="CS25" s="703"/>
      <c r="CT25" s="703"/>
      <c r="CU25" s="703"/>
      <c r="CV25" s="703"/>
      <c r="CW25" s="703"/>
      <c r="CX25" s="703"/>
      <c r="CY25" s="704"/>
      <c r="CZ25" s="684">
        <v>13.2</v>
      </c>
      <c r="DA25" s="715"/>
      <c r="DB25" s="715"/>
      <c r="DC25" s="717"/>
      <c r="DD25" s="688">
        <v>497244</v>
      </c>
      <c r="DE25" s="703"/>
      <c r="DF25" s="703"/>
      <c r="DG25" s="703"/>
      <c r="DH25" s="703"/>
      <c r="DI25" s="703"/>
      <c r="DJ25" s="703"/>
      <c r="DK25" s="704"/>
      <c r="DL25" s="688">
        <v>486802</v>
      </c>
      <c r="DM25" s="703"/>
      <c r="DN25" s="703"/>
      <c r="DO25" s="703"/>
      <c r="DP25" s="703"/>
      <c r="DQ25" s="703"/>
      <c r="DR25" s="703"/>
      <c r="DS25" s="703"/>
      <c r="DT25" s="703"/>
      <c r="DU25" s="703"/>
      <c r="DV25" s="704"/>
      <c r="DW25" s="684">
        <v>17.3</v>
      </c>
      <c r="DX25" s="715"/>
      <c r="DY25" s="715"/>
      <c r="DZ25" s="715"/>
      <c r="EA25" s="715"/>
      <c r="EB25" s="715"/>
      <c r="EC25" s="716"/>
    </row>
    <row r="26" spans="2:133" ht="11.25" customHeight="1" x14ac:dyDescent="0.15">
      <c r="B26" s="676" t="s">
        <v>295</v>
      </c>
      <c r="C26" s="677"/>
      <c r="D26" s="677"/>
      <c r="E26" s="677"/>
      <c r="F26" s="677"/>
      <c r="G26" s="677"/>
      <c r="H26" s="677"/>
      <c r="I26" s="677"/>
      <c r="J26" s="677"/>
      <c r="K26" s="677"/>
      <c r="L26" s="677"/>
      <c r="M26" s="677"/>
      <c r="N26" s="677"/>
      <c r="O26" s="677"/>
      <c r="P26" s="677"/>
      <c r="Q26" s="678"/>
      <c r="R26" s="679">
        <v>2917</v>
      </c>
      <c r="S26" s="680"/>
      <c r="T26" s="680"/>
      <c r="U26" s="680"/>
      <c r="V26" s="680"/>
      <c r="W26" s="680"/>
      <c r="X26" s="680"/>
      <c r="Y26" s="681"/>
      <c r="Z26" s="682">
        <v>0.1</v>
      </c>
      <c r="AA26" s="682"/>
      <c r="AB26" s="682"/>
      <c r="AC26" s="682"/>
      <c r="AD26" s="683">
        <v>139</v>
      </c>
      <c r="AE26" s="683"/>
      <c r="AF26" s="683"/>
      <c r="AG26" s="683"/>
      <c r="AH26" s="683"/>
      <c r="AI26" s="683"/>
      <c r="AJ26" s="683"/>
      <c r="AK26" s="683"/>
      <c r="AL26" s="684">
        <v>0</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139</v>
      </c>
      <c r="BH26" s="680"/>
      <c r="BI26" s="680"/>
      <c r="BJ26" s="680"/>
      <c r="BK26" s="680"/>
      <c r="BL26" s="680"/>
      <c r="BM26" s="680"/>
      <c r="BN26" s="681"/>
      <c r="BO26" s="682" t="s">
        <v>139</v>
      </c>
      <c r="BP26" s="682"/>
      <c r="BQ26" s="682"/>
      <c r="BR26" s="682"/>
      <c r="BS26" s="688" t="s">
        <v>140</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311475</v>
      </c>
      <c r="CS26" s="680"/>
      <c r="CT26" s="680"/>
      <c r="CU26" s="680"/>
      <c r="CV26" s="680"/>
      <c r="CW26" s="680"/>
      <c r="CX26" s="680"/>
      <c r="CY26" s="681"/>
      <c r="CZ26" s="684">
        <v>7.6</v>
      </c>
      <c r="DA26" s="715"/>
      <c r="DB26" s="715"/>
      <c r="DC26" s="717"/>
      <c r="DD26" s="688">
        <v>271707</v>
      </c>
      <c r="DE26" s="680"/>
      <c r="DF26" s="680"/>
      <c r="DG26" s="680"/>
      <c r="DH26" s="680"/>
      <c r="DI26" s="680"/>
      <c r="DJ26" s="680"/>
      <c r="DK26" s="681"/>
      <c r="DL26" s="688" t="s">
        <v>139</v>
      </c>
      <c r="DM26" s="680"/>
      <c r="DN26" s="680"/>
      <c r="DO26" s="680"/>
      <c r="DP26" s="680"/>
      <c r="DQ26" s="680"/>
      <c r="DR26" s="680"/>
      <c r="DS26" s="680"/>
      <c r="DT26" s="680"/>
      <c r="DU26" s="680"/>
      <c r="DV26" s="681"/>
      <c r="DW26" s="684" t="s">
        <v>139</v>
      </c>
      <c r="DX26" s="715"/>
      <c r="DY26" s="715"/>
      <c r="DZ26" s="715"/>
      <c r="EA26" s="715"/>
      <c r="EB26" s="715"/>
      <c r="EC26" s="716"/>
    </row>
    <row r="27" spans="2:133" ht="11.25" customHeight="1" x14ac:dyDescent="0.15">
      <c r="B27" s="676" t="s">
        <v>298</v>
      </c>
      <c r="C27" s="677"/>
      <c r="D27" s="677"/>
      <c r="E27" s="677"/>
      <c r="F27" s="677"/>
      <c r="G27" s="677"/>
      <c r="H27" s="677"/>
      <c r="I27" s="677"/>
      <c r="J27" s="677"/>
      <c r="K27" s="677"/>
      <c r="L27" s="677"/>
      <c r="M27" s="677"/>
      <c r="N27" s="677"/>
      <c r="O27" s="677"/>
      <c r="P27" s="677"/>
      <c r="Q27" s="678"/>
      <c r="R27" s="679">
        <v>289972</v>
      </c>
      <c r="S27" s="680"/>
      <c r="T27" s="680"/>
      <c r="U27" s="680"/>
      <c r="V27" s="680"/>
      <c r="W27" s="680"/>
      <c r="X27" s="680"/>
      <c r="Y27" s="681"/>
      <c r="Z27" s="682">
        <v>6.8</v>
      </c>
      <c r="AA27" s="682"/>
      <c r="AB27" s="682"/>
      <c r="AC27" s="682"/>
      <c r="AD27" s="683" t="s">
        <v>139</v>
      </c>
      <c r="AE27" s="683"/>
      <c r="AF27" s="683"/>
      <c r="AG27" s="683"/>
      <c r="AH27" s="683"/>
      <c r="AI27" s="683"/>
      <c r="AJ27" s="683"/>
      <c r="AK27" s="683"/>
      <c r="AL27" s="684" t="s">
        <v>139</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547810</v>
      </c>
      <c r="BH27" s="680"/>
      <c r="BI27" s="680"/>
      <c r="BJ27" s="680"/>
      <c r="BK27" s="680"/>
      <c r="BL27" s="680"/>
      <c r="BM27" s="680"/>
      <c r="BN27" s="681"/>
      <c r="BO27" s="682">
        <v>100</v>
      </c>
      <c r="BP27" s="682"/>
      <c r="BQ27" s="682"/>
      <c r="BR27" s="682"/>
      <c r="BS27" s="688">
        <v>8</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191633</v>
      </c>
      <c r="CS27" s="703"/>
      <c r="CT27" s="703"/>
      <c r="CU27" s="703"/>
      <c r="CV27" s="703"/>
      <c r="CW27" s="703"/>
      <c r="CX27" s="703"/>
      <c r="CY27" s="704"/>
      <c r="CZ27" s="684">
        <v>4.7</v>
      </c>
      <c r="DA27" s="715"/>
      <c r="DB27" s="715"/>
      <c r="DC27" s="717"/>
      <c r="DD27" s="688">
        <v>76792</v>
      </c>
      <c r="DE27" s="703"/>
      <c r="DF27" s="703"/>
      <c r="DG27" s="703"/>
      <c r="DH27" s="703"/>
      <c r="DI27" s="703"/>
      <c r="DJ27" s="703"/>
      <c r="DK27" s="704"/>
      <c r="DL27" s="688">
        <v>76174</v>
      </c>
      <c r="DM27" s="703"/>
      <c r="DN27" s="703"/>
      <c r="DO27" s="703"/>
      <c r="DP27" s="703"/>
      <c r="DQ27" s="703"/>
      <c r="DR27" s="703"/>
      <c r="DS27" s="703"/>
      <c r="DT27" s="703"/>
      <c r="DU27" s="703"/>
      <c r="DV27" s="704"/>
      <c r="DW27" s="684">
        <v>2.7</v>
      </c>
      <c r="DX27" s="715"/>
      <c r="DY27" s="715"/>
      <c r="DZ27" s="715"/>
      <c r="EA27" s="715"/>
      <c r="EB27" s="715"/>
      <c r="EC27" s="716"/>
    </row>
    <row r="28" spans="2:133" ht="11.25" customHeight="1" x14ac:dyDescent="0.15">
      <c r="B28" s="721" t="s">
        <v>301</v>
      </c>
      <c r="C28" s="722"/>
      <c r="D28" s="722"/>
      <c r="E28" s="722"/>
      <c r="F28" s="722"/>
      <c r="G28" s="722"/>
      <c r="H28" s="722"/>
      <c r="I28" s="722"/>
      <c r="J28" s="722"/>
      <c r="K28" s="722"/>
      <c r="L28" s="722"/>
      <c r="M28" s="722"/>
      <c r="N28" s="722"/>
      <c r="O28" s="722"/>
      <c r="P28" s="722"/>
      <c r="Q28" s="723"/>
      <c r="R28" s="679" t="s">
        <v>245</v>
      </c>
      <c r="S28" s="680"/>
      <c r="T28" s="680"/>
      <c r="U28" s="680"/>
      <c r="V28" s="680"/>
      <c r="W28" s="680"/>
      <c r="X28" s="680"/>
      <c r="Y28" s="681"/>
      <c r="Z28" s="682" t="s">
        <v>140</v>
      </c>
      <c r="AA28" s="682"/>
      <c r="AB28" s="682"/>
      <c r="AC28" s="682"/>
      <c r="AD28" s="683" t="s">
        <v>139</v>
      </c>
      <c r="AE28" s="683"/>
      <c r="AF28" s="683"/>
      <c r="AG28" s="683"/>
      <c r="AH28" s="683"/>
      <c r="AI28" s="683"/>
      <c r="AJ28" s="683"/>
      <c r="AK28" s="683"/>
      <c r="AL28" s="684" t="s">
        <v>140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495914</v>
      </c>
      <c r="CS28" s="680"/>
      <c r="CT28" s="680"/>
      <c r="CU28" s="680"/>
      <c r="CV28" s="680"/>
      <c r="CW28" s="680"/>
      <c r="CX28" s="680"/>
      <c r="CY28" s="681"/>
      <c r="CZ28" s="684">
        <v>12.1</v>
      </c>
      <c r="DA28" s="715"/>
      <c r="DB28" s="715"/>
      <c r="DC28" s="717"/>
      <c r="DD28" s="688">
        <v>495914</v>
      </c>
      <c r="DE28" s="680"/>
      <c r="DF28" s="680"/>
      <c r="DG28" s="680"/>
      <c r="DH28" s="680"/>
      <c r="DI28" s="680"/>
      <c r="DJ28" s="680"/>
      <c r="DK28" s="681"/>
      <c r="DL28" s="688">
        <v>462475</v>
      </c>
      <c r="DM28" s="680"/>
      <c r="DN28" s="680"/>
      <c r="DO28" s="680"/>
      <c r="DP28" s="680"/>
      <c r="DQ28" s="680"/>
      <c r="DR28" s="680"/>
      <c r="DS28" s="680"/>
      <c r="DT28" s="680"/>
      <c r="DU28" s="680"/>
      <c r="DV28" s="681"/>
      <c r="DW28" s="684">
        <v>16.399999999999999</v>
      </c>
      <c r="DX28" s="715"/>
      <c r="DY28" s="715"/>
      <c r="DZ28" s="715"/>
      <c r="EA28" s="715"/>
      <c r="EB28" s="715"/>
      <c r="EC28" s="716"/>
    </row>
    <row r="29" spans="2:133" ht="11.25" customHeight="1" x14ac:dyDescent="0.15">
      <c r="B29" s="676" t="s">
        <v>303</v>
      </c>
      <c r="C29" s="677"/>
      <c r="D29" s="677"/>
      <c r="E29" s="677"/>
      <c r="F29" s="677"/>
      <c r="G29" s="677"/>
      <c r="H29" s="677"/>
      <c r="I29" s="677"/>
      <c r="J29" s="677"/>
      <c r="K29" s="677"/>
      <c r="L29" s="677"/>
      <c r="M29" s="677"/>
      <c r="N29" s="677"/>
      <c r="O29" s="677"/>
      <c r="P29" s="677"/>
      <c r="Q29" s="678"/>
      <c r="R29" s="679">
        <v>252742</v>
      </c>
      <c r="S29" s="680"/>
      <c r="T29" s="680"/>
      <c r="U29" s="680"/>
      <c r="V29" s="680"/>
      <c r="W29" s="680"/>
      <c r="X29" s="680"/>
      <c r="Y29" s="681"/>
      <c r="Z29" s="682">
        <v>5.9</v>
      </c>
      <c r="AA29" s="682"/>
      <c r="AB29" s="682"/>
      <c r="AC29" s="682"/>
      <c r="AD29" s="683" t="s">
        <v>140</v>
      </c>
      <c r="AE29" s="683"/>
      <c r="AF29" s="683"/>
      <c r="AG29" s="683"/>
      <c r="AH29" s="683"/>
      <c r="AI29" s="683"/>
      <c r="AJ29" s="683"/>
      <c r="AK29" s="683"/>
      <c r="AL29" s="684" t="s">
        <v>140</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70</v>
      </c>
      <c r="CG29" s="695"/>
      <c r="CH29" s="695"/>
      <c r="CI29" s="695"/>
      <c r="CJ29" s="695"/>
      <c r="CK29" s="695"/>
      <c r="CL29" s="695"/>
      <c r="CM29" s="695"/>
      <c r="CN29" s="695"/>
      <c r="CO29" s="695"/>
      <c r="CP29" s="695"/>
      <c r="CQ29" s="696"/>
      <c r="CR29" s="679">
        <v>495914</v>
      </c>
      <c r="CS29" s="703"/>
      <c r="CT29" s="703"/>
      <c r="CU29" s="703"/>
      <c r="CV29" s="703"/>
      <c r="CW29" s="703"/>
      <c r="CX29" s="703"/>
      <c r="CY29" s="704"/>
      <c r="CZ29" s="684">
        <v>12.1</v>
      </c>
      <c r="DA29" s="715"/>
      <c r="DB29" s="715"/>
      <c r="DC29" s="717"/>
      <c r="DD29" s="688">
        <v>495914</v>
      </c>
      <c r="DE29" s="703"/>
      <c r="DF29" s="703"/>
      <c r="DG29" s="703"/>
      <c r="DH29" s="703"/>
      <c r="DI29" s="703"/>
      <c r="DJ29" s="703"/>
      <c r="DK29" s="704"/>
      <c r="DL29" s="688">
        <v>462475</v>
      </c>
      <c r="DM29" s="703"/>
      <c r="DN29" s="703"/>
      <c r="DO29" s="703"/>
      <c r="DP29" s="703"/>
      <c r="DQ29" s="703"/>
      <c r="DR29" s="703"/>
      <c r="DS29" s="703"/>
      <c r="DT29" s="703"/>
      <c r="DU29" s="703"/>
      <c r="DV29" s="704"/>
      <c r="DW29" s="684">
        <v>16.399999999999999</v>
      </c>
      <c r="DX29" s="715"/>
      <c r="DY29" s="715"/>
      <c r="DZ29" s="715"/>
      <c r="EA29" s="715"/>
      <c r="EB29" s="715"/>
      <c r="EC29" s="716"/>
    </row>
    <row r="30" spans="2:133" ht="11.25" customHeight="1" x14ac:dyDescent="0.15">
      <c r="B30" s="676" t="s">
        <v>307</v>
      </c>
      <c r="C30" s="677"/>
      <c r="D30" s="677"/>
      <c r="E30" s="677"/>
      <c r="F30" s="677"/>
      <c r="G30" s="677"/>
      <c r="H30" s="677"/>
      <c r="I30" s="677"/>
      <c r="J30" s="677"/>
      <c r="K30" s="677"/>
      <c r="L30" s="677"/>
      <c r="M30" s="677"/>
      <c r="N30" s="677"/>
      <c r="O30" s="677"/>
      <c r="P30" s="677"/>
      <c r="Q30" s="678"/>
      <c r="R30" s="679">
        <v>35510</v>
      </c>
      <c r="S30" s="680"/>
      <c r="T30" s="680"/>
      <c r="U30" s="680"/>
      <c r="V30" s="680"/>
      <c r="W30" s="680"/>
      <c r="X30" s="680"/>
      <c r="Y30" s="681"/>
      <c r="Z30" s="682">
        <v>0.8</v>
      </c>
      <c r="AA30" s="682"/>
      <c r="AB30" s="682"/>
      <c r="AC30" s="682"/>
      <c r="AD30" s="683">
        <v>20051</v>
      </c>
      <c r="AE30" s="683"/>
      <c r="AF30" s="683"/>
      <c r="AG30" s="683"/>
      <c r="AH30" s="683"/>
      <c r="AI30" s="683"/>
      <c r="AJ30" s="683"/>
      <c r="AK30" s="683"/>
      <c r="AL30" s="684">
        <v>0.7</v>
      </c>
      <c r="AM30" s="685"/>
      <c r="AN30" s="685"/>
      <c r="AO30" s="686"/>
      <c r="AP30" s="727" t="s">
        <v>308</v>
      </c>
      <c r="AQ30" s="728"/>
      <c r="AR30" s="728"/>
      <c r="AS30" s="728"/>
      <c r="AT30" s="733" t="s">
        <v>309</v>
      </c>
      <c r="AU30" s="230"/>
      <c r="AV30" s="230"/>
      <c r="AW30" s="230"/>
      <c r="AX30" s="665" t="s">
        <v>189</v>
      </c>
      <c r="AY30" s="666"/>
      <c r="AZ30" s="666"/>
      <c r="BA30" s="666"/>
      <c r="BB30" s="666"/>
      <c r="BC30" s="666"/>
      <c r="BD30" s="666"/>
      <c r="BE30" s="666"/>
      <c r="BF30" s="667"/>
      <c r="BG30" s="739">
        <v>98.4</v>
      </c>
      <c r="BH30" s="740"/>
      <c r="BI30" s="740"/>
      <c r="BJ30" s="740"/>
      <c r="BK30" s="740"/>
      <c r="BL30" s="740"/>
      <c r="BM30" s="674">
        <v>93.1</v>
      </c>
      <c r="BN30" s="740"/>
      <c r="BO30" s="740"/>
      <c r="BP30" s="740"/>
      <c r="BQ30" s="741"/>
      <c r="BR30" s="739">
        <v>97.9</v>
      </c>
      <c r="BS30" s="740"/>
      <c r="BT30" s="740"/>
      <c r="BU30" s="740"/>
      <c r="BV30" s="740"/>
      <c r="BW30" s="740"/>
      <c r="BX30" s="674">
        <v>94</v>
      </c>
      <c r="BY30" s="740"/>
      <c r="BZ30" s="740"/>
      <c r="CA30" s="740"/>
      <c r="CB30" s="741"/>
      <c r="CD30" s="744"/>
      <c r="CE30" s="745"/>
      <c r="CF30" s="694" t="s">
        <v>310</v>
      </c>
      <c r="CG30" s="695"/>
      <c r="CH30" s="695"/>
      <c r="CI30" s="695"/>
      <c r="CJ30" s="695"/>
      <c r="CK30" s="695"/>
      <c r="CL30" s="695"/>
      <c r="CM30" s="695"/>
      <c r="CN30" s="695"/>
      <c r="CO30" s="695"/>
      <c r="CP30" s="695"/>
      <c r="CQ30" s="696"/>
      <c r="CR30" s="679">
        <v>484931</v>
      </c>
      <c r="CS30" s="680"/>
      <c r="CT30" s="680"/>
      <c r="CU30" s="680"/>
      <c r="CV30" s="680"/>
      <c r="CW30" s="680"/>
      <c r="CX30" s="680"/>
      <c r="CY30" s="681"/>
      <c r="CZ30" s="684">
        <v>11.8</v>
      </c>
      <c r="DA30" s="715"/>
      <c r="DB30" s="715"/>
      <c r="DC30" s="717"/>
      <c r="DD30" s="688">
        <v>484931</v>
      </c>
      <c r="DE30" s="680"/>
      <c r="DF30" s="680"/>
      <c r="DG30" s="680"/>
      <c r="DH30" s="680"/>
      <c r="DI30" s="680"/>
      <c r="DJ30" s="680"/>
      <c r="DK30" s="681"/>
      <c r="DL30" s="688">
        <v>451531</v>
      </c>
      <c r="DM30" s="680"/>
      <c r="DN30" s="680"/>
      <c r="DO30" s="680"/>
      <c r="DP30" s="680"/>
      <c r="DQ30" s="680"/>
      <c r="DR30" s="680"/>
      <c r="DS30" s="680"/>
      <c r="DT30" s="680"/>
      <c r="DU30" s="680"/>
      <c r="DV30" s="681"/>
      <c r="DW30" s="684">
        <v>16</v>
      </c>
      <c r="DX30" s="715"/>
      <c r="DY30" s="715"/>
      <c r="DZ30" s="715"/>
      <c r="EA30" s="715"/>
      <c r="EB30" s="715"/>
      <c r="EC30" s="716"/>
    </row>
    <row r="31" spans="2:133" ht="11.25" customHeight="1" x14ac:dyDescent="0.15">
      <c r="B31" s="676" t="s">
        <v>311</v>
      </c>
      <c r="C31" s="677"/>
      <c r="D31" s="677"/>
      <c r="E31" s="677"/>
      <c r="F31" s="677"/>
      <c r="G31" s="677"/>
      <c r="H31" s="677"/>
      <c r="I31" s="677"/>
      <c r="J31" s="677"/>
      <c r="K31" s="677"/>
      <c r="L31" s="677"/>
      <c r="M31" s="677"/>
      <c r="N31" s="677"/>
      <c r="O31" s="677"/>
      <c r="P31" s="677"/>
      <c r="Q31" s="678"/>
      <c r="R31" s="679">
        <v>3360</v>
      </c>
      <c r="S31" s="680"/>
      <c r="T31" s="680"/>
      <c r="U31" s="680"/>
      <c r="V31" s="680"/>
      <c r="W31" s="680"/>
      <c r="X31" s="680"/>
      <c r="Y31" s="681"/>
      <c r="Z31" s="682">
        <v>0.1</v>
      </c>
      <c r="AA31" s="682"/>
      <c r="AB31" s="682"/>
      <c r="AC31" s="682"/>
      <c r="AD31" s="683" t="s">
        <v>140</v>
      </c>
      <c r="AE31" s="683"/>
      <c r="AF31" s="683"/>
      <c r="AG31" s="683"/>
      <c r="AH31" s="683"/>
      <c r="AI31" s="683"/>
      <c r="AJ31" s="683"/>
      <c r="AK31" s="683"/>
      <c r="AL31" s="684" t="s">
        <v>140</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98</v>
      </c>
      <c r="BH31" s="703"/>
      <c r="BI31" s="703"/>
      <c r="BJ31" s="703"/>
      <c r="BK31" s="703"/>
      <c r="BL31" s="703"/>
      <c r="BM31" s="685">
        <v>93.8</v>
      </c>
      <c r="BN31" s="737"/>
      <c r="BO31" s="737"/>
      <c r="BP31" s="737"/>
      <c r="BQ31" s="738"/>
      <c r="BR31" s="736">
        <v>98.1</v>
      </c>
      <c r="BS31" s="703"/>
      <c r="BT31" s="703"/>
      <c r="BU31" s="703"/>
      <c r="BV31" s="703"/>
      <c r="BW31" s="703"/>
      <c r="BX31" s="685">
        <v>95.5</v>
      </c>
      <c r="BY31" s="737"/>
      <c r="BZ31" s="737"/>
      <c r="CA31" s="737"/>
      <c r="CB31" s="738"/>
      <c r="CD31" s="744"/>
      <c r="CE31" s="745"/>
      <c r="CF31" s="694" t="s">
        <v>314</v>
      </c>
      <c r="CG31" s="695"/>
      <c r="CH31" s="695"/>
      <c r="CI31" s="695"/>
      <c r="CJ31" s="695"/>
      <c r="CK31" s="695"/>
      <c r="CL31" s="695"/>
      <c r="CM31" s="695"/>
      <c r="CN31" s="695"/>
      <c r="CO31" s="695"/>
      <c r="CP31" s="695"/>
      <c r="CQ31" s="696"/>
      <c r="CR31" s="679">
        <v>10983</v>
      </c>
      <c r="CS31" s="703"/>
      <c r="CT31" s="703"/>
      <c r="CU31" s="703"/>
      <c r="CV31" s="703"/>
      <c r="CW31" s="703"/>
      <c r="CX31" s="703"/>
      <c r="CY31" s="704"/>
      <c r="CZ31" s="684">
        <v>0.3</v>
      </c>
      <c r="DA31" s="715"/>
      <c r="DB31" s="715"/>
      <c r="DC31" s="717"/>
      <c r="DD31" s="688">
        <v>10983</v>
      </c>
      <c r="DE31" s="703"/>
      <c r="DF31" s="703"/>
      <c r="DG31" s="703"/>
      <c r="DH31" s="703"/>
      <c r="DI31" s="703"/>
      <c r="DJ31" s="703"/>
      <c r="DK31" s="704"/>
      <c r="DL31" s="688">
        <v>10944</v>
      </c>
      <c r="DM31" s="703"/>
      <c r="DN31" s="703"/>
      <c r="DO31" s="703"/>
      <c r="DP31" s="703"/>
      <c r="DQ31" s="703"/>
      <c r="DR31" s="703"/>
      <c r="DS31" s="703"/>
      <c r="DT31" s="703"/>
      <c r="DU31" s="703"/>
      <c r="DV31" s="704"/>
      <c r="DW31" s="684">
        <v>0.4</v>
      </c>
      <c r="DX31" s="715"/>
      <c r="DY31" s="715"/>
      <c r="DZ31" s="715"/>
      <c r="EA31" s="715"/>
      <c r="EB31" s="715"/>
      <c r="EC31" s="716"/>
    </row>
    <row r="32" spans="2:133" ht="11.25" customHeight="1" x14ac:dyDescent="0.15">
      <c r="B32" s="676" t="s">
        <v>315</v>
      </c>
      <c r="C32" s="677"/>
      <c r="D32" s="677"/>
      <c r="E32" s="677"/>
      <c r="F32" s="677"/>
      <c r="G32" s="677"/>
      <c r="H32" s="677"/>
      <c r="I32" s="677"/>
      <c r="J32" s="677"/>
      <c r="K32" s="677"/>
      <c r="L32" s="677"/>
      <c r="M32" s="677"/>
      <c r="N32" s="677"/>
      <c r="O32" s="677"/>
      <c r="P32" s="677"/>
      <c r="Q32" s="678"/>
      <c r="R32" s="679">
        <v>140363</v>
      </c>
      <c r="S32" s="680"/>
      <c r="T32" s="680"/>
      <c r="U32" s="680"/>
      <c r="V32" s="680"/>
      <c r="W32" s="680"/>
      <c r="X32" s="680"/>
      <c r="Y32" s="681"/>
      <c r="Z32" s="682">
        <v>3.3</v>
      </c>
      <c r="AA32" s="682"/>
      <c r="AB32" s="682"/>
      <c r="AC32" s="682"/>
      <c r="AD32" s="683" t="s">
        <v>139</v>
      </c>
      <c r="AE32" s="683"/>
      <c r="AF32" s="683"/>
      <c r="AG32" s="683"/>
      <c r="AH32" s="683"/>
      <c r="AI32" s="683"/>
      <c r="AJ32" s="683"/>
      <c r="AK32" s="683"/>
      <c r="AL32" s="684" t="s">
        <v>140</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98.7</v>
      </c>
      <c r="BH32" s="749"/>
      <c r="BI32" s="749"/>
      <c r="BJ32" s="749"/>
      <c r="BK32" s="749"/>
      <c r="BL32" s="749"/>
      <c r="BM32" s="750">
        <v>92.1</v>
      </c>
      <c r="BN32" s="749"/>
      <c r="BO32" s="749"/>
      <c r="BP32" s="749"/>
      <c r="BQ32" s="751"/>
      <c r="BR32" s="748">
        <v>97.5</v>
      </c>
      <c r="BS32" s="749"/>
      <c r="BT32" s="749"/>
      <c r="BU32" s="749"/>
      <c r="BV32" s="749"/>
      <c r="BW32" s="749"/>
      <c r="BX32" s="750">
        <v>91.8</v>
      </c>
      <c r="BY32" s="749"/>
      <c r="BZ32" s="749"/>
      <c r="CA32" s="749"/>
      <c r="CB32" s="751"/>
      <c r="CD32" s="746"/>
      <c r="CE32" s="747"/>
      <c r="CF32" s="694" t="s">
        <v>317</v>
      </c>
      <c r="CG32" s="695"/>
      <c r="CH32" s="695"/>
      <c r="CI32" s="695"/>
      <c r="CJ32" s="695"/>
      <c r="CK32" s="695"/>
      <c r="CL32" s="695"/>
      <c r="CM32" s="695"/>
      <c r="CN32" s="695"/>
      <c r="CO32" s="695"/>
      <c r="CP32" s="695"/>
      <c r="CQ32" s="696"/>
      <c r="CR32" s="679" t="s">
        <v>139</v>
      </c>
      <c r="CS32" s="680"/>
      <c r="CT32" s="680"/>
      <c r="CU32" s="680"/>
      <c r="CV32" s="680"/>
      <c r="CW32" s="680"/>
      <c r="CX32" s="680"/>
      <c r="CY32" s="681"/>
      <c r="CZ32" s="684" t="s">
        <v>139</v>
      </c>
      <c r="DA32" s="715"/>
      <c r="DB32" s="715"/>
      <c r="DC32" s="717"/>
      <c r="DD32" s="688" t="s">
        <v>140</v>
      </c>
      <c r="DE32" s="680"/>
      <c r="DF32" s="680"/>
      <c r="DG32" s="680"/>
      <c r="DH32" s="680"/>
      <c r="DI32" s="680"/>
      <c r="DJ32" s="680"/>
      <c r="DK32" s="681"/>
      <c r="DL32" s="688" t="s">
        <v>139</v>
      </c>
      <c r="DM32" s="680"/>
      <c r="DN32" s="680"/>
      <c r="DO32" s="680"/>
      <c r="DP32" s="680"/>
      <c r="DQ32" s="680"/>
      <c r="DR32" s="680"/>
      <c r="DS32" s="680"/>
      <c r="DT32" s="680"/>
      <c r="DU32" s="680"/>
      <c r="DV32" s="681"/>
      <c r="DW32" s="684" t="s">
        <v>139</v>
      </c>
      <c r="DX32" s="715"/>
      <c r="DY32" s="715"/>
      <c r="DZ32" s="715"/>
      <c r="EA32" s="715"/>
      <c r="EB32" s="715"/>
      <c r="EC32" s="716"/>
    </row>
    <row r="33" spans="2:133" ht="11.25" customHeight="1" x14ac:dyDescent="0.15">
      <c r="B33" s="676" t="s">
        <v>318</v>
      </c>
      <c r="C33" s="677"/>
      <c r="D33" s="677"/>
      <c r="E33" s="677"/>
      <c r="F33" s="677"/>
      <c r="G33" s="677"/>
      <c r="H33" s="677"/>
      <c r="I33" s="677"/>
      <c r="J33" s="677"/>
      <c r="K33" s="677"/>
      <c r="L33" s="677"/>
      <c r="M33" s="677"/>
      <c r="N33" s="677"/>
      <c r="O33" s="677"/>
      <c r="P33" s="677"/>
      <c r="Q33" s="678"/>
      <c r="R33" s="679">
        <v>109639</v>
      </c>
      <c r="S33" s="680"/>
      <c r="T33" s="680"/>
      <c r="U33" s="680"/>
      <c r="V33" s="680"/>
      <c r="W33" s="680"/>
      <c r="X33" s="680"/>
      <c r="Y33" s="681"/>
      <c r="Z33" s="682">
        <v>2.6</v>
      </c>
      <c r="AA33" s="682"/>
      <c r="AB33" s="682"/>
      <c r="AC33" s="682"/>
      <c r="AD33" s="683" t="s">
        <v>139</v>
      </c>
      <c r="AE33" s="683"/>
      <c r="AF33" s="683"/>
      <c r="AG33" s="683"/>
      <c r="AH33" s="683"/>
      <c r="AI33" s="683"/>
      <c r="AJ33" s="683"/>
      <c r="AK33" s="683"/>
      <c r="AL33" s="684" t="s">
        <v>139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1885325</v>
      </c>
      <c r="CS33" s="703"/>
      <c r="CT33" s="703"/>
      <c r="CU33" s="703"/>
      <c r="CV33" s="703"/>
      <c r="CW33" s="703"/>
      <c r="CX33" s="703"/>
      <c r="CY33" s="704"/>
      <c r="CZ33" s="684">
        <v>46.1</v>
      </c>
      <c r="DA33" s="715"/>
      <c r="DB33" s="715"/>
      <c r="DC33" s="717"/>
      <c r="DD33" s="688">
        <v>1549435</v>
      </c>
      <c r="DE33" s="703"/>
      <c r="DF33" s="703"/>
      <c r="DG33" s="703"/>
      <c r="DH33" s="703"/>
      <c r="DI33" s="703"/>
      <c r="DJ33" s="703"/>
      <c r="DK33" s="704"/>
      <c r="DL33" s="688">
        <v>1112593</v>
      </c>
      <c r="DM33" s="703"/>
      <c r="DN33" s="703"/>
      <c r="DO33" s="703"/>
      <c r="DP33" s="703"/>
      <c r="DQ33" s="703"/>
      <c r="DR33" s="703"/>
      <c r="DS33" s="703"/>
      <c r="DT33" s="703"/>
      <c r="DU33" s="703"/>
      <c r="DV33" s="704"/>
      <c r="DW33" s="684">
        <v>39.5</v>
      </c>
      <c r="DX33" s="715"/>
      <c r="DY33" s="715"/>
      <c r="DZ33" s="715"/>
      <c r="EA33" s="715"/>
      <c r="EB33" s="715"/>
      <c r="EC33" s="716"/>
    </row>
    <row r="34" spans="2:133" ht="11.25" customHeight="1" x14ac:dyDescent="0.15">
      <c r="B34" s="676" t="s">
        <v>320</v>
      </c>
      <c r="C34" s="677"/>
      <c r="D34" s="677"/>
      <c r="E34" s="677"/>
      <c r="F34" s="677"/>
      <c r="G34" s="677"/>
      <c r="H34" s="677"/>
      <c r="I34" s="677"/>
      <c r="J34" s="677"/>
      <c r="K34" s="677"/>
      <c r="L34" s="677"/>
      <c r="M34" s="677"/>
      <c r="N34" s="677"/>
      <c r="O34" s="677"/>
      <c r="P34" s="677"/>
      <c r="Q34" s="678"/>
      <c r="R34" s="679">
        <v>88167</v>
      </c>
      <c r="S34" s="680"/>
      <c r="T34" s="680"/>
      <c r="U34" s="680"/>
      <c r="V34" s="680"/>
      <c r="W34" s="680"/>
      <c r="X34" s="680"/>
      <c r="Y34" s="681"/>
      <c r="Z34" s="682">
        <v>2.1</v>
      </c>
      <c r="AA34" s="682"/>
      <c r="AB34" s="682"/>
      <c r="AC34" s="682"/>
      <c r="AD34" s="683">
        <v>1165</v>
      </c>
      <c r="AE34" s="683"/>
      <c r="AF34" s="683"/>
      <c r="AG34" s="683"/>
      <c r="AH34" s="683"/>
      <c r="AI34" s="683"/>
      <c r="AJ34" s="683"/>
      <c r="AK34" s="683"/>
      <c r="AL34" s="684">
        <v>0</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734127</v>
      </c>
      <c r="CS34" s="680"/>
      <c r="CT34" s="680"/>
      <c r="CU34" s="680"/>
      <c r="CV34" s="680"/>
      <c r="CW34" s="680"/>
      <c r="CX34" s="680"/>
      <c r="CY34" s="681"/>
      <c r="CZ34" s="684">
        <v>17.899999999999999</v>
      </c>
      <c r="DA34" s="715"/>
      <c r="DB34" s="715"/>
      <c r="DC34" s="717"/>
      <c r="DD34" s="688">
        <v>597940</v>
      </c>
      <c r="DE34" s="680"/>
      <c r="DF34" s="680"/>
      <c r="DG34" s="680"/>
      <c r="DH34" s="680"/>
      <c r="DI34" s="680"/>
      <c r="DJ34" s="680"/>
      <c r="DK34" s="681"/>
      <c r="DL34" s="688">
        <v>465394</v>
      </c>
      <c r="DM34" s="680"/>
      <c r="DN34" s="680"/>
      <c r="DO34" s="680"/>
      <c r="DP34" s="680"/>
      <c r="DQ34" s="680"/>
      <c r="DR34" s="680"/>
      <c r="DS34" s="680"/>
      <c r="DT34" s="680"/>
      <c r="DU34" s="680"/>
      <c r="DV34" s="681"/>
      <c r="DW34" s="684">
        <v>16.5</v>
      </c>
      <c r="DX34" s="715"/>
      <c r="DY34" s="715"/>
      <c r="DZ34" s="715"/>
      <c r="EA34" s="715"/>
      <c r="EB34" s="715"/>
      <c r="EC34" s="716"/>
    </row>
    <row r="35" spans="2:133" ht="11.25" customHeight="1" x14ac:dyDescent="0.15">
      <c r="B35" s="676" t="s">
        <v>324</v>
      </c>
      <c r="C35" s="677"/>
      <c r="D35" s="677"/>
      <c r="E35" s="677"/>
      <c r="F35" s="677"/>
      <c r="G35" s="677"/>
      <c r="H35" s="677"/>
      <c r="I35" s="677"/>
      <c r="J35" s="677"/>
      <c r="K35" s="677"/>
      <c r="L35" s="677"/>
      <c r="M35" s="677"/>
      <c r="N35" s="677"/>
      <c r="O35" s="677"/>
      <c r="P35" s="677"/>
      <c r="Q35" s="678"/>
      <c r="R35" s="679">
        <v>441200</v>
      </c>
      <c r="S35" s="680"/>
      <c r="T35" s="680"/>
      <c r="U35" s="680"/>
      <c r="V35" s="680"/>
      <c r="W35" s="680"/>
      <c r="X35" s="680"/>
      <c r="Y35" s="681"/>
      <c r="Z35" s="682">
        <v>10.3</v>
      </c>
      <c r="AA35" s="682"/>
      <c r="AB35" s="682"/>
      <c r="AC35" s="682"/>
      <c r="AD35" s="683" t="s">
        <v>139</v>
      </c>
      <c r="AE35" s="683"/>
      <c r="AF35" s="683"/>
      <c r="AG35" s="683"/>
      <c r="AH35" s="683"/>
      <c r="AI35" s="683"/>
      <c r="AJ35" s="683"/>
      <c r="AK35" s="683"/>
      <c r="AL35" s="684" t="s">
        <v>140</v>
      </c>
      <c r="AM35" s="685"/>
      <c r="AN35" s="685"/>
      <c r="AO35" s="686"/>
      <c r="AP35" s="234"/>
      <c r="AQ35" s="752" t="s">
        <v>325</v>
      </c>
      <c r="AR35" s="753"/>
      <c r="AS35" s="753"/>
      <c r="AT35" s="753"/>
      <c r="AU35" s="753"/>
      <c r="AV35" s="753"/>
      <c r="AW35" s="753"/>
      <c r="AX35" s="753"/>
      <c r="AY35" s="754"/>
      <c r="AZ35" s="668">
        <v>525114</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16126</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35878</v>
      </c>
      <c r="CS35" s="703"/>
      <c r="CT35" s="703"/>
      <c r="CU35" s="703"/>
      <c r="CV35" s="703"/>
      <c r="CW35" s="703"/>
      <c r="CX35" s="703"/>
      <c r="CY35" s="704"/>
      <c r="CZ35" s="684">
        <v>0.9</v>
      </c>
      <c r="DA35" s="715"/>
      <c r="DB35" s="715"/>
      <c r="DC35" s="717"/>
      <c r="DD35" s="688">
        <v>35878</v>
      </c>
      <c r="DE35" s="703"/>
      <c r="DF35" s="703"/>
      <c r="DG35" s="703"/>
      <c r="DH35" s="703"/>
      <c r="DI35" s="703"/>
      <c r="DJ35" s="703"/>
      <c r="DK35" s="704"/>
      <c r="DL35" s="688">
        <v>30121</v>
      </c>
      <c r="DM35" s="703"/>
      <c r="DN35" s="703"/>
      <c r="DO35" s="703"/>
      <c r="DP35" s="703"/>
      <c r="DQ35" s="703"/>
      <c r="DR35" s="703"/>
      <c r="DS35" s="703"/>
      <c r="DT35" s="703"/>
      <c r="DU35" s="703"/>
      <c r="DV35" s="704"/>
      <c r="DW35" s="684">
        <v>1.1000000000000001</v>
      </c>
      <c r="DX35" s="715"/>
      <c r="DY35" s="715"/>
      <c r="DZ35" s="715"/>
      <c r="EA35" s="715"/>
      <c r="EB35" s="715"/>
      <c r="EC35" s="716"/>
    </row>
    <row r="36" spans="2:133" ht="11.25" customHeight="1" x14ac:dyDescent="0.15">
      <c r="B36" s="676" t="s">
        <v>328</v>
      </c>
      <c r="C36" s="677"/>
      <c r="D36" s="677"/>
      <c r="E36" s="677"/>
      <c r="F36" s="677"/>
      <c r="G36" s="677"/>
      <c r="H36" s="677"/>
      <c r="I36" s="677"/>
      <c r="J36" s="677"/>
      <c r="K36" s="677"/>
      <c r="L36" s="677"/>
      <c r="M36" s="677"/>
      <c r="N36" s="677"/>
      <c r="O36" s="677"/>
      <c r="P36" s="677"/>
      <c r="Q36" s="678"/>
      <c r="R36" s="679" t="s">
        <v>140</v>
      </c>
      <c r="S36" s="680"/>
      <c r="T36" s="680"/>
      <c r="U36" s="680"/>
      <c r="V36" s="680"/>
      <c r="W36" s="680"/>
      <c r="X36" s="680"/>
      <c r="Y36" s="681"/>
      <c r="Z36" s="682" t="s">
        <v>245</v>
      </c>
      <c r="AA36" s="682"/>
      <c r="AB36" s="682"/>
      <c r="AC36" s="682"/>
      <c r="AD36" s="683" t="s">
        <v>139</v>
      </c>
      <c r="AE36" s="683"/>
      <c r="AF36" s="683"/>
      <c r="AG36" s="683"/>
      <c r="AH36" s="683"/>
      <c r="AI36" s="683"/>
      <c r="AJ36" s="683"/>
      <c r="AK36" s="683"/>
      <c r="AL36" s="684" t="s">
        <v>139</v>
      </c>
      <c r="AM36" s="685"/>
      <c r="AN36" s="685"/>
      <c r="AO36" s="686"/>
      <c r="AQ36" s="756" t="s">
        <v>329</v>
      </c>
      <c r="AR36" s="757"/>
      <c r="AS36" s="757"/>
      <c r="AT36" s="757"/>
      <c r="AU36" s="757"/>
      <c r="AV36" s="757"/>
      <c r="AW36" s="757"/>
      <c r="AX36" s="757"/>
      <c r="AY36" s="758"/>
      <c r="AZ36" s="679">
        <v>274463</v>
      </c>
      <c r="BA36" s="680"/>
      <c r="BB36" s="680"/>
      <c r="BC36" s="680"/>
      <c r="BD36" s="703"/>
      <c r="BE36" s="703"/>
      <c r="BF36" s="738"/>
      <c r="BG36" s="694" t="s">
        <v>330</v>
      </c>
      <c r="BH36" s="695"/>
      <c r="BI36" s="695"/>
      <c r="BJ36" s="695"/>
      <c r="BK36" s="695"/>
      <c r="BL36" s="695"/>
      <c r="BM36" s="695"/>
      <c r="BN36" s="695"/>
      <c r="BO36" s="695"/>
      <c r="BP36" s="695"/>
      <c r="BQ36" s="695"/>
      <c r="BR36" s="695"/>
      <c r="BS36" s="695"/>
      <c r="BT36" s="695"/>
      <c r="BU36" s="696"/>
      <c r="BV36" s="679">
        <v>16126</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419436</v>
      </c>
      <c r="CS36" s="680"/>
      <c r="CT36" s="680"/>
      <c r="CU36" s="680"/>
      <c r="CV36" s="680"/>
      <c r="CW36" s="680"/>
      <c r="CX36" s="680"/>
      <c r="CY36" s="681"/>
      <c r="CZ36" s="684">
        <v>10.199999999999999</v>
      </c>
      <c r="DA36" s="715"/>
      <c r="DB36" s="715"/>
      <c r="DC36" s="717"/>
      <c r="DD36" s="688">
        <v>278187</v>
      </c>
      <c r="DE36" s="680"/>
      <c r="DF36" s="680"/>
      <c r="DG36" s="680"/>
      <c r="DH36" s="680"/>
      <c r="DI36" s="680"/>
      <c r="DJ36" s="680"/>
      <c r="DK36" s="681"/>
      <c r="DL36" s="688">
        <v>213046</v>
      </c>
      <c r="DM36" s="680"/>
      <c r="DN36" s="680"/>
      <c r="DO36" s="680"/>
      <c r="DP36" s="680"/>
      <c r="DQ36" s="680"/>
      <c r="DR36" s="680"/>
      <c r="DS36" s="680"/>
      <c r="DT36" s="680"/>
      <c r="DU36" s="680"/>
      <c r="DV36" s="681"/>
      <c r="DW36" s="684">
        <v>7.6</v>
      </c>
      <c r="DX36" s="715"/>
      <c r="DY36" s="715"/>
      <c r="DZ36" s="715"/>
      <c r="EA36" s="715"/>
      <c r="EB36" s="715"/>
      <c r="EC36" s="716"/>
    </row>
    <row r="37" spans="2:133" ht="11.25" customHeight="1" x14ac:dyDescent="0.15">
      <c r="B37" s="676" t="s">
        <v>332</v>
      </c>
      <c r="C37" s="677"/>
      <c r="D37" s="677"/>
      <c r="E37" s="677"/>
      <c r="F37" s="677"/>
      <c r="G37" s="677"/>
      <c r="H37" s="677"/>
      <c r="I37" s="677"/>
      <c r="J37" s="677"/>
      <c r="K37" s="677"/>
      <c r="L37" s="677"/>
      <c r="M37" s="677"/>
      <c r="N37" s="677"/>
      <c r="O37" s="677"/>
      <c r="P37" s="677"/>
      <c r="Q37" s="678"/>
      <c r="R37" s="679">
        <v>118000</v>
      </c>
      <c r="S37" s="680"/>
      <c r="T37" s="680"/>
      <c r="U37" s="680"/>
      <c r="V37" s="680"/>
      <c r="W37" s="680"/>
      <c r="X37" s="680"/>
      <c r="Y37" s="681"/>
      <c r="Z37" s="682">
        <v>2.8</v>
      </c>
      <c r="AA37" s="682"/>
      <c r="AB37" s="682"/>
      <c r="AC37" s="682"/>
      <c r="AD37" s="683" t="s">
        <v>140</v>
      </c>
      <c r="AE37" s="683"/>
      <c r="AF37" s="683"/>
      <c r="AG37" s="683"/>
      <c r="AH37" s="683"/>
      <c r="AI37" s="683"/>
      <c r="AJ37" s="683"/>
      <c r="AK37" s="683"/>
      <c r="AL37" s="684" t="s">
        <v>140</v>
      </c>
      <c r="AM37" s="685"/>
      <c r="AN37" s="685"/>
      <c r="AO37" s="686"/>
      <c r="AQ37" s="756" t="s">
        <v>333</v>
      </c>
      <c r="AR37" s="757"/>
      <c r="AS37" s="757"/>
      <c r="AT37" s="757"/>
      <c r="AU37" s="757"/>
      <c r="AV37" s="757"/>
      <c r="AW37" s="757"/>
      <c r="AX37" s="757"/>
      <c r="AY37" s="758"/>
      <c r="AZ37" s="679">
        <v>54498</v>
      </c>
      <c r="BA37" s="680"/>
      <c r="BB37" s="680"/>
      <c r="BC37" s="680"/>
      <c r="BD37" s="703"/>
      <c r="BE37" s="703"/>
      <c r="BF37" s="738"/>
      <c r="BG37" s="694" t="s">
        <v>334</v>
      </c>
      <c r="BH37" s="695"/>
      <c r="BI37" s="695"/>
      <c r="BJ37" s="695"/>
      <c r="BK37" s="695"/>
      <c r="BL37" s="695"/>
      <c r="BM37" s="695"/>
      <c r="BN37" s="695"/>
      <c r="BO37" s="695"/>
      <c r="BP37" s="695"/>
      <c r="BQ37" s="695"/>
      <c r="BR37" s="695"/>
      <c r="BS37" s="695"/>
      <c r="BT37" s="695"/>
      <c r="BU37" s="696"/>
      <c r="BV37" s="679">
        <v>951</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123110</v>
      </c>
      <c r="CS37" s="703"/>
      <c r="CT37" s="703"/>
      <c r="CU37" s="703"/>
      <c r="CV37" s="703"/>
      <c r="CW37" s="703"/>
      <c r="CX37" s="703"/>
      <c r="CY37" s="704"/>
      <c r="CZ37" s="684">
        <v>3</v>
      </c>
      <c r="DA37" s="715"/>
      <c r="DB37" s="715"/>
      <c r="DC37" s="717"/>
      <c r="DD37" s="688">
        <v>123110</v>
      </c>
      <c r="DE37" s="703"/>
      <c r="DF37" s="703"/>
      <c r="DG37" s="703"/>
      <c r="DH37" s="703"/>
      <c r="DI37" s="703"/>
      <c r="DJ37" s="703"/>
      <c r="DK37" s="704"/>
      <c r="DL37" s="688">
        <v>118781</v>
      </c>
      <c r="DM37" s="703"/>
      <c r="DN37" s="703"/>
      <c r="DO37" s="703"/>
      <c r="DP37" s="703"/>
      <c r="DQ37" s="703"/>
      <c r="DR37" s="703"/>
      <c r="DS37" s="703"/>
      <c r="DT37" s="703"/>
      <c r="DU37" s="703"/>
      <c r="DV37" s="704"/>
      <c r="DW37" s="684">
        <v>4.2</v>
      </c>
      <c r="DX37" s="715"/>
      <c r="DY37" s="715"/>
      <c r="DZ37" s="715"/>
      <c r="EA37" s="715"/>
      <c r="EB37" s="715"/>
      <c r="EC37" s="716"/>
    </row>
    <row r="38" spans="2:133" ht="11.25" customHeight="1" x14ac:dyDescent="0.15">
      <c r="B38" s="724" t="s">
        <v>336</v>
      </c>
      <c r="C38" s="725"/>
      <c r="D38" s="725"/>
      <c r="E38" s="725"/>
      <c r="F38" s="725"/>
      <c r="G38" s="725"/>
      <c r="H38" s="725"/>
      <c r="I38" s="725"/>
      <c r="J38" s="725"/>
      <c r="K38" s="725"/>
      <c r="L38" s="725"/>
      <c r="M38" s="725"/>
      <c r="N38" s="725"/>
      <c r="O38" s="725"/>
      <c r="P38" s="725"/>
      <c r="Q38" s="726"/>
      <c r="R38" s="759">
        <v>4264935</v>
      </c>
      <c r="S38" s="760"/>
      <c r="T38" s="760"/>
      <c r="U38" s="760"/>
      <c r="V38" s="760"/>
      <c r="W38" s="760"/>
      <c r="X38" s="760"/>
      <c r="Y38" s="761"/>
      <c r="Z38" s="762">
        <v>100</v>
      </c>
      <c r="AA38" s="762"/>
      <c r="AB38" s="762"/>
      <c r="AC38" s="762"/>
      <c r="AD38" s="763">
        <v>2700887</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v>2110</v>
      </c>
      <c r="BA38" s="680"/>
      <c r="BB38" s="680"/>
      <c r="BC38" s="680"/>
      <c r="BD38" s="703"/>
      <c r="BE38" s="703"/>
      <c r="BF38" s="738"/>
      <c r="BG38" s="694" t="s">
        <v>338</v>
      </c>
      <c r="BH38" s="695"/>
      <c r="BI38" s="695"/>
      <c r="BJ38" s="695"/>
      <c r="BK38" s="695"/>
      <c r="BL38" s="695"/>
      <c r="BM38" s="695"/>
      <c r="BN38" s="695"/>
      <c r="BO38" s="695"/>
      <c r="BP38" s="695"/>
      <c r="BQ38" s="695"/>
      <c r="BR38" s="695"/>
      <c r="BS38" s="695"/>
      <c r="BT38" s="695"/>
      <c r="BU38" s="696"/>
      <c r="BV38" s="679">
        <v>2380</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525114</v>
      </c>
      <c r="CS38" s="680"/>
      <c r="CT38" s="680"/>
      <c r="CU38" s="680"/>
      <c r="CV38" s="680"/>
      <c r="CW38" s="680"/>
      <c r="CX38" s="680"/>
      <c r="CY38" s="681"/>
      <c r="CZ38" s="684">
        <v>12.8</v>
      </c>
      <c r="DA38" s="715"/>
      <c r="DB38" s="715"/>
      <c r="DC38" s="717"/>
      <c r="DD38" s="688">
        <v>483449</v>
      </c>
      <c r="DE38" s="680"/>
      <c r="DF38" s="680"/>
      <c r="DG38" s="680"/>
      <c r="DH38" s="680"/>
      <c r="DI38" s="680"/>
      <c r="DJ38" s="680"/>
      <c r="DK38" s="681"/>
      <c r="DL38" s="688">
        <v>404032</v>
      </c>
      <c r="DM38" s="680"/>
      <c r="DN38" s="680"/>
      <c r="DO38" s="680"/>
      <c r="DP38" s="680"/>
      <c r="DQ38" s="680"/>
      <c r="DR38" s="680"/>
      <c r="DS38" s="680"/>
      <c r="DT38" s="680"/>
      <c r="DU38" s="680"/>
      <c r="DV38" s="681"/>
      <c r="DW38" s="684">
        <v>14.3</v>
      </c>
      <c r="DX38" s="715"/>
      <c r="DY38" s="715"/>
      <c r="DZ38" s="715"/>
      <c r="EA38" s="715"/>
      <c r="EB38" s="715"/>
      <c r="EC38" s="716"/>
    </row>
    <row r="39" spans="2:133" ht="11.25" customHeight="1" x14ac:dyDescent="0.15">
      <c r="AQ39" s="756" t="s">
        <v>340</v>
      </c>
      <c r="AR39" s="757"/>
      <c r="AS39" s="757"/>
      <c r="AT39" s="757"/>
      <c r="AU39" s="757"/>
      <c r="AV39" s="757"/>
      <c r="AW39" s="757"/>
      <c r="AX39" s="757"/>
      <c r="AY39" s="758"/>
      <c r="AZ39" s="679">
        <v>157</v>
      </c>
      <c r="BA39" s="680"/>
      <c r="BB39" s="680"/>
      <c r="BC39" s="680"/>
      <c r="BD39" s="703"/>
      <c r="BE39" s="703"/>
      <c r="BF39" s="738"/>
      <c r="BG39" s="770" t="s">
        <v>341</v>
      </c>
      <c r="BH39" s="771"/>
      <c r="BI39" s="771"/>
      <c r="BJ39" s="771"/>
      <c r="BK39" s="771"/>
      <c r="BL39" s="235"/>
      <c r="BM39" s="695" t="s">
        <v>342</v>
      </c>
      <c r="BN39" s="695"/>
      <c r="BO39" s="695"/>
      <c r="BP39" s="695"/>
      <c r="BQ39" s="695"/>
      <c r="BR39" s="695"/>
      <c r="BS39" s="695"/>
      <c r="BT39" s="695"/>
      <c r="BU39" s="696"/>
      <c r="BV39" s="679">
        <v>139</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163490</v>
      </c>
      <c r="CS39" s="703"/>
      <c r="CT39" s="703"/>
      <c r="CU39" s="703"/>
      <c r="CV39" s="703"/>
      <c r="CW39" s="703"/>
      <c r="CX39" s="703"/>
      <c r="CY39" s="704"/>
      <c r="CZ39" s="684">
        <v>4</v>
      </c>
      <c r="DA39" s="715"/>
      <c r="DB39" s="715"/>
      <c r="DC39" s="717"/>
      <c r="DD39" s="688">
        <v>153981</v>
      </c>
      <c r="DE39" s="703"/>
      <c r="DF39" s="703"/>
      <c r="DG39" s="703"/>
      <c r="DH39" s="703"/>
      <c r="DI39" s="703"/>
      <c r="DJ39" s="703"/>
      <c r="DK39" s="704"/>
      <c r="DL39" s="688" t="s">
        <v>245</v>
      </c>
      <c r="DM39" s="703"/>
      <c r="DN39" s="703"/>
      <c r="DO39" s="703"/>
      <c r="DP39" s="703"/>
      <c r="DQ39" s="703"/>
      <c r="DR39" s="703"/>
      <c r="DS39" s="703"/>
      <c r="DT39" s="703"/>
      <c r="DU39" s="703"/>
      <c r="DV39" s="704"/>
      <c r="DW39" s="684" t="s">
        <v>245</v>
      </c>
      <c r="DX39" s="715"/>
      <c r="DY39" s="715"/>
      <c r="DZ39" s="715"/>
      <c r="EA39" s="715"/>
      <c r="EB39" s="715"/>
      <c r="EC39" s="716"/>
    </row>
    <row r="40" spans="2:133" ht="11.25" customHeight="1" x14ac:dyDescent="0.15">
      <c r="AQ40" s="756" t="s">
        <v>344</v>
      </c>
      <c r="AR40" s="757"/>
      <c r="AS40" s="757"/>
      <c r="AT40" s="757"/>
      <c r="AU40" s="757"/>
      <c r="AV40" s="757"/>
      <c r="AW40" s="757"/>
      <c r="AX40" s="757"/>
      <c r="AY40" s="758"/>
      <c r="AZ40" s="679">
        <v>69914</v>
      </c>
      <c r="BA40" s="680"/>
      <c r="BB40" s="680"/>
      <c r="BC40" s="680"/>
      <c r="BD40" s="703"/>
      <c r="BE40" s="703"/>
      <c r="BF40" s="738"/>
      <c r="BG40" s="770"/>
      <c r="BH40" s="771"/>
      <c r="BI40" s="771"/>
      <c r="BJ40" s="771"/>
      <c r="BK40" s="771"/>
      <c r="BL40" s="235"/>
      <c r="BM40" s="695" t="s">
        <v>345</v>
      </c>
      <c r="BN40" s="695"/>
      <c r="BO40" s="695"/>
      <c r="BP40" s="695"/>
      <c r="BQ40" s="695"/>
      <c r="BR40" s="695"/>
      <c r="BS40" s="695"/>
      <c r="BT40" s="695"/>
      <c r="BU40" s="696"/>
      <c r="BV40" s="679" t="s">
        <v>245</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7280</v>
      </c>
      <c r="CS40" s="680"/>
      <c r="CT40" s="680"/>
      <c r="CU40" s="680"/>
      <c r="CV40" s="680"/>
      <c r="CW40" s="680"/>
      <c r="CX40" s="680"/>
      <c r="CY40" s="681"/>
      <c r="CZ40" s="684">
        <v>0.2</v>
      </c>
      <c r="DA40" s="715"/>
      <c r="DB40" s="715"/>
      <c r="DC40" s="717"/>
      <c r="DD40" s="688" t="s">
        <v>245</v>
      </c>
      <c r="DE40" s="680"/>
      <c r="DF40" s="680"/>
      <c r="DG40" s="680"/>
      <c r="DH40" s="680"/>
      <c r="DI40" s="680"/>
      <c r="DJ40" s="680"/>
      <c r="DK40" s="681"/>
      <c r="DL40" s="688" t="s">
        <v>245</v>
      </c>
      <c r="DM40" s="680"/>
      <c r="DN40" s="680"/>
      <c r="DO40" s="680"/>
      <c r="DP40" s="680"/>
      <c r="DQ40" s="680"/>
      <c r="DR40" s="680"/>
      <c r="DS40" s="680"/>
      <c r="DT40" s="680"/>
      <c r="DU40" s="680"/>
      <c r="DV40" s="681"/>
      <c r="DW40" s="684" t="s">
        <v>245</v>
      </c>
      <c r="DX40" s="715"/>
      <c r="DY40" s="715"/>
      <c r="DZ40" s="715"/>
      <c r="EA40" s="715"/>
      <c r="EB40" s="715"/>
      <c r="EC40" s="716"/>
    </row>
    <row r="41" spans="2:133" ht="11.25" customHeight="1" x14ac:dyDescent="0.15">
      <c r="AQ41" s="766" t="s">
        <v>347</v>
      </c>
      <c r="AR41" s="767"/>
      <c r="AS41" s="767"/>
      <c r="AT41" s="767"/>
      <c r="AU41" s="767"/>
      <c r="AV41" s="767"/>
      <c r="AW41" s="767"/>
      <c r="AX41" s="767"/>
      <c r="AY41" s="768"/>
      <c r="AZ41" s="759">
        <v>123972</v>
      </c>
      <c r="BA41" s="760"/>
      <c r="BB41" s="760"/>
      <c r="BC41" s="760"/>
      <c r="BD41" s="749"/>
      <c r="BE41" s="749"/>
      <c r="BF41" s="751"/>
      <c r="BG41" s="772"/>
      <c r="BH41" s="773"/>
      <c r="BI41" s="773"/>
      <c r="BJ41" s="773"/>
      <c r="BK41" s="773"/>
      <c r="BL41" s="236"/>
      <c r="BM41" s="706" t="s">
        <v>348</v>
      </c>
      <c r="BN41" s="706"/>
      <c r="BO41" s="706"/>
      <c r="BP41" s="706"/>
      <c r="BQ41" s="706"/>
      <c r="BR41" s="706"/>
      <c r="BS41" s="706"/>
      <c r="BT41" s="706"/>
      <c r="BU41" s="707"/>
      <c r="BV41" s="759">
        <v>182</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245</v>
      </c>
      <c r="CS41" s="703"/>
      <c r="CT41" s="703"/>
      <c r="CU41" s="703"/>
      <c r="CV41" s="703"/>
      <c r="CW41" s="703"/>
      <c r="CX41" s="703"/>
      <c r="CY41" s="704"/>
      <c r="CZ41" s="684" t="s">
        <v>245</v>
      </c>
      <c r="DA41" s="715"/>
      <c r="DB41" s="715"/>
      <c r="DC41" s="717"/>
      <c r="DD41" s="688" t="s">
        <v>245</v>
      </c>
      <c r="DE41" s="703"/>
      <c r="DF41" s="703"/>
      <c r="DG41" s="703"/>
      <c r="DH41" s="703"/>
      <c r="DI41" s="703"/>
      <c r="DJ41" s="703"/>
      <c r="DK41" s="704"/>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979359</v>
      </c>
      <c r="CS42" s="680"/>
      <c r="CT42" s="680"/>
      <c r="CU42" s="680"/>
      <c r="CV42" s="680"/>
      <c r="CW42" s="680"/>
      <c r="CX42" s="680"/>
      <c r="CY42" s="681"/>
      <c r="CZ42" s="684">
        <v>23.9</v>
      </c>
      <c r="DA42" s="685"/>
      <c r="DB42" s="685"/>
      <c r="DC42" s="780"/>
      <c r="DD42" s="688">
        <v>283867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15967</v>
      </c>
      <c r="CS43" s="703"/>
      <c r="CT43" s="703"/>
      <c r="CU43" s="703"/>
      <c r="CV43" s="703"/>
      <c r="CW43" s="703"/>
      <c r="CX43" s="703"/>
      <c r="CY43" s="704"/>
      <c r="CZ43" s="684">
        <v>0.4</v>
      </c>
      <c r="DA43" s="715"/>
      <c r="DB43" s="715"/>
      <c r="DC43" s="717"/>
      <c r="DD43" s="688">
        <v>15967</v>
      </c>
      <c r="DE43" s="703"/>
      <c r="DF43" s="703"/>
      <c r="DG43" s="703"/>
      <c r="DH43" s="703"/>
      <c r="DI43" s="703"/>
      <c r="DJ43" s="703"/>
      <c r="DK43" s="704"/>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354</v>
      </c>
      <c r="CD44" s="791" t="s">
        <v>306</v>
      </c>
      <c r="CE44" s="792"/>
      <c r="CF44" s="676" t="s">
        <v>355</v>
      </c>
      <c r="CG44" s="677"/>
      <c r="CH44" s="677"/>
      <c r="CI44" s="677"/>
      <c r="CJ44" s="677"/>
      <c r="CK44" s="677"/>
      <c r="CL44" s="677"/>
      <c r="CM44" s="677"/>
      <c r="CN44" s="677"/>
      <c r="CO44" s="677"/>
      <c r="CP44" s="677"/>
      <c r="CQ44" s="678"/>
      <c r="CR44" s="679">
        <v>966734</v>
      </c>
      <c r="CS44" s="680"/>
      <c r="CT44" s="680"/>
      <c r="CU44" s="680"/>
      <c r="CV44" s="680"/>
      <c r="CW44" s="680"/>
      <c r="CX44" s="680"/>
      <c r="CY44" s="681"/>
      <c r="CZ44" s="684">
        <v>23.6</v>
      </c>
      <c r="DA44" s="685"/>
      <c r="DB44" s="685"/>
      <c r="DC44" s="780"/>
      <c r="DD44" s="688">
        <v>271242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356</v>
      </c>
      <c r="CG45" s="677"/>
      <c r="CH45" s="677"/>
      <c r="CI45" s="677"/>
      <c r="CJ45" s="677"/>
      <c r="CK45" s="677"/>
      <c r="CL45" s="677"/>
      <c r="CM45" s="677"/>
      <c r="CN45" s="677"/>
      <c r="CO45" s="677"/>
      <c r="CP45" s="677"/>
      <c r="CQ45" s="678"/>
      <c r="CR45" s="679">
        <v>541400</v>
      </c>
      <c r="CS45" s="703"/>
      <c r="CT45" s="703"/>
      <c r="CU45" s="703"/>
      <c r="CV45" s="703"/>
      <c r="CW45" s="703"/>
      <c r="CX45" s="703"/>
      <c r="CY45" s="704"/>
      <c r="CZ45" s="684">
        <v>13.2</v>
      </c>
      <c r="DA45" s="715"/>
      <c r="DB45" s="715"/>
      <c r="DC45" s="717"/>
      <c r="DD45" s="688">
        <v>21501</v>
      </c>
      <c r="DE45" s="703"/>
      <c r="DF45" s="703"/>
      <c r="DG45" s="703"/>
      <c r="DH45" s="703"/>
      <c r="DI45" s="703"/>
      <c r="DJ45" s="703"/>
      <c r="DK45" s="704"/>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357</v>
      </c>
      <c r="CG46" s="677"/>
      <c r="CH46" s="677"/>
      <c r="CI46" s="677"/>
      <c r="CJ46" s="677"/>
      <c r="CK46" s="677"/>
      <c r="CL46" s="677"/>
      <c r="CM46" s="677"/>
      <c r="CN46" s="677"/>
      <c r="CO46" s="677"/>
      <c r="CP46" s="677"/>
      <c r="CQ46" s="678"/>
      <c r="CR46" s="679">
        <v>344056</v>
      </c>
      <c r="CS46" s="680"/>
      <c r="CT46" s="680"/>
      <c r="CU46" s="680"/>
      <c r="CV46" s="680"/>
      <c r="CW46" s="680"/>
      <c r="CX46" s="680"/>
      <c r="CY46" s="681"/>
      <c r="CZ46" s="684">
        <v>8.4</v>
      </c>
      <c r="DA46" s="685"/>
      <c r="DB46" s="685"/>
      <c r="DC46" s="780"/>
      <c r="DD46" s="688">
        <v>221212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358</v>
      </c>
      <c r="CG47" s="677"/>
      <c r="CH47" s="677"/>
      <c r="CI47" s="677"/>
      <c r="CJ47" s="677"/>
      <c r="CK47" s="677"/>
      <c r="CL47" s="677"/>
      <c r="CM47" s="677"/>
      <c r="CN47" s="677"/>
      <c r="CO47" s="677"/>
      <c r="CP47" s="677"/>
      <c r="CQ47" s="678"/>
      <c r="CR47" s="679">
        <v>12625</v>
      </c>
      <c r="CS47" s="703"/>
      <c r="CT47" s="703"/>
      <c r="CU47" s="703"/>
      <c r="CV47" s="703"/>
      <c r="CW47" s="703"/>
      <c r="CX47" s="703"/>
      <c r="CY47" s="704"/>
      <c r="CZ47" s="684">
        <v>0.3</v>
      </c>
      <c r="DA47" s="715"/>
      <c r="DB47" s="715"/>
      <c r="DC47" s="717"/>
      <c r="DD47" s="688">
        <v>12625</v>
      </c>
      <c r="DE47" s="703"/>
      <c r="DF47" s="703"/>
      <c r="DG47" s="703"/>
      <c r="DH47" s="703"/>
      <c r="DI47" s="703"/>
      <c r="DJ47" s="703"/>
      <c r="DK47" s="704"/>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359</v>
      </c>
      <c r="CG48" s="677"/>
      <c r="CH48" s="677"/>
      <c r="CI48" s="677"/>
      <c r="CJ48" s="677"/>
      <c r="CK48" s="677"/>
      <c r="CL48" s="677"/>
      <c r="CM48" s="677"/>
      <c r="CN48" s="677"/>
      <c r="CO48" s="677"/>
      <c r="CP48" s="677"/>
      <c r="CQ48" s="678"/>
      <c r="CR48" s="679" t="s">
        <v>140</v>
      </c>
      <c r="CS48" s="680"/>
      <c r="CT48" s="680"/>
      <c r="CU48" s="680"/>
      <c r="CV48" s="680"/>
      <c r="CW48" s="680"/>
      <c r="CX48" s="680"/>
      <c r="CY48" s="681"/>
      <c r="CZ48" s="684" t="s">
        <v>140</v>
      </c>
      <c r="DA48" s="685"/>
      <c r="DB48" s="685"/>
      <c r="DC48" s="780"/>
      <c r="DD48" s="688" t="s">
        <v>140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360</v>
      </c>
      <c r="CE49" s="725"/>
      <c r="CF49" s="725"/>
      <c r="CG49" s="725"/>
      <c r="CH49" s="725"/>
      <c r="CI49" s="725"/>
      <c r="CJ49" s="725"/>
      <c r="CK49" s="725"/>
      <c r="CL49" s="725"/>
      <c r="CM49" s="725"/>
      <c r="CN49" s="725"/>
      <c r="CO49" s="725"/>
      <c r="CP49" s="725"/>
      <c r="CQ49" s="726"/>
      <c r="CR49" s="759">
        <v>4093088</v>
      </c>
      <c r="CS49" s="749"/>
      <c r="CT49" s="749"/>
      <c r="CU49" s="749"/>
      <c r="CV49" s="749"/>
      <c r="CW49" s="749"/>
      <c r="CX49" s="749"/>
      <c r="CY49" s="781"/>
      <c r="CZ49" s="764">
        <v>100</v>
      </c>
      <c r="DA49" s="782"/>
      <c r="DB49" s="782"/>
      <c r="DC49" s="783"/>
      <c r="DD49" s="784">
        <v>2903252</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H9o7a7TL4F476/9m/6LWUs/97S6UVPvVpY4aZmaYAxN+nlFdZVh4BU9Tdvkl79/sUF+D4tjI4pMpeGv0VcSQ2Q==" saltValue="xBXd7sJX018tv/yrTJKZx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383</v>
      </c>
      <c r="C7" s="812"/>
      <c r="D7" s="812"/>
      <c r="E7" s="812"/>
      <c r="F7" s="812"/>
      <c r="G7" s="812"/>
      <c r="H7" s="812"/>
      <c r="I7" s="812"/>
      <c r="J7" s="812"/>
      <c r="K7" s="812"/>
      <c r="L7" s="812"/>
      <c r="M7" s="812"/>
      <c r="N7" s="812"/>
      <c r="O7" s="812"/>
      <c r="P7" s="813"/>
      <c r="Q7" s="814">
        <v>4064</v>
      </c>
      <c r="R7" s="815"/>
      <c r="S7" s="815"/>
      <c r="T7" s="815"/>
      <c r="U7" s="815"/>
      <c r="V7" s="815">
        <v>3893</v>
      </c>
      <c r="W7" s="815"/>
      <c r="X7" s="815"/>
      <c r="Y7" s="815"/>
      <c r="Z7" s="815"/>
      <c r="AA7" s="815">
        <v>171</v>
      </c>
      <c r="AB7" s="815"/>
      <c r="AC7" s="815"/>
      <c r="AD7" s="815"/>
      <c r="AE7" s="816"/>
      <c r="AF7" s="817">
        <v>152</v>
      </c>
      <c r="AG7" s="818"/>
      <c r="AH7" s="818"/>
      <c r="AI7" s="818"/>
      <c r="AJ7" s="819"/>
      <c r="AK7" s="854" t="s">
        <v>605</v>
      </c>
      <c r="AL7" s="855"/>
      <c r="AM7" s="855"/>
      <c r="AN7" s="855"/>
      <c r="AO7" s="855"/>
      <c r="AP7" s="855">
        <v>3014</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608</v>
      </c>
      <c r="BT7" s="859"/>
      <c r="BU7" s="859"/>
      <c r="BV7" s="859"/>
      <c r="BW7" s="859"/>
      <c r="BX7" s="859"/>
      <c r="BY7" s="859"/>
      <c r="BZ7" s="859"/>
      <c r="CA7" s="859"/>
      <c r="CB7" s="859"/>
      <c r="CC7" s="859"/>
      <c r="CD7" s="859"/>
      <c r="CE7" s="859"/>
      <c r="CF7" s="859"/>
      <c r="CG7" s="860"/>
      <c r="CH7" s="851">
        <v>-1</v>
      </c>
      <c r="CI7" s="852"/>
      <c r="CJ7" s="852"/>
      <c r="CK7" s="852"/>
      <c r="CL7" s="853"/>
      <c r="CM7" s="851">
        <v>45</v>
      </c>
      <c r="CN7" s="852"/>
      <c r="CO7" s="852"/>
      <c r="CP7" s="852"/>
      <c r="CQ7" s="853"/>
      <c r="CR7" s="851">
        <v>30</v>
      </c>
      <c r="CS7" s="852"/>
      <c r="CT7" s="852"/>
      <c r="CU7" s="852"/>
      <c r="CV7" s="853"/>
      <c r="CW7" s="851">
        <v>0</v>
      </c>
      <c r="CX7" s="852"/>
      <c r="CY7" s="852"/>
      <c r="CZ7" s="852"/>
      <c r="DA7" s="853"/>
      <c r="DB7" s="851">
        <v>0</v>
      </c>
      <c r="DC7" s="852"/>
      <c r="DD7" s="852"/>
      <c r="DE7" s="852"/>
      <c r="DF7" s="853"/>
      <c r="DG7" s="851">
        <v>0</v>
      </c>
      <c r="DH7" s="852"/>
      <c r="DI7" s="852"/>
      <c r="DJ7" s="852"/>
      <c r="DK7" s="853"/>
      <c r="DL7" s="851">
        <v>0</v>
      </c>
      <c r="DM7" s="852"/>
      <c r="DN7" s="852"/>
      <c r="DO7" s="852"/>
      <c r="DP7" s="853"/>
      <c r="DQ7" s="851">
        <v>0</v>
      </c>
      <c r="DR7" s="852"/>
      <c r="DS7" s="852"/>
      <c r="DT7" s="852"/>
      <c r="DU7" s="853"/>
      <c r="DV7" s="832"/>
      <c r="DW7" s="833"/>
      <c r="DX7" s="833"/>
      <c r="DY7" s="833"/>
      <c r="DZ7" s="834"/>
      <c r="EA7" s="254"/>
    </row>
    <row r="8" spans="1:131" s="255" customFormat="1" ht="26.25" customHeight="1" x14ac:dyDescent="0.15">
      <c r="A8" s="261">
        <v>2</v>
      </c>
      <c r="B8" s="835" t="s">
        <v>384</v>
      </c>
      <c r="C8" s="836"/>
      <c r="D8" s="836"/>
      <c r="E8" s="836"/>
      <c r="F8" s="836"/>
      <c r="G8" s="836"/>
      <c r="H8" s="836"/>
      <c r="I8" s="836"/>
      <c r="J8" s="836"/>
      <c r="K8" s="836"/>
      <c r="L8" s="836"/>
      <c r="M8" s="836"/>
      <c r="N8" s="836"/>
      <c r="O8" s="836"/>
      <c r="P8" s="837"/>
      <c r="Q8" s="838">
        <v>37</v>
      </c>
      <c r="R8" s="839"/>
      <c r="S8" s="839"/>
      <c r="T8" s="839"/>
      <c r="U8" s="839"/>
      <c r="V8" s="839">
        <v>36</v>
      </c>
      <c r="W8" s="839"/>
      <c r="X8" s="839"/>
      <c r="Y8" s="839"/>
      <c r="Z8" s="839"/>
      <c r="AA8" s="839">
        <v>1</v>
      </c>
      <c r="AB8" s="839"/>
      <c r="AC8" s="839"/>
      <c r="AD8" s="839"/>
      <c r="AE8" s="840"/>
      <c r="AF8" s="841">
        <v>1</v>
      </c>
      <c r="AG8" s="842"/>
      <c r="AH8" s="842"/>
      <c r="AI8" s="842"/>
      <c r="AJ8" s="843"/>
      <c r="AK8" s="844">
        <v>12</v>
      </c>
      <c r="AL8" s="845"/>
      <c r="AM8" s="845"/>
      <c r="AN8" s="845"/>
      <c r="AO8" s="845"/>
      <c r="AP8" s="845">
        <v>10</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t="s">
        <v>385</v>
      </c>
      <c r="C9" s="836"/>
      <c r="D9" s="836"/>
      <c r="E9" s="836"/>
      <c r="F9" s="836"/>
      <c r="G9" s="836"/>
      <c r="H9" s="836"/>
      <c r="I9" s="836"/>
      <c r="J9" s="836"/>
      <c r="K9" s="836"/>
      <c r="L9" s="836"/>
      <c r="M9" s="836"/>
      <c r="N9" s="836"/>
      <c r="O9" s="836"/>
      <c r="P9" s="837"/>
      <c r="Q9" s="838">
        <v>193</v>
      </c>
      <c r="R9" s="839"/>
      <c r="S9" s="839"/>
      <c r="T9" s="839"/>
      <c r="U9" s="839"/>
      <c r="V9" s="839">
        <v>193</v>
      </c>
      <c r="W9" s="839"/>
      <c r="X9" s="839"/>
      <c r="Y9" s="839"/>
      <c r="Z9" s="839"/>
      <c r="AA9" s="839">
        <v>0</v>
      </c>
      <c r="AB9" s="839"/>
      <c r="AC9" s="839"/>
      <c r="AD9" s="839"/>
      <c r="AE9" s="840"/>
      <c r="AF9" s="841">
        <v>0</v>
      </c>
      <c r="AG9" s="842"/>
      <c r="AH9" s="842"/>
      <c r="AI9" s="842"/>
      <c r="AJ9" s="843"/>
      <c r="AK9" s="844" t="s">
        <v>606</v>
      </c>
      <c r="AL9" s="845"/>
      <c r="AM9" s="845"/>
      <c r="AN9" s="845"/>
      <c r="AO9" s="845"/>
      <c r="AP9" s="845" t="s">
        <v>607</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386</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387</v>
      </c>
      <c r="B23" s="870" t="s">
        <v>388</v>
      </c>
      <c r="C23" s="871"/>
      <c r="D23" s="871"/>
      <c r="E23" s="871"/>
      <c r="F23" s="871"/>
      <c r="G23" s="871"/>
      <c r="H23" s="871"/>
      <c r="I23" s="871"/>
      <c r="J23" s="871"/>
      <c r="K23" s="871"/>
      <c r="L23" s="871"/>
      <c r="M23" s="871"/>
      <c r="N23" s="871"/>
      <c r="O23" s="871"/>
      <c r="P23" s="872"/>
      <c r="Q23" s="873">
        <v>4294</v>
      </c>
      <c r="R23" s="874"/>
      <c r="S23" s="874"/>
      <c r="T23" s="874"/>
      <c r="U23" s="874"/>
      <c r="V23" s="874">
        <v>4122</v>
      </c>
      <c r="W23" s="874"/>
      <c r="X23" s="874"/>
      <c r="Y23" s="874"/>
      <c r="Z23" s="874"/>
      <c r="AA23" s="874">
        <v>172</v>
      </c>
      <c r="AB23" s="874"/>
      <c r="AC23" s="874"/>
      <c r="AD23" s="874"/>
      <c r="AE23" s="875"/>
      <c r="AF23" s="876">
        <v>153</v>
      </c>
      <c r="AG23" s="874"/>
      <c r="AH23" s="874"/>
      <c r="AI23" s="874"/>
      <c r="AJ23" s="877"/>
      <c r="AK23" s="878"/>
      <c r="AL23" s="879"/>
      <c r="AM23" s="879"/>
      <c r="AN23" s="879"/>
      <c r="AO23" s="879"/>
      <c r="AP23" s="874">
        <v>3024</v>
      </c>
      <c r="AQ23" s="874"/>
      <c r="AR23" s="874"/>
      <c r="AS23" s="874"/>
      <c r="AT23" s="874"/>
      <c r="AU23" s="880"/>
      <c r="AV23" s="880"/>
      <c r="AW23" s="880"/>
      <c r="AX23" s="880"/>
      <c r="AY23" s="881"/>
      <c r="AZ23" s="889" t="s">
        <v>389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390</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366</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2" t="s">
        <v>395</v>
      </c>
      <c r="AG26" s="893"/>
      <c r="AH26" s="893"/>
      <c r="AI26" s="893"/>
      <c r="AJ26" s="894"/>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400</v>
      </c>
      <c r="C28" s="812"/>
      <c r="D28" s="812"/>
      <c r="E28" s="812"/>
      <c r="F28" s="812"/>
      <c r="G28" s="812"/>
      <c r="H28" s="812"/>
      <c r="I28" s="812"/>
      <c r="J28" s="812"/>
      <c r="K28" s="812"/>
      <c r="L28" s="812"/>
      <c r="M28" s="812"/>
      <c r="N28" s="812"/>
      <c r="O28" s="812"/>
      <c r="P28" s="813"/>
      <c r="Q28" s="902">
        <v>1009</v>
      </c>
      <c r="R28" s="903"/>
      <c r="S28" s="903"/>
      <c r="T28" s="903"/>
      <c r="U28" s="903"/>
      <c r="V28" s="903">
        <v>987</v>
      </c>
      <c r="W28" s="903"/>
      <c r="X28" s="903"/>
      <c r="Y28" s="903"/>
      <c r="Z28" s="903"/>
      <c r="AA28" s="903">
        <v>22</v>
      </c>
      <c r="AB28" s="903"/>
      <c r="AC28" s="903"/>
      <c r="AD28" s="903"/>
      <c r="AE28" s="904"/>
      <c r="AF28" s="905">
        <v>22</v>
      </c>
      <c r="AG28" s="903"/>
      <c r="AH28" s="903"/>
      <c r="AI28" s="903"/>
      <c r="AJ28" s="906"/>
      <c r="AK28" s="907">
        <v>56</v>
      </c>
      <c r="AL28" s="898"/>
      <c r="AM28" s="898"/>
      <c r="AN28" s="898"/>
      <c r="AO28" s="898"/>
      <c r="AP28" s="898" t="s">
        <v>523</v>
      </c>
      <c r="AQ28" s="898"/>
      <c r="AR28" s="898"/>
      <c r="AS28" s="898"/>
      <c r="AT28" s="898"/>
      <c r="AU28" s="898" t="s">
        <v>523</v>
      </c>
      <c r="AV28" s="898"/>
      <c r="AW28" s="898"/>
      <c r="AX28" s="898"/>
      <c r="AY28" s="898"/>
      <c r="AZ28" s="899" t="s">
        <v>523</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401</v>
      </c>
      <c r="C29" s="836"/>
      <c r="D29" s="836"/>
      <c r="E29" s="836"/>
      <c r="F29" s="836"/>
      <c r="G29" s="836"/>
      <c r="H29" s="836"/>
      <c r="I29" s="836"/>
      <c r="J29" s="836"/>
      <c r="K29" s="836"/>
      <c r="L29" s="836"/>
      <c r="M29" s="836"/>
      <c r="N29" s="836"/>
      <c r="O29" s="836"/>
      <c r="P29" s="837"/>
      <c r="Q29" s="838">
        <v>499</v>
      </c>
      <c r="R29" s="839"/>
      <c r="S29" s="839"/>
      <c r="T29" s="839"/>
      <c r="U29" s="839"/>
      <c r="V29" s="839">
        <v>497</v>
      </c>
      <c r="W29" s="839"/>
      <c r="X29" s="839"/>
      <c r="Y29" s="839"/>
      <c r="Z29" s="839"/>
      <c r="AA29" s="839">
        <v>2</v>
      </c>
      <c r="AB29" s="839"/>
      <c r="AC29" s="839"/>
      <c r="AD29" s="839"/>
      <c r="AE29" s="840"/>
      <c r="AF29" s="841">
        <v>2</v>
      </c>
      <c r="AG29" s="842"/>
      <c r="AH29" s="842"/>
      <c r="AI29" s="842"/>
      <c r="AJ29" s="843"/>
      <c r="AK29" s="910">
        <v>69</v>
      </c>
      <c r="AL29" s="911"/>
      <c r="AM29" s="911"/>
      <c r="AN29" s="911"/>
      <c r="AO29" s="911"/>
      <c r="AP29" s="911" t="s">
        <v>523</v>
      </c>
      <c r="AQ29" s="911"/>
      <c r="AR29" s="911"/>
      <c r="AS29" s="911"/>
      <c r="AT29" s="911"/>
      <c r="AU29" s="911" t="s">
        <v>523</v>
      </c>
      <c r="AV29" s="911"/>
      <c r="AW29" s="911"/>
      <c r="AX29" s="911"/>
      <c r="AY29" s="911"/>
      <c r="AZ29" s="912" t="s">
        <v>523</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402</v>
      </c>
      <c r="C30" s="836"/>
      <c r="D30" s="836"/>
      <c r="E30" s="836"/>
      <c r="F30" s="836"/>
      <c r="G30" s="836"/>
      <c r="H30" s="836"/>
      <c r="I30" s="836"/>
      <c r="J30" s="836"/>
      <c r="K30" s="836"/>
      <c r="L30" s="836"/>
      <c r="M30" s="836"/>
      <c r="N30" s="836"/>
      <c r="O30" s="836"/>
      <c r="P30" s="837"/>
      <c r="Q30" s="838">
        <v>59</v>
      </c>
      <c r="R30" s="839"/>
      <c r="S30" s="839"/>
      <c r="T30" s="839"/>
      <c r="U30" s="839"/>
      <c r="V30" s="839">
        <v>59</v>
      </c>
      <c r="W30" s="839"/>
      <c r="X30" s="839"/>
      <c r="Y30" s="839"/>
      <c r="Z30" s="839"/>
      <c r="AA30" s="839">
        <v>0</v>
      </c>
      <c r="AB30" s="839"/>
      <c r="AC30" s="839"/>
      <c r="AD30" s="839"/>
      <c r="AE30" s="840"/>
      <c r="AF30" s="841">
        <v>0</v>
      </c>
      <c r="AG30" s="842"/>
      <c r="AH30" s="842"/>
      <c r="AI30" s="842"/>
      <c r="AJ30" s="843"/>
      <c r="AK30" s="910">
        <v>13</v>
      </c>
      <c r="AL30" s="911"/>
      <c r="AM30" s="911"/>
      <c r="AN30" s="911"/>
      <c r="AO30" s="911"/>
      <c r="AP30" s="911" t="s">
        <v>523</v>
      </c>
      <c r="AQ30" s="911"/>
      <c r="AR30" s="911"/>
      <c r="AS30" s="911"/>
      <c r="AT30" s="911"/>
      <c r="AU30" s="911" t="s">
        <v>523</v>
      </c>
      <c r="AV30" s="911"/>
      <c r="AW30" s="911"/>
      <c r="AX30" s="911"/>
      <c r="AY30" s="911"/>
      <c r="AZ30" s="912" t="s">
        <v>523</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403</v>
      </c>
      <c r="C31" s="836"/>
      <c r="D31" s="836"/>
      <c r="E31" s="836"/>
      <c r="F31" s="836"/>
      <c r="G31" s="836"/>
      <c r="H31" s="836"/>
      <c r="I31" s="836"/>
      <c r="J31" s="836"/>
      <c r="K31" s="836"/>
      <c r="L31" s="836"/>
      <c r="M31" s="836"/>
      <c r="N31" s="836"/>
      <c r="O31" s="836"/>
      <c r="P31" s="837"/>
      <c r="Q31" s="838">
        <v>24</v>
      </c>
      <c r="R31" s="839"/>
      <c r="S31" s="839"/>
      <c r="T31" s="839"/>
      <c r="U31" s="839"/>
      <c r="V31" s="839">
        <v>21</v>
      </c>
      <c r="W31" s="839"/>
      <c r="X31" s="839"/>
      <c r="Y31" s="839"/>
      <c r="Z31" s="839"/>
      <c r="AA31" s="839">
        <v>3</v>
      </c>
      <c r="AB31" s="839"/>
      <c r="AC31" s="839"/>
      <c r="AD31" s="839"/>
      <c r="AE31" s="840"/>
      <c r="AF31" s="841">
        <v>3</v>
      </c>
      <c r="AG31" s="842"/>
      <c r="AH31" s="842"/>
      <c r="AI31" s="842"/>
      <c r="AJ31" s="843"/>
      <c r="AK31" s="910" t="s">
        <v>605</v>
      </c>
      <c r="AL31" s="911"/>
      <c r="AM31" s="911"/>
      <c r="AN31" s="911"/>
      <c r="AO31" s="911"/>
      <c r="AP31" s="911" t="s">
        <v>605</v>
      </c>
      <c r="AQ31" s="911"/>
      <c r="AR31" s="911"/>
      <c r="AS31" s="911"/>
      <c r="AT31" s="911"/>
      <c r="AU31" s="911" t="s">
        <v>606</v>
      </c>
      <c r="AV31" s="911"/>
      <c r="AW31" s="911"/>
      <c r="AX31" s="911"/>
      <c r="AY31" s="911"/>
      <c r="AZ31" s="912" t="s">
        <v>607</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404</v>
      </c>
      <c r="C32" s="836"/>
      <c r="D32" s="836"/>
      <c r="E32" s="836"/>
      <c r="F32" s="836"/>
      <c r="G32" s="836"/>
      <c r="H32" s="836"/>
      <c r="I32" s="836"/>
      <c r="J32" s="836"/>
      <c r="K32" s="836"/>
      <c r="L32" s="836"/>
      <c r="M32" s="836"/>
      <c r="N32" s="836"/>
      <c r="O32" s="836"/>
      <c r="P32" s="837"/>
      <c r="Q32" s="838">
        <v>138</v>
      </c>
      <c r="R32" s="839"/>
      <c r="S32" s="839"/>
      <c r="T32" s="839"/>
      <c r="U32" s="839"/>
      <c r="V32" s="839">
        <v>135</v>
      </c>
      <c r="W32" s="839"/>
      <c r="X32" s="839"/>
      <c r="Y32" s="839"/>
      <c r="Z32" s="839"/>
      <c r="AA32" s="839">
        <v>3</v>
      </c>
      <c r="AB32" s="839"/>
      <c r="AC32" s="839"/>
      <c r="AD32" s="839"/>
      <c r="AE32" s="840"/>
      <c r="AF32" s="841">
        <v>3</v>
      </c>
      <c r="AG32" s="842"/>
      <c r="AH32" s="842"/>
      <c r="AI32" s="842"/>
      <c r="AJ32" s="843"/>
      <c r="AK32" s="910">
        <v>54</v>
      </c>
      <c r="AL32" s="911"/>
      <c r="AM32" s="911"/>
      <c r="AN32" s="911"/>
      <c r="AO32" s="911"/>
      <c r="AP32" s="911">
        <v>534</v>
      </c>
      <c r="AQ32" s="911"/>
      <c r="AR32" s="911"/>
      <c r="AS32" s="911"/>
      <c r="AT32" s="911"/>
      <c r="AU32" s="911">
        <v>262</v>
      </c>
      <c r="AV32" s="911"/>
      <c r="AW32" s="911"/>
      <c r="AX32" s="911"/>
      <c r="AY32" s="911"/>
      <c r="AZ32" s="912" t="s">
        <v>523</v>
      </c>
      <c r="BA32" s="912"/>
      <c r="BB32" s="912"/>
      <c r="BC32" s="912"/>
      <c r="BD32" s="912"/>
      <c r="BE32" s="908" t="s">
        <v>405</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406</v>
      </c>
      <c r="C33" s="836"/>
      <c r="D33" s="836"/>
      <c r="E33" s="836"/>
      <c r="F33" s="836"/>
      <c r="G33" s="836"/>
      <c r="H33" s="836"/>
      <c r="I33" s="836"/>
      <c r="J33" s="836"/>
      <c r="K33" s="836"/>
      <c r="L33" s="836"/>
      <c r="M33" s="836"/>
      <c r="N33" s="836"/>
      <c r="O33" s="836"/>
      <c r="P33" s="837"/>
      <c r="Q33" s="838">
        <v>334</v>
      </c>
      <c r="R33" s="839"/>
      <c r="S33" s="839"/>
      <c r="T33" s="839"/>
      <c r="U33" s="839"/>
      <c r="V33" s="839">
        <v>326</v>
      </c>
      <c r="W33" s="839"/>
      <c r="X33" s="839"/>
      <c r="Y33" s="839"/>
      <c r="Z33" s="839"/>
      <c r="AA33" s="839">
        <v>8</v>
      </c>
      <c r="AB33" s="839"/>
      <c r="AC33" s="839"/>
      <c r="AD33" s="839"/>
      <c r="AE33" s="840"/>
      <c r="AF33" s="841">
        <v>8</v>
      </c>
      <c r="AG33" s="842"/>
      <c r="AH33" s="842"/>
      <c r="AI33" s="842"/>
      <c r="AJ33" s="843"/>
      <c r="AK33" s="910">
        <v>275</v>
      </c>
      <c r="AL33" s="911"/>
      <c r="AM33" s="911"/>
      <c r="AN33" s="911"/>
      <c r="AO33" s="911"/>
      <c r="AP33" s="911">
        <v>1908</v>
      </c>
      <c r="AQ33" s="911"/>
      <c r="AR33" s="911"/>
      <c r="AS33" s="911"/>
      <c r="AT33" s="911"/>
      <c r="AU33" s="911">
        <v>1908</v>
      </c>
      <c r="AV33" s="911"/>
      <c r="AW33" s="911"/>
      <c r="AX33" s="911"/>
      <c r="AY33" s="911"/>
      <c r="AZ33" s="912" t="s">
        <v>523</v>
      </c>
      <c r="BA33" s="912"/>
      <c r="BB33" s="912"/>
      <c r="BC33" s="912"/>
      <c r="BD33" s="912"/>
      <c r="BE33" s="908" t="s">
        <v>407</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408</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387</v>
      </c>
      <c r="B63" s="870" t="s">
        <v>409</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37</v>
      </c>
      <c r="AG63" s="922"/>
      <c r="AH63" s="922"/>
      <c r="AI63" s="922"/>
      <c r="AJ63" s="923"/>
      <c r="AK63" s="924"/>
      <c r="AL63" s="919"/>
      <c r="AM63" s="919"/>
      <c r="AN63" s="919"/>
      <c r="AO63" s="919"/>
      <c r="AP63" s="922">
        <v>2432</v>
      </c>
      <c r="AQ63" s="922"/>
      <c r="AR63" s="922"/>
      <c r="AS63" s="922"/>
      <c r="AT63" s="922"/>
      <c r="AU63" s="922">
        <v>2170</v>
      </c>
      <c r="AV63" s="922"/>
      <c r="AW63" s="922"/>
      <c r="AX63" s="922"/>
      <c r="AY63" s="922"/>
      <c r="AZ63" s="926"/>
      <c r="BA63" s="926"/>
      <c r="BB63" s="926"/>
      <c r="BC63" s="926"/>
      <c r="BD63" s="926"/>
      <c r="BE63" s="927"/>
      <c r="BF63" s="927"/>
      <c r="BG63" s="927"/>
      <c r="BH63" s="927"/>
      <c r="BI63" s="928"/>
      <c r="BJ63" s="929" t="s">
        <v>410</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412</v>
      </c>
      <c r="B66" s="821"/>
      <c r="C66" s="821"/>
      <c r="D66" s="821"/>
      <c r="E66" s="821"/>
      <c r="F66" s="821"/>
      <c r="G66" s="821"/>
      <c r="H66" s="821"/>
      <c r="I66" s="821"/>
      <c r="J66" s="821"/>
      <c r="K66" s="821"/>
      <c r="L66" s="821"/>
      <c r="M66" s="821"/>
      <c r="N66" s="821"/>
      <c r="O66" s="821"/>
      <c r="P66" s="822"/>
      <c r="Q66" s="797" t="s">
        <v>413</v>
      </c>
      <c r="R66" s="798"/>
      <c r="S66" s="798"/>
      <c r="T66" s="798"/>
      <c r="U66" s="799"/>
      <c r="V66" s="797" t="s">
        <v>414</v>
      </c>
      <c r="W66" s="798"/>
      <c r="X66" s="798"/>
      <c r="Y66" s="798"/>
      <c r="Z66" s="799"/>
      <c r="AA66" s="797" t="s">
        <v>415</v>
      </c>
      <c r="AB66" s="798"/>
      <c r="AC66" s="798"/>
      <c r="AD66" s="798"/>
      <c r="AE66" s="799"/>
      <c r="AF66" s="932" t="s">
        <v>416</v>
      </c>
      <c r="AG66" s="893"/>
      <c r="AH66" s="893"/>
      <c r="AI66" s="893"/>
      <c r="AJ66" s="933"/>
      <c r="AK66" s="797" t="s">
        <v>417</v>
      </c>
      <c r="AL66" s="821"/>
      <c r="AM66" s="821"/>
      <c r="AN66" s="821"/>
      <c r="AO66" s="822"/>
      <c r="AP66" s="797" t="s">
        <v>418</v>
      </c>
      <c r="AQ66" s="798"/>
      <c r="AR66" s="798"/>
      <c r="AS66" s="798"/>
      <c r="AT66" s="799"/>
      <c r="AU66" s="797" t="s">
        <v>419</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591</v>
      </c>
      <c r="C68" s="950"/>
      <c r="D68" s="950"/>
      <c r="E68" s="950"/>
      <c r="F68" s="950"/>
      <c r="G68" s="950"/>
      <c r="H68" s="950"/>
      <c r="I68" s="950"/>
      <c r="J68" s="950"/>
      <c r="K68" s="950"/>
      <c r="L68" s="950"/>
      <c r="M68" s="950"/>
      <c r="N68" s="950"/>
      <c r="O68" s="950"/>
      <c r="P68" s="951"/>
      <c r="Q68" s="952">
        <v>1064</v>
      </c>
      <c r="R68" s="946"/>
      <c r="S68" s="946"/>
      <c r="T68" s="946"/>
      <c r="U68" s="946"/>
      <c r="V68" s="946">
        <v>1063</v>
      </c>
      <c r="W68" s="946"/>
      <c r="X68" s="946"/>
      <c r="Y68" s="946"/>
      <c r="Z68" s="946"/>
      <c r="AA68" s="946">
        <v>1</v>
      </c>
      <c r="AB68" s="946"/>
      <c r="AC68" s="946"/>
      <c r="AD68" s="946"/>
      <c r="AE68" s="946"/>
      <c r="AF68" s="946">
        <v>1</v>
      </c>
      <c r="AG68" s="946"/>
      <c r="AH68" s="946"/>
      <c r="AI68" s="946"/>
      <c r="AJ68" s="946"/>
      <c r="AK68" s="946">
        <v>281</v>
      </c>
      <c r="AL68" s="946"/>
      <c r="AM68" s="946"/>
      <c r="AN68" s="946"/>
      <c r="AO68" s="946"/>
      <c r="AP68" s="946" t="s">
        <v>523</v>
      </c>
      <c r="AQ68" s="946"/>
      <c r="AR68" s="946"/>
      <c r="AS68" s="946"/>
      <c r="AT68" s="946"/>
      <c r="AU68" s="946" t="s">
        <v>523</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592</v>
      </c>
      <c r="C69" s="954"/>
      <c r="D69" s="954"/>
      <c r="E69" s="954"/>
      <c r="F69" s="954"/>
      <c r="G69" s="954"/>
      <c r="H69" s="954"/>
      <c r="I69" s="954"/>
      <c r="J69" s="954"/>
      <c r="K69" s="954"/>
      <c r="L69" s="954"/>
      <c r="M69" s="954"/>
      <c r="N69" s="954"/>
      <c r="O69" s="954"/>
      <c r="P69" s="955"/>
      <c r="Q69" s="956">
        <v>2651</v>
      </c>
      <c r="R69" s="911"/>
      <c r="S69" s="911"/>
      <c r="T69" s="911"/>
      <c r="U69" s="911"/>
      <c r="V69" s="911">
        <v>2647</v>
      </c>
      <c r="W69" s="911"/>
      <c r="X69" s="911"/>
      <c r="Y69" s="911"/>
      <c r="Z69" s="911"/>
      <c r="AA69" s="911">
        <v>3</v>
      </c>
      <c r="AB69" s="911"/>
      <c r="AC69" s="911"/>
      <c r="AD69" s="911"/>
      <c r="AE69" s="911"/>
      <c r="AF69" s="911">
        <v>3</v>
      </c>
      <c r="AG69" s="911"/>
      <c r="AH69" s="911"/>
      <c r="AI69" s="911"/>
      <c r="AJ69" s="911"/>
      <c r="AK69" s="911">
        <v>650</v>
      </c>
      <c r="AL69" s="911"/>
      <c r="AM69" s="911"/>
      <c r="AN69" s="911"/>
      <c r="AO69" s="911"/>
      <c r="AP69" s="911">
        <v>8</v>
      </c>
      <c r="AQ69" s="911"/>
      <c r="AR69" s="911"/>
      <c r="AS69" s="911"/>
      <c r="AT69" s="911"/>
      <c r="AU69" s="911">
        <v>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593</v>
      </c>
      <c r="C70" s="954"/>
      <c r="D70" s="954"/>
      <c r="E70" s="954"/>
      <c r="F70" s="954"/>
      <c r="G70" s="954"/>
      <c r="H70" s="954"/>
      <c r="I70" s="954"/>
      <c r="J70" s="954"/>
      <c r="K70" s="954"/>
      <c r="L70" s="954"/>
      <c r="M70" s="954"/>
      <c r="N70" s="954"/>
      <c r="O70" s="954"/>
      <c r="P70" s="955"/>
      <c r="Q70" s="956">
        <v>481</v>
      </c>
      <c r="R70" s="911"/>
      <c r="S70" s="911"/>
      <c r="T70" s="911"/>
      <c r="U70" s="911"/>
      <c r="V70" s="911">
        <v>479</v>
      </c>
      <c r="W70" s="911"/>
      <c r="X70" s="911"/>
      <c r="Y70" s="911"/>
      <c r="Z70" s="911"/>
      <c r="AA70" s="911">
        <v>2</v>
      </c>
      <c r="AB70" s="911"/>
      <c r="AC70" s="911"/>
      <c r="AD70" s="911"/>
      <c r="AE70" s="911"/>
      <c r="AF70" s="911">
        <v>2</v>
      </c>
      <c r="AG70" s="911"/>
      <c r="AH70" s="911"/>
      <c r="AI70" s="911"/>
      <c r="AJ70" s="911"/>
      <c r="AK70" s="911">
        <v>101</v>
      </c>
      <c r="AL70" s="911"/>
      <c r="AM70" s="911"/>
      <c r="AN70" s="911"/>
      <c r="AO70" s="911"/>
      <c r="AP70" s="911" t="s">
        <v>523</v>
      </c>
      <c r="AQ70" s="911"/>
      <c r="AR70" s="911"/>
      <c r="AS70" s="911"/>
      <c r="AT70" s="911"/>
      <c r="AU70" s="911" t="s">
        <v>523</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594</v>
      </c>
      <c r="C71" s="954"/>
      <c r="D71" s="954"/>
      <c r="E71" s="954"/>
      <c r="F71" s="954"/>
      <c r="G71" s="954"/>
      <c r="H71" s="954"/>
      <c r="I71" s="954"/>
      <c r="J71" s="954"/>
      <c r="K71" s="954"/>
      <c r="L71" s="954"/>
      <c r="M71" s="954"/>
      <c r="N71" s="954"/>
      <c r="O71" s="954"/>
      <c r="P71" s="955"/>
      <c r="Q71" s="956">
        <v>191</v>
      </c>
      <c r="R71" s="911"/>
      <c r="S71" s="911"/>
      <c r="T71" s="911"/>
      <c r="U71" s="911"/>
      <c r="V71" s="911">
        <v>190</v>
      </c>
      <c r="W71" s="911"/>
      <c r="X71" s="911"/>
      <c r="Y71" s="911"/>
      <c r="Z71" s="911"/>
      <c r="AA71" s="911">
        <v>1</v>
      </c>
      <c r="AB71" s="911"/>
      <c r="AC71" s="911"/>
      <c r="AD71" s="911"/>
      <c r="AE71" s="911"/>
      <c r="AF71" s="911">
        <v>1</v>
      </c>
      <c r="AG71" s="911"/>
      <c r="AH71" s="911"/>
      <c r="AI71" s="911"/>
      <c r="AJ71" s="911"/>
      <c r="AK71" s="911" t="s">
        <v>523</v>
      </c>
      <c r="AL71" s="911"/>
      <c r="AM71" s="911"/>
      <c r="AN71" s="911"/>
      <c r="AO71" s="911"/>
      <c r="AP71" s="911" t="s">
        <v>523</v>
      </c>
      <c r="AQ71" s="911"/>
      <c r="AR71" s="911"/>
      <c r="AS71" s="911"/>
      <c r="AT71" s="911"/>
      <c r="AU71" s="911" t="s">
        <v>523</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595</v>
      </c>
      <c r="C72" s="954"/>
      <c r="D72" s="954"/>
      <c r="E72" s="954"/>
      <c r="F72" s="954"/>
      <c r="G72" s="954"/>
      <c r="H72" s="954"/>
      <c r="I72" s="954"/>
      <c r="J72" s="954"/>
      <c r="K72" s="954"/>
      <c r="L72" s="954"/>
      <c r="M72" s="954"/>
      <c r="N72" s="954"/>
      <c r="O72" s="954"/>
      <c r="P72" s="955"/>
      <c r="Q72" s="956">
        <v>123</v>
      </c>
      <c r="R72" s="911"/>
      <c r="S72" s="911"/>
      <c r="T72" s="911"/>
      <c r="U72" s="911"/>
      <c r="V72" s="911">
        <v>122</v>
      </c>
      <c r="W72" s="911"/>
      <c r="X72" s="911"/>
      <c r="Y72" s="911"/>
      <c r="Z72" s="911"/>
      <c r="AA72" s="911">
        <v>0</v>
      </c>
      <c r="AB72" s="911"/>
      <c r="AC72" s="911"/>
      <c r="AD72" s="911"/>
      <c r="AE72" s="911"/>
      <c r="AF72" s="911">
        <v>0</v>
      </c>
      <c r="AG72" s="911"/>
      <c r="AH72" s="911"/>
      <c r="AI72" s="911"/>
      <c r="AJ72" s="911"/>
      <c r="AK72" s="911">
        <v>74</v>
      </c>
      <c r="AL72" s="911"/>
      <c r="AM72" s="911"/>
      <c r="AN72" s="911"/>
      <c r="AO72" s="911"/>
      <c r="AP72" s="911">
        <v>32</v>
      </c>
      <c r="AQ72" s="911"/>
      <c r="AR72" s="911"/>
      <c r="AS72" s="911"/>
      <c r="AT72" s="911"/>
      <c r="AU72" s="911">
        <v>1</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596</v>
      </c>
      <c r="C73" s="954"/>
      <c r="D73" s="954"/>
      <c r="E73" s="954"/>
      <c r="F73" s="954"/>
      <c r="G73" s="954"/>
      <c r="H73" s="954"/>
      <c r="I73" s="954"/>
      <c r="J73" s="954"/>
      <c r="K73" s="954"/>
      <c r="L73" s="954"/>
      <c r="M73" s="954"/>
      <c r="N73" s="954"/>
      <c r="O73" s="954"/>
      <c r="P73" s="955"/>
      <c r="Q73" s="961">
        <v>1268</v>
      </c>
      <c r="R73" s="962"/>
      <c r="S73" s="962"/>
      <c r="T73" s="962"/>
      <c r="U73" s="963"/>
      <c r="V73" s="960">
        <v>1133</v>
      </c>
      <c r="W73" s="960"/>
      <c r="X73" s="960"/>
      <c r="Y73" s="960"/>
      <c r="Z73" s="960"/>
      <c r="AA73" s="960">
        <v>135</v>
      </c>
      <c r="AB73" s="960"/>
      <c r="AC73" s="960"/>
      <c r="AD73" s="960"/>
      <c r="AE73" s="960"/>
      <c r="AF73" s="911">
        <v>135</v>
      </c>
      <c r="AG73" s="911"/>
      <c r="AH73" s="911"/>
      <c r="AI73" s="911"/>
      <c r="AJ73" s="911"/>
      <c r="AK73" s="960">
        <v>0</v>
      </c>
      <c r="AL73" s="960"/>
      <c r="AM73" s="960"/>
      <c r="AN73" s="960"/>
      <c r="AO73" s="960"/>
      <c r="AP73" s="911" t="s">
        <v>523</v>
      </c>
      <c r="AQ73" s="911"/>
      <c r="AR73" s="911"/>
      <c r="AS73" s="911"/>
      <c r="AT73" s="911"/>
      <c r="AU73" s="911" t="s">
        <v>523</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597</v>
      </c>
      <c r="C74" s="954"/>
      <c r="D74" s="954"/>
      <c r="E74" s="954"/>
      <c r="F74" s="954"/>
      <c r="G74" s="954"/>
      <c r="H74" s="954"/>
      <c r="I74" s="954"/>
      <c r="J74" s="954"/>
      <c r="K74" s="954"/>
      <c r="L74" s="954"/>
      <c r="M74" s="954"/>
      <c r="N74" s="954"/>
      <c r="O74" s="954"/>
      <c r="P74" s="955"/>
      <c r="Q74" s="959">
        <v>285242</v>
      </c>
      <c r="R74" s="960"/>
      <c r="S74" s="960"/>
      <c r="T74" s="960"/>
      <c r="U74" s="960"/>
      <c r="V74" s="960">
        <v>271656</v>
      </c>
      <c r="W74" s="960"/>
      <c r="X74" s="960"/>
      <c r="Y74" s="960"/>
      <c r="Z74" s="960"/>
      <c r="AA74" s="960">
        <v>13586</v>
      </c>
      <c r="AB74" s="960"/>
      <c r="AC74" s="960"/>
      <c r="AD74" s="960"/>
      <c r="AE74" s="960"/>
      <c r="AF74" s="911">
        <v>13586</v>
      </c>
      <c r="AG74" s="911"/>
      <c r="AH74" s="911"/>
      <c r="AI74" s="911"/>
      <c r="AJ74" s="911"/>
      <c r="AK74" s="960">
        <v>983</v>
      </c>
      <c r="AL74" s="960"/>
      <c r="AM74" s="960"/>
      <c r="AN74" s="960"/>
      <c r="AO74" s="960"/>
      <c r="AP74" s="911" t="s">
        <v>523</v>
      </c>
      <c r="AQ74" s="911"/>
      <c r="AR74" s="911"/>
      <c r="AS74" s="911"/>
      <c r="AT74" s="911"/>
      <c r="AU74" s="911" t="s">
        <v>523</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598</v>
      </c>
      <c r="C75" s="954"/>
      <c r="D75" s="954"/>
      <c r="E75" s="954"/>
      <c r="F75" s="954"/>
      <c r="G75" s="954"/>
      <c r="H75" s="954"/>
      <c r="I75" s="954"/>
      <c r="J75" s="954"/>
      <c r="K75" s="954"/>
      <c r="L75" s="954"/>
      <c r="M75" s="954"/>
      <c r="N75" s="954"/>
      <c r="O75" s="954"/>
      <c r="P75" s="955"/>
      <c r="Q75" s="959">
        <v>6381</v>
      </c>
      <c r="R75" s="960"/>
      <c r="S75" s="960"/>
      <c r="T75" s="960"/>
      <c r="U75" s="960"/>
      <c r="V75" s="960">
        <v>6104</v>
      </c>
      <c r="W75" s="960"/>
      <c r="X75" s="960"/>
      <c r="Y75" s="960"/>
      <c r="Z75" s="960"/>
      <c r="AA75" s="960">
        <v>277</v>
      </c>
      <c r="AB75" s="960"/>
      <c r="AC75" s="960"/>
      <c r="AD75" s="960"/>
      <c r="AE75" s="960"/>
      <c r="AF75" s="964">
        <v>277</v>
      </c>
      <c r="AG75" s="965"/>
      <c r="AH75" s="965"/>
      <c r="AI75" s="965"/>
      <c r="AJ75" s="910"/>
      <c r="AK75" s="960">
        <v>80</v>
      </c>
      <c r="AL75" s="960"/>
      <c r="AM75" s="960"/>
      <c r="AN75" s="960"/>
      <c r="AO75" s="960"/>
      <c r="AP75" s="964" t="s">
        <v>523</v>
      </c>
      <c r="AQ75" s="965"/>
      <c r="AR75" s="965"/>
      <c r="AS75" s="965"/>
      <c r="AT75" s="910"/>
      <c r="AU75" s="964" t="s">
        <v>523</v>
      </c>
      <c r="AV75" s="965"/>
      <c r="AW75" s="965"/>
      <c r="AX75" s="965"/>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599</v>
      </c>
      <c r="C76" s="954"/>
      <c r="D76" s="954"/>
      <c r="E76" s="954"/>
      <c r="F76" s="954"/>
      <c r="G76" s="954"/>
      <c r="H76" s="954"/>
      <c r="I76" s="954"/>
      <c r="J76" s="954"/>
      <c r="K76" s="954"/>
      <c r="L76" s="954"/>
      <c r="M76" s="954"/>
      <c r="N76" s="954"/>
      <c r="O76" s="954"/>
      <c r="P76" s="955"/>
      <c r="Q76" s="959">
        <v>36</v>
      </c>
      <c r="R76" s="960"/>
      <c r="S76" s="960"/>
      <c r="T76" s="960"/>
      <c r="U76" s="960"/>
      <c r="V76" s="960">
        <v>33</v>
      </c>
      <c r="W76" s="960"/>
      <c r="X76" s="960"/>
      <c r="Y76" s="960"/>
      <c r="Z76" s="960"/>
      <c r="AA76" s="960">
        <v>3</v>
      </c>
      <c r="AB76" s="960"/>
      <c r="AC76" s="960"/>
      <c r="AD76" s="960"/>
      <c r="AE76" s="960"/>
      <c r="AF76" s="964">
        <v>3</v>
      </c>
      <c r="AG76" s="965"/>
      <c r="AH76" s="965"/>
      <c r="AI76" s="965"/>
      <c r="AJ76" s="910"/>
      <c r="AK76" s="960">
        <v>29</v>
      </c>
      <c r="AL76" s="960"/>
      <c r="AM76" s="960"/>
      <c r="AN76" s="960"/>
      <c r="AO76" s="960"/>
      <c r="AP76" s="964" t="s">
        <v>523</v>
      </c>
      <c r="AQ76" s="965"/>
      <c r="AR76" s="965"/>
      <c r="AS76" s="965"/>
      <c r="AT76" s="910"/>
      <c r="AU76" s="964" t="s">
        <v>523</v>
      </c>
      <c r="AV76" s="965"/>
      <c r="AW76" s="965"/>
      <c r="AX76" s="965"/>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600</v>
      </c>
      <c r="C77" s="954"/>
      <c r="D77" s="954"/>
      <c r="E77" s="954"/>
      <c r="F77" s="954"/>
      <c r="G77" s="954"/>
      <c r="H77" s="954"/>
      <c r="I77" s="954"/>
      <c r="J77" s="954"/>
      <c r="K77" s="954"/>
      <c r="L77" s="954"/>
      <c r="M77" s="954"/>
      <c r="N77" s="954"/>
      <c r="O77" s="954"/>
      <c r="P77" s="955"/>
      <c r="Q77" s="956">
        <v>215</v>
      </c>
      <c r="R77" s="911"/>
      <c r="S77" s="911"/>
      <c r="T77" s="911"/>
      <c r="U77" s="911"/>
      <c r="V77" s="911">
        <v>215</v>
      </c>
      <c r="W77" s="911"/>
      <c r="X77" s="911"/>
      <c r="Y77" s="911"/>
      <c r="Z77" s="911"/>
      <c r="AA77" s="911">
        <v>0</v>
      </c>
      <c r="AB77" s="911"/>
      <c r="AC77" s="911"/>
      <c r="AD77" s="911"/>
      <c r="AE77" s="911"/>
      <c r="AF77" s="964">
        <v>0</v>
      </c>
      <c r="AG77" s="965"/>
      <c r="AH77" s="965"/>
      <c r="AI77" s="965"/>
      <c r="AJ77" s="910"/>
      <c r="AK77" s="911">
        <v>123</v>
      </c>
      <c r="AL77" s="911"/>
      <c r="AM77" s="911"/>
      <c r="AN77" s="911"/>
      <c r="AO77" s="911"/>
      <c r="AP77" s="964" t="s">
        <v>523</v>
      </c>
      <c r="AQ77" s="965"/>
      <c r="AR77" s="965"/>
      <c r="AS77" s="965"/>
      <c r="AT77" s="910"/>
      <c r="AU77" s="964" t="s">
        <v>523</v>
      </c>
      <c r="AV77" s="965"/>
      <c r="AW77" s="965"/>
      <c r="AX77" s="965"/>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601</v>
      </c>
      <c r="C78" s="954"/>
      <c r="D78" s="954"/>
      <c r="E78" s="954"/>
      <c r="F78" s="954"/>
      <c r="G78" s="954"/>
      <c r="H78" s="954"/>
      <c r="I78" s="954"/>
      <c r="J78" s="954"/>
      <c r="K78" s="954"/>
      <c r="L78" s="954"/>
      <c r="M78" s="954"/>
      <c r="N78" s="954"/>
      <c r="O78" s="954"/>
      <c r="P78" s="955"/>
      <c r="Q78" s="956">
        <v>1033</v>
      </c>
      <c r="R78" s="911"/>
      <c r="S78" s="911"/>
      <c r="T78" s="911"/>
      <c r="U78" s="911"/>
      <c r="V78" s="911">
        <v>1026</v>
      </c>
      <c r="W78" s="911"/>
      <c r="X78" s="911"/>
      <c r="Y78" s="911"/>
      <c r="Z78" s="911"/>
      <c r="AA78" s="911">
        <v>7</v>
      </c>
      <c r="AB78" s="911"/>
      <c r="AC78" s="911"/>
      <c r="AD78" s="911"/>
      <c r="AE78" s="911"/>
      <c r="AF78" s="911">
        <v>7</v>
      </c>
      <c r="AG78" s="911"/>
      <c r="AH78" s="911"/>
      <c r="AI78" s="911"/>
      <c r="AJ78" s="911"/>
      <c r="AK78" s="911">
        <v>1</v>
      </c>
      <c r="AL78" s="911"/>
      <c r="AM78" s="911"/>
      <c r="AN78" s="911"/>
      <c r="AO78" s="911"/>
      <c r="AP78" s="911" t="s">
        <v>523</v>
      </c>
      <c r="AQ78" s="911"/>
      <c r="AR78" s="911"/>
      <c r="AS78" s="911"/>
      <c r="AT78" s="911"/>
      <c r="AU78" s="911" t="s">
        <v>523</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602</v>
      </c>
      <c r="C79" s="954"/>
      <c r="D79" s="954"/>
      <c r="E79" s="954"/>
      <c r="F79" s="954"/>
      <c r="G79" s="954"/>
      <c r="H79" s="954"/>
      <c r="I79" s="954"/>
      <c r="J79" s="954"/>
      <c r="K79" s="954"/>
      <c r="L79" s="954"/>
      <c r="M79" s="954"/>
      <c r="N79" s="954"/>
      <c r="O79" s="954"/>
      <c r="P79" s="955"/>
      <c r="Q79" s="961">
        <v>1048</v>
      </c>
      <c r="R79" s="962"/>
      <c r="S79" s="962"/>
      <c r="T79" s="962"/>
      <c r="U79" s="963"/>
      <c r="V79" s="966">
        <v>1001</v>
      </c>
      <c r="W79" s="962"/>
      <c r="X79" s="962"/>
      <c r="Y79" s="962"/>
      <c r="Z79" s="963"/>
      <c r="AA79" s="966">
        <v>47</v>
      </c>
      <c r="AB79" s="962"/>
      <c r="AC79" s="962"/>
      <c r="AD79" s="962"/>
      <c r="AE79" s="963"/>
      <c r="AF79" s="911">
        <v>47</v>
      </c>
      <c r="AG79" s="911"/>
      <c r="AH79" s="911"/>
      <c r="AI79" s="911"/>
      <c r="AJ79" s="911"/>
      <c r="AK79" s="966">
        <v>42</v>
      </c>
      <c r="AL79" s="962"/>
      <c r="AM79" s="962"/>
      <c r="AN79" s="962"/>
      <c r="AO79" s="963"/>
      <c r="AP79" s="911" t="s">
        <v>523</v>
      </c>
      <c r="AQ79" s="911"/>
      <c r="AR79" s="911"/>
      <c r="AS79" s="911"/>
      <c r="AT79" s="911"/>
      <c r="AU79" s="911" t="s">
        <v>523</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t="s">
        <v>603</v>
      </c>
      <c r="C80" s="954"/>
      <c r="D80" s="954"/>
      <c r="E80" s="954"/>
      <c r="F80" s="954"/>
      <c r="G80" s="954"/>
      <c r="H80" s="954"/>
      <c r="I80" s="954"/>
      <c r="J80" s="954"/>
      <c r="K80" s="954"/>
      <c r="L80" s="954"/>
      <c r="M80" s="954"/>
      <c r="N80" s="954"/>
      <c r="O80" s="954"/>
      <c r="P80" s="955"/>
      <c r="Q80" s="956">
        <v>69</v>
      </c>
      <c r="R80" s="911"/>
      <c r="S80" s="911"/>
      <c r="T80" s="911"/>
      <c r="U80" s="911"/>
      <c r="V80" s="911">
        <v>49</v>
      </c>
      <c r="W80" s="911"/>
      <c r="X80" s="911"/>
      <c r="Y80" s="911"/>
      <c r="Z80" s="911"/>
      <c r="AA80" s="911">
        <v>20</v>
      </c>
      <c r="AB80" s="911"/>
      <c r="AC80" s="911"/>
      <c r="AD80" s="911"/>
      <c r="AE80" s="911"/>
      <c r="AF80" s="911">
        <v>16</v>
      </c>
      <c r="AG80" s="911"/>
      <c r="AH80" s="911"/>
      <c r="AI80" s="911"/>
      <c r="AJ80" s="911"/>
      <c r="AK80" s="911">
        <v>0</v>
      </c>
      <c r="AL80" s="911"/>
      <c r="AM80" s="911"/>
      <c r="AN80" s="911"/>
      <c r="AO80" s="911"/>
      <c r="AP80" s="911" t="s">
        <v>523</v>
      </c>
      <c r="AQ80" s="911"/>
      <c r="AR80" s="911"/>
      <c r="AS80" s="911"/>
      <c r="AT80" s="911"/>
      <c r="AU80" s="911" t="s">
        <v>523</v>
      </c>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t="s">
        <v>604</v>
      </c>
      <c r="C81" s="954"/>
      <c r="D81" s="954"/>
      <c r="E81" s="954"/>
      <c r="F81" s="954"/>
      <c r="G81" s="954"/>
      <c r="H81" s="954"/>
      <c r="I81" s="954"/>
      <c r="J81" s="954"/>
      <c r="K81" s="954"/>
      <c r="L81" s="954"/>
      <c r="M81" s="954"/>
      <c r="N81" s="954"/>
      <c r="O81" s="954"/>
      <c r="P81" s="955"/>
      <c r="Q81" s="959">
        <v>191</v>
      </c>
      <c r="R81" s="960"/>
      <c r="S81" s="960"/>
      <c r="T81" s="960"/>
      <c r="U81" s="960"/>
      <c r="V81" s="960">
        <v>182</v>
      </c>
      <c r="W81" s="960"/>
      <c r="X81" s="960"/>
      <c r="Y81" s="960"/>
      <c r="Z81" s="960"/>
      <c r="AA81" s="960">
        <v>9</v>
      </c>
      <c r="AB81" s="960"/>
      <c r="AC81" s="960"/>
      <c r="AD81" s="960"/>
      <c r="AE81" s="960"/>
      <c r="AF81" s="911">
        <v>9</v>
      </c>
      <c r="AG81" s="911"/>
      <c r="AH81" s="911"/>
      <c r="AI81" s="911"/>
      <c r="AJ81" s="911"/>
      <c r="AK81" s="960" t="s">
        <v>609</v>
      </c>
      <c r="AL81" s="960"/>
      <c r="AM81" s="960"/>
      <c r="AN81" s="960"/>
      <c r="AO81" s="960"/>
      <c r="AP81" s="911" t="s">
        <v>523</v>
      </c>
      <c r="AQ81" s="911"/>
      <c r="AR81" s="911"/>
      <c r="AS81" s="911"/>
      <c r="AT81" s="911"/>
      <c r="AU81" s="911" t="s">
        <v>523</v>
      </c>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387</v>
      </c>
      <c r="B88" s="870" t="s">
        <v>420</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70" t="s">
        <v>421</v>
      </c>
      <c r="BS102" s="871"/>
      <c r="BT102" s="871"/>
      <c r="BU102" s="871"/>
      <c r="BV102" s="871"/>
      <c r="BW102" s="871"/>
      <c r="BX102" s="871"/>
      <c r="BY102" s="871"/>
      <c r="BZ102" s="871"/>
      <c r="CA102" s="871"/>
      <c r="CB102" s="871"/>
      <c r="CC102" s="871"/>
      <c r="CD102" s="871"/>
      <c r="CE102" s="871"/>
      <c r="CF102" s="871"/>
      <c r="CG102" s="872"/>
      <c r="CH102" s="974"/>
      <c r="CI102" s="975"/>
      <c r="CJ102" s="975"/>
      <c r="CK102" s="975"/>
      <c r="CL102" s="976"/>
      <c r="CM102" s="974"/>
      <c r="CN102" s="975"/>
      <c r="CO102" s="975"/>
      <c r="CP102" s="975"/>
      <c r="CQ102" s="976"/>
      <c r="CR102" s="977"/>
      <c r="CS102" s="930"/>
      <c r="CT102" s="930"/>
      <c r="CU102" s="930"/>
      <c r="CV102" s="978"/>
      <c r="CW102" s="977"/>
      <c r="CX102" s="930"/>
      <c r="CY102" s="930"/>
      <c r="CZ102" s="930"/>
      <c r="DA102" s="978"/>
      <c r="DB102" s="977"/>
      <c r="DC102" s="930"/>
      <c r="DD102" s="930"/>
      <c r="DE102" s="930"/>
      <c r="DF102" s="978"/>
      <c r="DG102" s="977"/>
      <c r="DH102" s="930"/>
      <c r="DI102" s="930"/>
      <c r="DJ102" s="930"/>
      <c r="DK102" s="978"/>
      <c r="DL102" s="977"/>
      <c r="DM102" s="930"/>
      <c r="DN102" s="930"/>
      <c r="DO102" s="930"/>
      <c r="DP102" s="978"/>
      <c r="DQ102" s="977"/>
      <c r="DR102" s="930"/>
      <c r="DS102" s="930"/>
      <c r="DT102" s="930"/>
      <c r="DU102" s="978"/>
      <c r="DV102" s="1001"/>
      <c r="DW102" s="1002"/>
      <c r="DX102" s="1002"/>
      <c r="DY102" s="1002"/>
      <c r="DZ102" s="1003"/>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4" t="s">
        <v>422</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5" t="s">
        <v>423</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6" t="s">
        <v>426</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427</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6" customFormat="1" ht="26.25" customHeight="1" x14ac:dyDescent="0.15">
      <c r="A109" s="999" t="s">
        <v>428</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429</v>
      </c>
      <c r="AB109" s="980"/>
      <c r="AC109" s="980"/>
      <c r="AD109" s="980"/>
      <c r="AE109" s="981"/>
      <c r="AF109" s="979" t="s">
        <v>305</v>
      </c>
      <c r="AG109" s="980"/>
      <c r="AH109" s="980"/>
      <c r="AI109" s="980"/>
      <c r="AJ109" s="981"/>
      <c r="AK109" s="979" t="s">
        <v>304</v>
      </c>
      <c r="AL109" s="980"/>
      <c r="AM109" s="980"/>
      <c r="AN109" s="980"/>
      <c r="AO109" s="981"/>
      <c r="AP109" s="979" t="s">
        <v>430</v>
      </c>
      <c r="AQ109" s="980"/>
      <c r="AR109" s="980"/>
      <c r="AS109" s="980"/>
      <c r="AT109" s="982"/>
      <c r="AU109" s="999" t="s">
        <v>428</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429</v>
      </c>
      <c r="BR109" s="980"/>
      <c r="BS109" s="980"/>
      <c r="BT109" s="980"/>
      <c r="BU109" s="981"/>
      <c r="BV109" s="979" t="s">
        <v>305</v>
      </c>
      <c r="BW109" s="980"/>
      <c r="BX109" s="980"/>
      <c r="BY109" s="980"/>
      <c r="BZ109" s="981"/>
      <c r="CA109" s="979" t="s">
        <v>304</v>
      </c>
      <c r="CB109" s="980"/>
      <c r="CC109" s="980"/>
      <c r="CD109" s="980"/>
      <c r="CE109" s="981"/>
      <c r="CF109" s="1000" t="s">
        <v>430</v>
      </c>
      <c r="CG109" s="1000"/>
      <c r="CH109" s="1000"/>
      <c r="CI109" s="1000"/>
      <c r="CJ109" s="1000"/>
      <c r="CK109" s="979" t="s">
        <v>431</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429</v>
      </c>
      <c r="DH109" s="980"/>
      <c r="DI109" s="980"/>
      <c r="DJ109" s="980"/>
      <c r="DK109" s="981"/>
      <c r="DL109" s="979" t="s">
        <v>305</v>
      </c>
      <c r="DM109" s="980"/>
      <c r="DN109" s="980"/>
      <c r="DO109" s="980"/>
      <c r="DP109" s="981"/>
      <c r="DQ109" s="979" t="s">
        <v>304</v>
      </c>
      <c r="DR109" s="980"/>
      <c r="DS109" s="980"/>
      <c r="DT109" s="980"/>
      <c r="DU109" s="981"/>
      <c r="DV109" s="979" t="s">
        <v>430</v>
      </c>
      <c r="DW109" s="980"/>
      <c r="DX109" s="980"/>
      <c r="DY109" s="980"/>
      <c r="DZ109" s="982"/>
    </row>
    <row r="110" spans="1:131" s="246" customFormat="1" ht="26.25" customHeight="1" x14ac:dyDescent="0.15">
      <c r="A110" s="983" t="s">
        <v>432</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441160</v>
      </c>
      <c r="AB110" s="987"/>
      <c r="AC110" s="987"/>
      <c r="AD110" s="987"/>
      <c r="AE110" s="988"/>
      <c r="AF110" s="989">
        <v>376666</v>
      </c>
      <c r="AG110" s="987"/>
      <c r="AH110" s="987"/>
      <c r="AI110" s="987"/>
      <c r="AJ110" s="988"/>
      <c r="AK110" s="989">
        <v>462514</v>
      </c>
      <c r="AL110" s="987"/>
      <c r="AM110" s="987"/>
      <c r="AN110" s="987"/>
      <c r="AO110" s="988"/>
      <c r="AP110" s="990">
        <v>21.3</v>
      </c>
      <c r="AQ110" s="991"/>
      <c r="AR110" s="991"/>
      <c r="AS110" s="991"/>
      <c r="AT110" s="992"/>
      <c r="AU110" s="993" t="s">
        <v>73</v>
      </c>
      <c r="AV110" s="994"/>
      <c r="AW110" s="994"/>
      <c r="AX110" s="994"/>
      <c r="AY110" s="994"/>
      <c r="AZ110" s="1035" t="s">
        <v>433</v>
      </c>
      <c r="BA110" s="984"/>
      <c r="BB110" s="984"/>
      <c r="BC110" s="984"/>
      <c r="BD110" s="984"/>
      <c r="BE110" s="984"/>
      <c r="BF110" s="984"/>
      <c r="BG110" s="984"/>
      <c r="BH110" s="984"/>
      <c r="BI110" s="984"/>
      <c r="BJ110" s="984"/>
      <c r="BK110" s="984"/>
      <c r="BL110" s="984"/>
      <c r="BM110" s="984"/>
      <c r="BN110" s="984"/>
      <c r="BO110" s="984"/>
      <c r="BP110" s="985"/>
      <c r="BQ110" s="1021">
        <v>3302824</v>
      </c>
      <c r="BR110" s="1022"/>
      <c r="BS110" s="1022"/>
      <c r="BT110" s="1022"/>
      <c r="BU110" s="1022"/>
      <c r="BV110" s="1022">
        <v>3068362</v>
      </c>
      <c r="BW110" s="1022"/>
      <c r="BX110" s="1022"/>
      <c r="BY110" s="1022"/>
      <c r="BZ110" s="1022"/>
      <c r="CA110" s="1022">
        <v>3024631</v>
      </c>
      <c r="CB110" s="1022"/>
      <c r="CC110" s="1022"/>
      <c r="CD110" s="1022"/>
      <c r="CE110" s="1022"/>
      <c r="CF110" s="1036">
        <v>139.4</v>
      </c>
      <c r="CG110" s="1037"/>
      <c r="CH110" s="1037"/>
      <c r="CI110" s="1037"/>
      <c r="CJ110" s="1037"/>
      <c r="CK110" s="1038" t="s">
        <v>434</v>
      </c>
      <c r="CL110" s="1039"/>
      <c r="CM110" s="1018" t="s">
        <v>435</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t="s">
        <v>436</v>
      </c>
      <c r="DH110" s="1022"/>
      <c r="DI110" s="1022"/>
      <c r="DJ110" s="1022"/>
      <c r="DK110" s="1022"/>
      <c r="DL110" s="1022" t="s">
        <v>437</v>
      </c>
      <c r="DM110" s="1022"/>
      <c r="DN110" s="1022"/>
      <c r="DO110" s="1022"/>
      <c r="DP110" s="1022"/>
      <c r="DQ110" s="1022" t="s">
        <v>438</v>
      </c>
      <c r="DR110" s="1022"/>
      <c r="DS110" s="1022"/>
      <c r="DT110" s="1022"/>
      <c r="DU110" s="1022"/>
      <c r="DV110" s="1023" t="s">
        <v>437</v>
      </c>
      <c r="DW110" s="1023"/>
      <c r="DX110" s="1023"/>
      <c r="DY110" s="1023"/>
      <c r="DZ110" s="1024"/>
    </row>
    <row r="111" spans="1:131" s="246" customFormat="1" ht="26.25" customHeight="1" x14ac:dyDescent="0.15">
      <c r="A111" s="1025" t="s">
        <v>439</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437</v>
      </c>
      <c r="AB111" s="1029"/>
      <c r="AC111" s="1029"/>
      <c r="AD111" s="1029"/>
      <c r="AE111" s="1030"/>
      <c r="AF111" s="1031" t="s">
        <v>440</v>
      </c>
      <c r="AG111" s="1029"/>
      <c r="AH111" s="1029"/>
      <c r="AI111" s="1029"/>
      <c r="AJ111" s="1030"/>
      <c r="AK111" s="1031" t="s">
        <v>441</v>
      </c>
      <c r="AL111" s="1029"/>
      <c r="AM111" s="1029"/>
      <c r="AN111" s="1029"/>
      <c r="AO111" s="1030"/>
      <c r="AP111" s="1032" t="s">
        <v>437</v>
      </c>
      <c r="AQ111" s="1033"/>
      <c r="AR111" s="1033"/>
      <c r="AS111" s="1033"/>
      <c r="AT111" s="1034"/>
      <c r="AU111" s="995"/>
      <c r="AV111" s="996"/>
      <c r="AW111" s="996"/>
      <c r="AX111" s="996"/>
      <c r="AY111" s="996"/>
      <c r="AZ111" s="1044" t="s">
        <v>442</v>
      </c>
      <c r="BA111" s="1045"/>
      <c r="BB111" s="1045"/>
      <c r="BC111" s="1045"/>
      <c r="BD111" s="1045"/>
      <c r="BE111" s="1045"/>
      <c r="BF111" s="1045"/>
      <c r="BG111" s="1045"/>
      <c r="BH111" s="1045"/>
      <c r="BI111" s="1045"/>
      <c r="BJ111" s="1045"/>
      <c r="BK111" s="1045"/>
      <c r="BL111" s="1045"/>
      <c r="BM111" s="1045"/>
      <c r="BN111" s="1045"/>
      <c r="BO111" s="1045"/>
      <c r="BP111" s="1046"/>
      <c r="BQ111" s="1014" t="s">
        <v>437</v>
      </c>
      <c r="BR111" s="1015"/>
      <c r="BS111" s="1015"/>
      <c r="BT111" s="1015"/>
      <c r="BU111" s="1015"/>
      <c r="BV111" s="1015" t="s">
        <v>437</v>
      </c>
      <c r="BW111" s="1015"/>
      <c r="BX111" s="1015"/>
      <c r="BY111" s="1015"/>
      <c r="BZ111" s="1015"/>
      <c r="CA111" s="1015" t="s">
        <v>437</v>
      </c>
      <c r="CB111" s="1015"/>
      <c r="CC111" s="1015"/>
      <c r="CD111" s="1015"/>
      <c r="CE111" s="1015"/>
      <c r="CF111" s="1009" t="s">
        <v>437</v>
      </c>
      <c r="CG111" s="1010"/>
      <c r="CH111" s="1010"/>
      <c r="CI111" s="1010"/>
      <c r="CJ111" s="1010"/>
      <c r="CK111" s="1040"/>
      <c r="CL111" s="1041"/>
      <c r="CM111" s="1011" t="s">
        <v>443</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437</v>
      </c>
      <c r="DH111" s="1015"/>
      <c r="DI111" s="1015"/>
      <c r="DJ111" s="1015"/>
      <c r="DK111" s="1015"/>
      <c r="DL111" s="1015" t="s">
        <v>444</v>
      </c>
      <c r="DM111" s="1015"/>
      <c r="DN111" s="1015"/>
      <c r="DO111" s="1015"/>
      <c r="DP111" s="1015"/>
      <c r="DQ111" s="1015" t="s">
        <v>389</v>
      </c>
      <c r="DR111" s="1015"/>
      <c r="DS111" s="1015"/>
      <c r="DT111" s="1015"/>
      <c r="DU111" s="1015"/>
      <c r="DV111" s="1016" t="s">
        <v>437</v>
      </c>
      <c r="DW111" s="1016"/>
      <c r="DX111" s="1016"/>
      <c r="DY111" s="1016"/>
      <c r="DZ111" s="1017"/>
    </row>
    <row r="112" spans="1:131" s="246" customFormat="1" ht="26.25" customHeight="1" x14ac:dyDescent="0.15">
      <c r="A112" s="1047" t="s">
        <v>445</v>
      </c>
      <c r="B112" s="1048"/>
      <c r="C112" s="1045" t="s">
        <v>446</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389</v>
      </c>
      <c r="AB112" s="1054"/>
      <c r="AC112" s="1054"/>
      <c r="AD112" s="1054"/>
      <c r="AE112" s="1055"/>
      <c r="AF112" s="1056" t="s">
        <v>437</v>
      </c>
      <c r="AG112" s="1054"/>
      <c r="AH112" s="1054"/>
      <c r="AI112" s="1054"/>
      <c r="AJ112" s="1055"/>
      <c r="AK112" s="1056" t="s">
        <v>436</v>
      </c>
      <c r="AL112" s="1054"/>
      <c r="AM112" s="1054"/>
      <c r="AN112" s="1054"/>
      <c r="AO112" s="1055"/>
      <c r="AP112" s="1057" t="s">
        <v>437</v>
      </c>
      <c r="AQ112" s="1058"/>
      <c r="AR112" s="1058"/>
      <c r="AS112" s="1058"/>
      <c r="AT112" s="1059"/>
      <c r="AU112" s="995"/>
      <c r="AV112" s="996"/>
      <c r="AW112" s="996"/>
      <c r="AX112" s="996"/>
      <c r="AY112" s="996"/>
      <c r="AZ112" s="1044" t="s">
        <v>447</v>
      </c>
      <c r="BA112" s="1045"/>
      <c r="BB112" s="1045"/>
      <c r="BC112" s="1045"/>
      <c r="BD112" s="1045"/>
      <c r="BE112" s="1045"/>
      <c r="BF112" s="1045"/>
      <c r="BG112" s="1045"/>
      <c r="BH112" s="1045"/>
      <c r="BI112" s="1045"/>
      <c r="BJ112" s="1045"/>
      <c r="BK112" s="1045"/>
      <c r="BL112" s="1045"/>
      <c r="BM112" s="1045"/>
      <c r="BN112" s="1045"/>
      <c r="BO112" s="1045"/>
      <c r="BP112" s="1046"/>
      <c r="BQ112" s="1014">
        <v>2698867</v>
      </c>
      <c r="BR112" s="1015"/>
      <c r="BS112" s="1015"/>
      <c r="BT112" s="1015"/>
      <c r="BU112" s="1015"/>
      <c r="BV112" s="1015">
        <v>2490191</v>
      </c>
      <c r="BW112" s="1015"/>
      <c r="BX112" s="1015"/>
      <c r="BY112" s="1015"/>
      <c r="BZ112" s="1015"/>
      <c r="CA112" s="1015">
        <v>2268717</v>
      </c>
      <c r="CB112" s="1015"/>
      <c r="CC112" s="1015"/>
      <c r="CD112" s="1015"/>
      <c r="CE112" s="1015"/>
      <c r="CF112" s="1009">
        <v>104.5</v>
      </c>
      <c r="CG112" s="1010"/>
      <c r="CH112" s="1010"/>
      <c r="CI112" s="1010"/>
      <c r="CJ112" s="1010"/>
      <c r="CK112" s="1040"/>
      <c r="CL112" s="1041"/>
      <c r="CM112" s="1011" t="s">
        <v>448</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437</v>
      </c>
      <c r="DH112" s="1015"/>
      <c r="DI112" s="1015"/>
      <c r="DJ112" s="1015"/>
      <c r="DK112" s="1015"/>
      <c r="DL112" s="1015" t="s">
        <v>389</v>
      </c>
      <c r="DM112" s="1015"/>
      <c r="DN112" s="1015"/>
      <c r="DO112" s="1015"/>
      <c r="DP112" s="1015"/>
      <c r="DQ112" s="1015" t="s">
        <v>444</v>
      </c>
      <c r="DR112" s="1015"/>
      <c r="DS112" s="1015"/>
      <c r="DT112" s="1015"/>
      <c r="DU112" s="1015"/>
      <c r="DV112" s="1016" t="s">
        <v>437</v>
      </c>
      <c r="DW112" s="1016"/>
      <c r="DX112" s="1016"/>
      <c r="DY112" s="1016"/>
      <c r="DZ112" s="1017"/>
    </row>
    <row r="113" spans="1:130" s="246" customFormat="1" ht="26.25" customHeight="1" x14ac:dyDescent="0.15">
      <c r="A113" s="1049"/>
      <c r="B113" s="1050"/>
      <c r="C113" s="1045" t="s">
        <v>449</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272716</v>
      </c>
      <c r="AB113" s="1029"/>
      <c r="AC113" s="1029"/>
      <c r="AD113" s="1029"/>
      <c r="AE113" s="1030"/>
      <c r="AF113" s="1031">
        <v>267346</v>
      </c>
      <c r="AG113" s="1029"/>
      <c r="AH113" s="1029"/>
      <c r="AI113" s="1029"/>
      <c r="AJ113" s="1030"/>
      <c r="AK113" s="1031">
        <v>262312</v>
      </c>
      <c r="AL113" s="1029"/>
      <c r="AM113" s="1029"/>
      <c r="AN113" s="1029"/>
      <c r="AO113" s="1030"/>
      <c r="AP113" s="1032">
        <v>12.1</v>
      </c>
      <c r="AQ113" s="1033"/>
      <c r="AR113" s="1033"/>
      <c r="AS113" s="1033"/>
      <c r="AT113" s="1034"/>
      <c r="AU113" s="995"/>
      <c r="AV113" s="996"/>
      <c r="AW113" s="996"/>
      <c r="AX113" s="996"/>
      <c r="AY113" s="996"/>
      <c r="AZ113" s="1044" t="s">
        <v>450</v>
      </c>
      <c r="BA113" s="1045"/>
      <c r="BB113" s="1045"/>
      <c r="BC113" s="1045"/>
      <c r="BD113" s="1045"/>
      <c r="BE113" s="1045"/>
      <c r="BF113" s="1045"/>
      <c r="BG113" s="1045"/>
      <c r="BH113" s="1045"/>
      <c r="BI113" s="1045"/>
      <c r="BJ113" s="1045"/>
      <c r="BK113" s="1045"/>
      <c r="BL113" s="1045"/>
      <c r="BM113" s="1045"/>
      <c r="BN113" s="1045"/>
      <c r="BO113" s="1045"/>
      <c r="BP113" s="1046"/>
      <c r="BQ113" s="1014">
        <v>26337</v>
      </c>
      <c r="BR113" s="1015"/>
      <c r="BS113" s="1015"/>
      <c r="BT113" s="1015"/>
      <c r="BU113" s="1015"/>
      <c r="BV113" s="1015">
        <v>25038</v>
      </c>
      <c r="BW113" s="1015"/>
      <c r="BX113" s="1015"/>
      <c r="BY113" s="1015"/>
      <c r="BZ113" s="1015"/>
      <c r="CA113" s="1015">
        <v>986</v>
      </c>
      <c r="CB113" s="1015"/>
      <c r="CC113" s="1015"/>
      <c r="CD113" s="1015"/>
      <c r="CE113" s="1015"/>
      <c r="CF113" s="1009">
        <v>0</v>
      </c>
      <c r="CG113" s="1010"/>
      <c r="CH113" s="1010"/>
      <c r="CI113" s="1010"/>
      <c r="CJ113" s="1010"/>
      <c r="CK113" s="1040"/>
      <c r="CL113" s="1041"/>
      <c r="CM113" s="1011" t="s">
        <v>451</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436</v>
      </c>
      <c r="DH113" s="1054"/>
      <c r="DI113" s="1054"/>
      <c r="DJ113" s="1054"/>
      <c r="DK113" s="1055"/>
      <c r="DL113" s="1056" t="s">
        <v>437</v>
      </c>
      <c r="DM113" s="1054"/>
      <c r="DN113" s="1054"/>
      <c r="DO113" s="1054"/>
      <c r="DP113" s="1055"/>
      <c r="DQ113" s="1056" t="s">
        <v>437</v>
      </c>
      <c r="DR113" s="1054"/>
      <c r="DS113" s="1054"/>
      <c r="DT113" s="1054"/>
      <c r="DU113" s="1055"/>
      <c r="DV113" s="1057" t="s">
        <v>444</v>
      </c>
      <c r="DW113" s="1058"/>
      <c r="DX113" s="1058"/>
      <c r="DY113" s="1058"/>
      <c r="DZ113" s="1059"/>
    </row>
    <row r="114" spans="1:130" s="246" customFormat="1" ht="26.25" customHeight="1" x14ac:dyDescent="0.15">
      <c r="A114" s="1049"/>
      <c r="B114" s="1050"/>
      <c r="C114" s="1045" t="s">
        <v>452</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v>690</v>
      </c>
      <c r="AB114" s="1054"/>
      <c r="AC114" s="1054"/>
      <c r="AD114" s="1054"/>
      <c r="AE114" s="1055"/>
      <c r="AF114" s="1056">
        <v>399</v>
      </c>
      <c r="AG114" s="1054"/>
      <c r="AH114" s="1054"/>
      <c r="AI114" s="1054"/>
      <c r="AJ114" s="1055"/>
      <c r="AK114" s="1056">
        <v>401</v>
      </c>
      <c r="AL114" s="1054"/>
      <c r="AM114" s="1054"/>
      <c r="AN114" s="1054"/>
      <c r="AO114" s="1055"/>
      <c r="AP114" s="1057">
        <v>0</v>
      </c>
      <c r="AQ114" s="1058"/>
      <c r="AR114" s="1058"/>
      <c r="AS114" s="1058"/>
      <c r="AT114" s="1059"/>
      <c r="AU114" s="995"/>
      <c r="AV114" s="996"/>
      <c r="AW114" s="996"/>
      <c r="AX114" s="996"/>
      <c r="AY114" s="996"/>
      <c r="AZ114" s="1044" t="s">
        <v>453</v>
      </c>
      <c r="BA114" s="1045"/>
      <c r="BB114" s="1045"/>
      <c r="BC114" s="1045"/>
      <c r="BD114" s="1045"/>
      <c r="BE114" s="1045"/>
      <c r="BF114" s="1045"/>
      <c r="BG114" s="1045"/>
      <c r="BH114" s="1045"/>
      <c r="BI114" s="1045"/>
      <c r="BJ114" s="1045"/>
      <c r="BK114" s="1045"/>
      <c r="BL114" s="1045"/>
      <c r="BM114" s="1045"/>
      <c r="BN114" s="1045"/>
      <c r="BO114" s="1045"/>
      <c r="BP114" s="1046"/>
      <c r="BQ114" s="1014">
        <v>524597</v>
      </c>
      <c r="BR114" s="1015"/>
      <c r="BS114" s="1015"/>
      <c r="BT114" s="1015"/>
      <c r="BU114" s="1015"/>
      <c r="BV114" s="1015">
        <v>515449</v>
      </c>
      <c r="BW114" s="1015"/>
      <c r="BX114" s="1015"/>
      <c r="BY114" s="1015"/>
      <c r="BZ114" s="1015"/>
      <c r="CA114" s="1015">
        <v>484664</v>
      </c>
      <c r="CB114" s="1015"/>
      <c r="CC114" s="1015"/>
      <c r="CD114" s="1015"/>
      <c r="CE114" s="1015"/>
      <c r="CF114" s="1009">
        <v>22.3</v>
      </c>
      <c r="CG114" s="1010"/>
      <c r="CH114" s="1010"/>
      <c r="CI114" s="1010"/>
      <c r="CJ114" s="1010"/>
      <c r="CK114" s="1040"/>
      <c r="CL114" s="1041"/>
      <c r="CM114" s="1011" t="s">
        <v>454</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438</v>
      </c>
      <c r="DH114" s="1054"/>
      <c r="DI114" s="1054"/>
      <c r="DJ114" s="1054"/>
      <c r="DK114" s="1055"/>
      <c r="DL114" s="1056" t="s">
        <v>437</v>
      </c>
      <c r="DM114" s="1054"/>
      <c r="DN114" s="1054"/>
      <c r="DO114" s="1054"/>
      <c r="DP114" s="1055"/>
      <c r="DQ114" s="1056" t="s">
        <v>441</v>
      </c>
      <c r="DR114" s="1054"/>
      <c r="DS114" s="1054"/>
      <c r="DT114" s="1054"/>
      <c r="DU114" s="1055"/>
      <c r="DV114" s="1057" t="s">
        <v>438</v>
      </c>
      <c r="DW114" s="1058"/>
      <c r="DX114" s="1058"/>
      <c r="DY114" s="1058"/>
      <c r="DZ114" s="1059"/>
    </row>
    <row r="115" spans="1:130" s="246" customFormat="1" ht="26.25" customHeight="1" x14ac:dyDescent="0.15">
      <c r="A115" s="1049"/>
      <c r="B115" s="1050"/>
      <c r="C115" s="1045" t="s">
        <v>455</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t="s">
        <v>437</v>
      </c>
      <c r="AB115" s="1029"/>
      <c r="AC115" s="1029"/>
      <c r="AD115" s="1029"/>
      <c r="AE115" s="1030"/>
      <c r="AF115" s="1031" t="s">
        <v>437</v>
      </c>
      <c r="AG115" s="1029"/>
      <c r="AH115" s="1029"/>
      <c r="AI115" s="1029"/>
      <c r="AJ115" s="1030"/>
      <c r="AK115" s="1031" t="s">
        <v>444</v>
      </c>
      <c r="AL115" s="1029"/>
      <c r="AM115" s="1029"/>
      <c r="AN115" s="1029"/>
      <c r="AO115" s="1030"/>
      <c r="AP115" s="1032" t="s">
        <v>438</v>
      </c>
      <c r="AQ115" s="1033"/>
      <c r="AR115" s="1033"/>
      <c r="AS115" s="1033"/>
      <c r="AT115" s="1034"/>
      <c r="AU115" s="995"/>
      <c r="AV115" s="996"/>
      <c r="AW115" s="996"/>
      <c r="AX115" s="996"/>
      <c r="AY115" s="996"/>
      <c r="AZ115" s="1044" t="s">
        <v>456</v>
      </c>
      <c r="BA115" s="1045"/>
      <c r="BB115" s="1045"/>
      <c r="BC115" s="1045"/>
      <c r="BD115" s="1045"/>
      <c r="BE115" s="1045"/>
      <c r="BF115" s="1045"/>
      <c r="BG115" s="1045"/>
      <c r="BH115" s="1045"/>
      <c r="BI115" s="1045"/>
      <c r="BJ115" s="1045"/>
      <c r="BK115" s="1045"/>
      <c r="BL115" s="1045"/>
      <c r="BM115" s="1045"/>
      <c r="BN115" s="1045"/>
      <c r="BO115" s="1045"/>
      <c r="BP115" s="1046"/>
      <c r="BQ115" s="1014" t="s">
        <v>436</v>
      </c>
      <c r="BR115" s="1015"/>
      <c r="BS115" s="1015"/>
      <c r="BT115" s="1015"/>
      <c r="BU115" s="1015"/>
      <c r="BV115" s="1015" t="s">
        <v>437</v>
      </c>
      <c r="BW115" s="1015"/>
      <c r="BX115" s="1015"/>
      <c r="BY115" s="1015"/>
      <c r="BZ115" s="1015"/>
      <c r="CA115" s="1015" t="s">
        <v>436</v>
      </c>
      <c r="CB115" s="1015"/>
      <c r="CC115" s="1015"/>
      <c r="CD115" s="1015"/>
      <c r="CE115" s="1015"/>
      <c r="CF115" s="1009" t="s">
        <v>436</v>
      </c>
      <c r="CG115" s="1010"/>
      <c r="CH115" s="1010"/>
      <c r="CI115" s="1010"/>
      <c r="CJ115" s="1010"/>
      <c r="CK115" s="1040"/>
      <c r="CL115" s="1041"/>
      <c r="CM115" s="1044" t="s">
        <v>457</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t="s">
        <v>437</v>
      </c>
      <c r="DH115" s="1054"/>
      <c r="DI115" s="1054"/>
      <c r="DJ115" s="1054"/>
      <c r="DK115" s="1055"/>
      <c r="DL115" s="1056" t="s">
        <v>436</v>
      </c>
      <c r="DM115" s="1054"/>
      <c r="DN115" s="1054"/>
      <c r="DO115" s="1054"/>
      <c r="DP115" s="1055"/>
      <c r="DQ115" s="1056" t="s">
        <v>436</v>
      </c>
      <c r="DR115" s="1054"/>
      <c r="DS115" s="1054"/>
      <c r="DT115" s="1054"/>
      <c r="DU115" s="1055"/>
      <c r="DV115" s="1057" t="s">
        <v>441</v>
      </c>
      <c r="DW115" s="1058"/>
      <c r="DX115" s="1058"/>
      <c r="DY115" s="1058"/>
      <c r="DZ115" s="1059"/>
    </row>
    <row r="116" spans="1:130" s="246" customFormat="1" ht="26.25" customHeight="1" x14ac:dyDescent="0.15">
      <c r="A116" s="1051"/>
      <c r="B116" s="1052"/>
      <c r="C116" s="1060" t="s">
        <v>458</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t="s">
        <v>437</v>
      </c>
      <c r="AB116" s="1054"/>
      <c r="AC116" s="1054"/>
      <c r="AD116" s="1054"/>
      <c r="AE116" s="1055"/>
      <c r="AF116" s="1056" t="s">
        <v>441</v>
      </c>
      <c r="AG116" s="1054"/>
      <c r="AH116" s="1054"/>
      <c r="AI116" s="1054"/>
      <c r="AJ116" s="1055"/>
      <c r="AK116" s="1056" t="s">
        <v>438</v>
      </c>
      <c r="AL116" s="1054"/>
      <c r="AM116" s="1054"/>
      <c r="AN116" s="1054"/>
      <c r="AO116" s="1055"/>
      <c r="AP116" s="1057" t="s">
        <v>438</v>
      </c>
      <c r="AQ116" s="1058"/>
      <c r="AR116" s="1058"/>
      <c r="AS116" s="1058"/>
      <c r="AT116" s="1059"/>
      <c r="AU116" s="995"/>
      <c r="AV116" s="996"/>
      <c r="AW116" s="996"/>
      <c r="AX116" s="996"/>
      <c r="AY116" s="996"/>
      <c r="AZ116" s="1062" t="s">
        <v>459</v>
      </c>
      <c r="BA116" s="1063"/>
      <c r="BB116" s="1063"/>
      <c r="BC116" s="1063"/>
      <c r="BD116" s="1063"/>
      <c r="BE116" s="1063"/>
      <c r="BF116" s="1063"/>
      <c r="BG116" s="1063"/>
      <c r="BH116" s="1063"/>
      <c r="BI116" s="1063"/>
      <c r="BJ116" s="1063"/>
      <c r="BK116" s="1063"/>
      <c r="BL116" s="1063"/>
      <c r="BM116" s="1063"/>
      <c r="BN116" s="1063"/>
      <c r="BO116" s="1063"/>
      <c r="BP116" s="1064"/>
      <c r="BQ116" s="1014" t="s">
        <v>444</v>
      </c>
      <c r="BR116" s="1015"/>
      <c r="BS116" s="1015"/>
      <c r="BT116" s="1015"/>
      <c r="BU116" s="1015"/>
      <c r="BV116" s="1015" t="s">
        <v>436</v>
      </c>
      <c r="BW116" s="1015"/>
      <c r="BX116" s="1015"/>
      <c r="BY116" s="1015"/>
      <c r="BZ116" s="1015"/>
      <c r="CA116" s="1015" t="s">
        <v>436</v>
      </c>
      <c r="CB116" s="1015"/>
      <c r="CC116" s="1015"/>
      <c r="CD116" s="1015"/>
      <c r="CE116" s="1015"/>
      <c r="CF116" s="1009" t="s">
        <v>436</v>
      </c>
      <c r="CG116" s="1010"/>
      <c r="CH116" s="1010"/>
      <c r="CI116" s="1010"/>
      <c r="CJ116" s="1010"/>
      <c r="CK116" s="1040"/>
      <c r="CL116" s="1041"/>
      <c r="CM116" s="1011" t="s">
        <v>460</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t="s">
        <v>444</v>
      </c>
      <c r="DH116" s="1054"/>
      <c r="DI116" s="1054"/>
      <c r="DJ116" s="1054"/>
      <c r="DK116" s="1055"/>
      <c r="DL116" s="1056" t="s">
        <v>444</v>
      </c>
      <c r="DM116" s="1054"/>
      <c r="DN116" s="1054"/>
      <c r="DO116" s="1054"/>
      <c r="DP116" s="1055"/>
      <c r="DQ116" s="1056" t="s">
        <v>436</v>
      </c>
      <c r="DR116" s="1054"/>
      <c r="DS116" s="1054"/>
      <c r="DT116" s="1054"/>
      <c r="DU116" s="1055"/>
      <c r="DV116" s="1057" t="s">
        <v>444</v>
      </c>
      <c r="DW116" s="1058"/>
      <c r="DX116" s="1058"/>
      <c r="DY116" s="1058"/>
      <c r="DZ116" s="1059"/>
    </row>
    <row r="117" spans="1:130" s="246" customFormat="1" ht="26.25" customHeight="1" x14ac:dyDescent="0.15">
      <c r="A117" s="999" t="s">
        <v>189</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461</v>
      </c>
      <c r="Z117" s="981"/>
      <c r="AA117" s="1071">
        <v>714566</v>
      </c>
      <c r="AB117" s="1072"/>
      <c r="AC117" s="1072"/>
      <c r="AD117" s="1072"/>
      <c r="AE117" s="1073"/>
      <c r="AF117" s="1074">
        <v>644411</v>
      </c>
      <c r="AG117" s="1072"/>
      <c r="AH117" s="1072"/>
      <c r="AI117" s="1072"/>
      <c r="AJ117" s="1073"/>
      <c r="AK117" s="1074">
        <v>725227</v>
      </c>
      <c r="AL117" s="1072"/>
      <c r="AM117" s="1072"/>
      <c r="AN117" s="1072"/>
      <c r="AO117" s="1073"/>
      <c r="AP117" s="1075"/>
      <c r="AQ117" s="1076"/>
      <c r="AR117" s="1076"/>
      <c r="AS117" s="1076"/>
      <c r="AT117" s="1077"/>
      <c r="AU117" s="995"/>
      <c r="AV117" s="996"/>
      <c r="AW117" s="996"/>
      <c r="AX117" s="996"/>
      <c r="AY117" s="996"/>
      <c r="AZ117" s="1062" t="s">
        <v>462</v>
      </c>
      <c r="BA117" s="1063"/>
      <c r="BB117" s="1063"/>
      <c r="BC117" s="1063"/>
      <c r="BD117" s="1063"/>
      <c r="BE117" s="1063"/>
      <c r="BF117" s="1063"/>
      <c r="BG117" s="1063"/>
      <c r="BH117" s="1063"/>
      <c r="BI117" s="1063"/>
      <c r="BJ117" s="1063"/>
      <c r="BK117" s="1063"/>
      <c r="BL117" s="1063"/>
      <c r="BM117" s="1063"/>
      <c r="BN117" s="1063"/>
      <c r="BO117" s="1063"/>
      <c r="BP117" s="1064"/>
      <c r="BQ117" s="1014" t="s">
        <v>389</v>
      </c>
      <c r="BR117" s="1015"/>
      <c r="BS117" s="1015"/>
      <c r="BT117" s="1015"/>
      <c r="BU117" s="1015"/>
      <c r="BV117" s="1015" t="s">
        <v>441</v>
      </c>
      <c r="BW117" s="1015"/>
      <c r="BX117" s="1015"/>
      <c r="BY117" s="1015"/>
      <c r="BZ117" s="1015"/>
      <c r="CA117" s="1015" t="s">
        <v>389</v>
      </c>
      <c r="CB117" s="1015"/>
      <c r="CC117" s="1015"/>
      <c r="CD117" s="1015"/>
      <c r="CE117" s="1015"/>
      <c r="CF117" s="1009" t="s">
        <v>437</v>
      </c>
      <c r="CG117" s="1010"/>
      <c r="CH117" s="1010"/>
      <c r="CI117" s="1010"/>
      <c r="CJ117" s="1010"/>
      <c r="CK117" s="1040"/>
      <c r="CL117" s="1041"/>
      <c r="CM117" s="1011" t="s">
        <v>463</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389</v>
      </c>
      <c r="DH117" s="1054"/>
      <c r="DI117" s="1054"/>
      <c r="DJ117" s="1054"/>
      <c r="DK117" s="1055"/>
      <c r="DL117" s="1056" t="s">
        <v>437</v>
      </c>
      <c r="DM117" s="1054"/>
      <c r="DN117" s="1054"/>
      <c r="DO117" s="1054"/>
      <c r="DP117" s="1055"/>
      <c r="DQ117" s="1056" t="s">
        <v>389</v>
      </c>
      <c r="DR117" s="1054"/>
      <c r="DS117" s="1054"/>
      <c r="DT117" s="1054"/>
      <c r="DU117" s="1055"/>
      <c r="DV117" s="1057" t="s">
        <v>389</v>
      </c>
      <c r="DW117" s="1058"/>
      <c r="DX117" s="1058"/>
      <c r="DY117" s="1058"/>
      <c r="DZ117" s="1059"/>
    </row>
    <row r="118" spans="1:130" s="246" customFormat="1" ht="26.25" customHeight="1" x14ac:dyDescent="0.15">
      <c r="A118" s="999" t="s">
        <v>431</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429</v>
      </c>
      <c r="AB118" s="980"/>
      <c r="AC118" s="980"/>
      <c r="AD118" s="980"/>
      <c r="AE118" s="981"/>
      <c r="AF118" s="979" t="s">
        <v>305</v>
      </c>
      <c r="AG118" s="980"/>
      <c r="AH118" s="980"/>
      <c r="AI118" s="980"/>
      <c r="AJ118" s="981"/>
      <c r="AK118" s="979" t="s">
        <v>304</v>
      </c>
      <c r="AL118" s="980"/>
      <c r="AM118" s="980"/>
      <c r="AN118" s="980"/>
      <c r="AO118" s="981"/>
      <c r="AP118" s="1066" t="s">
        <v>430</v>
      </c>
      <c r="AQ118" s="1067"/>
      <c r="AR118" s="1067"/>
      <c r="AS118" s="1067"/>
      <c r="AT118" s="1068"/>
      <c r="AU118" s="995"/>
      <c r="AV118" s="996"/>
      <c r="AW118" s="996"/>
      <c r="AX118" s="996"/>
      <c r="AY118" s="996"/>
      <c r="AZ118" s="1069" t="s">
        <v>464</v>
      </c>
      <c r="BA118" s="1060"/>
      <c r="BB118" s="1060"/>
      <c r="BC118" s="1060"/>
      <c r="BD118" s="1060"/>
      <c r="BE118" s="1060"/>
      <c r="BF118" s="1060"/>
      <c r="BG118" s="1060"/>
      <c r="BH118" s="1060"/>
      <c r="BI118" s="1060"/>
      <c r="BJ118" s="1060"/>
      <c r="BK118" s="1060"/>
      <c r="BL118" s="1060"/>
      <c r="BM118" s="1060"/>
      <c r="BN118" s="1060"/>
      <c r="BO118" s="1060"/>
      <c r="BP118" s="1061"/>
      <c r="BQ118" s="1092" t="s">
        <v>437</v>
      </c>
      <c r="BR118" s="1093"/>
      <c r="BS118" s="1093"/>
      <c r="BT118" s="1093"/>
      <c r="BU118" s="1093"/>
      <c r="BV118" s="1093" t="s">
        <v>437</v>
      </c>
      <c r="BW118" s="1093"/>
      <c r="BX118" s="1093"/>
      <c r="BY118" s="1093"/>
      <c r="BZ118" s="1093"/>
      <c r="CA118" s="1093" t="s">
        <v>437</v>
      </c>
      <c r="CB118" s="1093"/>
      <c r="CC118" s="1093"/>
      <c r="CD118" s="1093"/>
      <c r="CE118" s="1093"/>
      <c r="CF118" s="1009" t="s">
        <v>437</v>
      </c>
      <c r="CG118" s="1010"/>
      <c r="CH118" s="1010"/>
      <c r="CI118" s="1010"/>
      <c r="CJ118" s="1010"/>
      <c r="CK118" s="1040"/>
      <c r="CL118" s="1041"/>
      <c r="CM118" s="1011" t="s">
        <v>465</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437</v>
      </c>
      <c r="DH118" s="1054"/>
      <c r="DI118" s="1054"/>
      <c r="DJ118" s="1054"/>
      <c r="DK118" s="1055"/>
      <c r="DL118" s="1056" t="s">
        <v>389</v>
      </c>
      <c r="DM118" s="1054"/>
      <c r="DN118" s="1054"/>
      <c r="DO118" s="1054"/>
      <c r="DP118" s="1055"/>
      <c r="DQ118" s="1056" t="s">
        <v>437</v>
      </c>
      <c r="DR118" s="1054"/>
      <c r="DS118" s="1054"/>
      <c r="DT118" s="1054"/>
      <c r="DU118" s="1055"/>
      <c r="DV118" s="1057" t="s">
        <v>437</v>
      </c>
      <c r="DW118" s="1058"/>
      <c r="DX118" s="1058"/>
      <c r="DY118" s="1058"/>
      <c r="DZ118" s="1059"/>
    </row>
    <row r="119" spans="1:130" s="246" customFormat="1" ht="26.25" customHeight="1" x14ac:dyDescent="0.15">
      <c r="A119" s="1153" t="s">
        <v>434</v>
      </c>
      <c r="B119" s="1039"/>
      <c r="C119" s="1018" t="s">
        <v>435</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437</v>
      </c>
      <c r="AB119" s="987"/>
      <c r="AC119" s="987"/>
      <c r="AD119" s="987"/>
      <c r="AE119" s="988"/>
      <c r="AF119" s="989" t="s">
        <v>437</v>
      </c>
      <c r="AG119" s="987"/>
      <c r="AH119" s="987"/>
      <c r="AI119" s="987"/>
      <c r="AJ119" s="988"/>
      <c r="AK119" s="989" t="s">
        <v>437</v>
      </c>
      <c r="AL119" s="987"/>
      <c r="AM119" s="987"/>
      <c r="AN119" s="987"/>
      <c r="AO119" s="988"/>
      <c r="AP119" s="990" t="s">
        <v>437</v>
      </c>
      <c r="AQ119" s="991"/>
      <c r="AR119" s="991"/>
      <c r="AS119" s="991"/>
      <c r="AT119" s="992"/>
      <c r="AU119" s="997"/>
      <c r="AV119" s="998"/>
      <c r="AW119" s="998"/>
      <c r="AX119" s="998"/>
      <c r="AY119" s="998"/>
      <c r="AZ119" s="277" t="s">
        <v>189</v>
      </c>
      <c r="BA119" s="277"/>
      <c r="BB119" s="277"/>
      <c r="BC119" s="277"/>
      <c r="BD119" s="277"/>
      <c r="BE119" s="277"/>
      <c r="BF119" s="277"/>
      <c r="BG119" s="277"/>
      <c r="BH119" s="277"/>
      <c r="BI119" s="277"/>
      <c r="BJ119" s="277"/>
      <c r="BK119" s="277"/>
      <c r="BL119" s="277"/>
      <c r="BM119" s="277"/>
      <c r="BN119" s="277"/>
      <c r="BO119" s="1070" t="s">
        <v>466</v>
      </c>
      <c r="BP119" s="1101"/>
      <c r="BQ119" s="1092">
        <v>6552625</v>
      </c>
      <c r="BR119" s="1093"/>
      <c r="BS119" s="1093"/>
      <c r="BT119" s="1093"/>
      <c r="BU119" s="1093"/>
      <c r="BV119" s="1093">
        <v>6099040</v>
      </c>
      <c r="BW119" s="1093"/>
      <c r="BX119" s="1093"/>
      <c r="BY119" s="1093"/>
      <c r="BZ119" s="1093"/>
      <c r="CA119" s="1093">
        <v>5778998</v>
      </c>
      <c r="CB119" s="1093"/>
      <c r="CC119" s="1093"/>
      <c r="CD119" s="1093"/>
      <c r="CE119" s="1093"/>
      <c r="CF119" s="1094"/>
      <c r="CG119" s="1095"/>
      <c r="CH119" s="1095"/>
      <c r="CI119" s="1095"/>
      <c r="CJ119" s="1096"/>
      <c r="CK119" s="1042"/>
      <c r="CL119" s="1043"/>
      <c r="CM119" s="1097" t="s">
        <v>467</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t="s">
        <v>437</v>
      </c>
      <c r="DH119" s="1079"/>
      <c r="DI119" s="1079"/>
      <c r="DJ119" s="1079"/>
      <c r="DK119" s="1080"/>
      <c r="DL119" s="1078" t="s">
        <v>437</v>
      </c>
      <c r="DM119" s="1079"/>
      <c r="DN119" s="1079"/>
      <c r="DO119" s="1079"/>
      <c r="DP119" s="1080"/>
      <c r="DQ119" s="1078" t="s">
        <v>437</v>
      </c>
      <c r="DR119" s="1079"/>
      <c r="DS119" s="1079"/>
      <c r="DT119" s="1079"/>
      <c r="DU119" s="1080"/>
      <c r="DV119" s="1081" t="s">
        <v>437</v>
      </c>
      <c r="DW119" s="1082"/>
      <c r="DX119" s="1082"/>
      <c r="DY119" s="1082"/>
      <c r="DZ119" s="1083"/>
    </row>
    <row r="120" spans="1:130" s="246" customFormat="1" ht="26.25" customHeight="1" x14ac:dyDescent="0.15">
      <c r="A120" s="1154"/>
      <c r="B120" s="1041"/>
      <c r="C120" s="1011" t="s">
        <v>443</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437</v>
      </c>
      <c r="AB120" s="1054"/>
      <c r="AC120" s="1054"/>
      <c r="AD120" s="1054"/>
      <c r="AE120" s="1055"/>
      <c r="AF120" s="1056" t="s">
        <v>437</v>
      </c>
      <c r="AG120" s="1054"/>
      <c r="AH120" s="1054"/>
      <c r="AI120" s="1054"/>
      <c r="AJ120" s="1055"/>
      <c r="AK120" s="1056" t="s">
        <v>437</v>
      </c>
      <c r="AL120" s="1054"/>
      <c r="AM120" s="1054"/>
      <c r="AN120" s="1054"/>
      <c r="AO120" s="1055"/>
      <c r="AP120" s="1057" t="s">
        <v>437</v>
      </c>
      <c r="AQ120" s="1058"/>
      <c r="AR120" s="1058"/>
      <c r="AS120" s="1058"/>
      <c r="AT120" s="1059"/>
      <c r="AU120" s="1084" t="s">
        <v>468</v>
      </c>
      <c r="AV120" s="1085"/>
      <c r="AW120" s="1085"/>
      <c r="AX120" s="1085"/>
      <c r="AY120" s="1086"/>
      <c r="AZ120" s="1035" t="s">
        <v>469</v>
      </c>
      <c r="BA120" s="984"/>
      <c r="BB120" s="984"/>
      <c r="BC120" s="984"/>
      <c r="BD120" s="984"/>
      <c r="BE120" s="984"/>
      <c r="BF120" s="984"/>
      <c r="BG120" s="984"/>
      <c r="BH120" s="984"/>
      <c r="BI120" s="984"/>
      <c r="BJ120" s="984"/>
      <c r="BK120" s="984"/>
      <c r="BL120" s="984"/>
      <c r="BM120" s="984"/>
      <c r="BN120" s="984"/>
      <c r="BO120" s="984"/>
      <c r="BP120" s="985"/>
      <c r="BQ120" s="1021">
        <v>5460054</v>
      </c>
      <c r="BR120" s="1022"/>
      <c r="BS120" s="1022"/>
      <c r="BT120" s="1022"/>
      <c r="BU120" s="1022"/>
      <c r="BV120" s="1022">
        <v>5776623</v>
      </c>
      <c r="BW120" s="1022"/>
      <c r="BX120" s="1022"/>
      <c r="BY120" s="1022"/>
      <c r="BZ120" s="1022"/>
      <c r="CA120" s="1022">
        <v>5851152</v>
      </c>
      <c r="CB120" s="1022"/>
      <c r="CC120" s="1022"/>
      <c r="CD120" s="1022"/>
      <c r="CE120" s="1022"/>
      <c r="CF120" s="1036">
        <v>269.60000000000002</v>
      </c>
      <c r="CG120" s="1037"/>
      <c r="CH120" s="1037"/>
      <c r="CI120" s="1037"/>
      <c r="CJ120" s="1037"/>
      <c r="CK120" s="1102" t="s">
        <v>470</v>
      </c>
      <c r="CL120" s="1103"/>
      <c r="CM120" s="1103"/>
      <c r="CN120" s="1103"/>
      <c r="CO120" s="1104"/>
      <c r="CP120" s="1110" t="s">
        <v>471</v>
      </c>
      <c r="CQ120" s="1111"/>
      <c r="CR120" s="1111"/>
      <c r="CS120" s="1111"/>
      <c r="CT120" s="1111"/>
      <c r="CU120" s="1111"/>
      <c r="CV120" s="1111"/>
      <c r="CW120" s="1111"/>
      <c r="CX120" s="1111"/>
      <c r="CY120" s="1111"/>
      <c r="CZ120" s="1111"/>
      <c r="DA120" s="1111"/>
      <c r="DB120" s="1111"/>
      <c r="DC120" s="1111"/>
      <c r="DD120" s="1111"/>
      <c r="DE120" s="1111"/>
      <c r="DF120" s="1112"/>
      <c r="DG120" s="1021">
        <v>2280529</v>
      </c>
      <c r="DH120" s="1022"/>
      <c r="DI120" s="1022"/>
      <c r="DJ120" s="1022"/>
      <c r="DK120" s="1022"/>
      <c r="DL120" s="1022">
        <v>2096885</v>
      </c>
      <c r="DM120" s="1022"/>
      <c r="DN120" s="1022"/>
      <c r="DO120" s="1022"/>
      <c r="DP120" s="1022"/>
      <c r="DQ120" s="1022">
        <v>1908009</v>
      </c>
      <c r="DR120" s="1022"/>
      <c r="DS120" s="1022"/>
      <c r="DT120" s="1022"/>
      <c r="DU120" s="1022"/>
      <c r="DV120" s="1023">
        <v>87.9</v>
      </c>
      <c r="DW120" s="1023"/>
      <c r="DX120" s="1023"/>
      <c r="DY120" s="1023"/>
      <c r="DZ120" s="1024"/>
    </row>
    <row r="121" spans="1:130" s="246" customFormat="1" ht="26.25" customHeight="1" x14ac:dyDescent="0.15">
      <c r="A121" s="1154"/>
      <c r="B121" s="1041"/>
      <c r="C121" s="1062" t="s">
        <v>472</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389</v>
      </c>
      <c r="AB121" s="1054"/>
      <c r="AC121" s="1054"/>
      <c r="AD121" s="1054"/>
      <c r="AE121" s="1055"/>
      <c r="AF121" s="1056" t="s">
        <v>437</v>
      </c>
      <c r="AG121" s="1054"/>
      <c r="AH121" s="1054"/>
      <c r="AI121" s="1054"/>
      <c r="AJ121" s="1055"/>
      <c r="AK121" s="1056" t="s">
        <v>437</v>
      </c>
      <c r="AL121" s="1054"/>
      <c r="AM121" s="1054"/>
      <c r="AN121" s="1054"/>
      <c r="AO121" s="1055"/>
      <c r="AP121" s="1057" t="s">
        <v>437</v>
      </c>
      <c r="AQ121" s="1058"/>
      <c r="AR121" s="1058"/>
      <c r="AS121" s="1058"/>
      <c r="AT121" s="1059"/>
      <c r="AU121" s="1087"/>
      <c r="AV121" s="1088"/>
      <c r="AW121" s="1088"/>
      <c r="AX121" s="1088"/>
      <c r="AY121" s="1089"/>
      <c r="AZ121" s="1044" t="s">
        <v>473</v>
      </c>
      <c r="BA121" s="1045"/>
      <c r="BB121" s="1045"/>
      <c r="BC121" s="1045"/>
      <c r="BD121" s="1045"/>
      <c r="BE121" s="1045"/>
      <c r="BF121" s="1045"/>
      <c r="BG121" s="1045"/>
      <c r="BH121" s="1045"/>
      <c r="BI121" s="1045"/>
      <c r="BJ121" s="1045"/>
      <c r="BK121" s="1045"/>
      <c r="BL121" s="1045"/>
      <c r="BM121" s="1045"/>
      <c r="BN121" s="1045"/>
      <c r="BO121" s="1045"/>
      <c r="BP121" s="1046"/>
      <c r="BQ121" s="1014" t="s">
        <v>437</v>
      </c>
      <c r="BR121" s="1015"/>
      <c r="BS121" s="1015"/>
      <c r="BT121" s="1015"/>
      <c r="BU121" s="1015"/>
      <c r="BV121" s="1015" t="s">
        <v>437</v>
      </c>
      <c r="BW121" s="1015"/>
      <c r="BX121" s="1015"/>
      <c r="BY121" s="1015"/>
      <c r="BZ121" s="1015"/>
      <c r="CA121" s="1015" t="s">
        <v>437</v>
      </c>
      <c r="CB121" s="1015"/>
      <c r="CC121" s="1015"/>
      <c r="CD121" s="1015"/>
      <c r="CE121" s="1015"/>
      <c r="CF121" s="1009" t="s">
        <v>437</v>
      </c>
      <c r="CG121" s="1010"/>
      <c r="CH121" s="1010"/>
      <c r="CI121" s="1010"/>
      <c r="CJ121" s="1010"/>
      <c r="CK121" s="1105"/>
      <c r="CL121" s="1106"/>
      <c r="CM121" s="1106"/>
      <c r="CN121" s="1106"/>
      <c r="CO121" s="1107"/>
      <c r="CP121" s="1115" t="s">
        <v>474</v>
      </c>
      <c r="CQ121" s="1116"/>
      <c r="CR121" s="1116"/>
      <c r="CS121" s="1116"/>
      <c r="CT121" s="1116"/>
      <c r="CU121" s="1116"/>
      <c r="CV121" s="1116"/>
      <c r="CW121" s="1116"/>
      <c r="CX121" s="1116"/>
      <c r="CY121" s="1116"/>
      <c r="CZ121" s="1116"/>
      <c r="DA121" s="1116"/>
      <c r="DB121" s="1116"/>
      <c r="DC121" s="1116"/>
      <c r="DD121" s="1116"/>
      <c r="DE121" s="1116"/>
      <c r="DF121" s="1117"/>
      <c r="DG121" s="1014">
        <v>418094</v>
      </c>
      <c r="DH121" s="1015"/>
      <c r="DI121" s="1015"/>
      <c r="DJ121" s="1015"/>
      <c r="DK121" s="1015"/>
      <c r="DL121" s="1015">
        <v>393306</v>
      </c>
      <c r="DM121" s="1015"/>
      <c r="DN121" s="1015"/>
      <c r="DO121" s="1015"/>
      <c r="DP121" s="1015"/>
      <c r="DQ121" s="1015">
        <v>360708</v>
      </c>
      <c r="DR121" s="1015"/>
      <c r="DS121" s="1015"/>
      <c r="DT121" s="1015"/>
      <c r="DU121" s="1015"/>
      <c r="DV121" s="1016">
        <v>16.600000000000001</v>
      </c>
      <c r="DW121" s="1016"/>
      <c r="DX121" s="1016"/>
      <c r="DY121" s="1016"/>
      <c r="DZ121" s="1017"/>
    </row>
    <row r="122" spans="1:130" s="246" customFormat="1" ht="26.25" customHeight="1" x14ac:dyDescent="0.15">
      <c r="A122" s="1154"/>
      <c r="B122" s="1041"/>
      <c r="C122" s="1011" t="s">
        <v>454</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437</v>
      </c>
      <c r="AB122" s="1054"/>
      <c r="AC122" s="1054"/>
      <c r="AD122" s="1054"/>
      <c r="AE122" s="1055"/>
      <c r="AF122" s="1056" t="s">
        <v>437</v>
      </c>
      <c r="AG122" s="1054"/>
      <c r="AH122" s="1054"/>
      <c r="AI122" s="1054"/>
      <c r="AJ122" s="1055"/>
      <c r="AK122" s="1056" t="s">
        <v>437</v>
      </c>
      <c r="AL122" s="1054"/>
      <c r="AM122" s="1054"/>
      <c r="AN122" s="1054"/>
      <c r="AO122" s="1055"/>
      <c r="AP122" s="1057" t="s">
        <v>437</v>
      </c>
      <c r="AQ122" s="1058"/>
      <c r="AR122" s="1058"/>
      <c r="AS122" s="1058"/>
      <c r="AT122" s="1059"/>
      <c r="AU122" s="1087"/>
      <c r="AV122" s="1088"/>
      <c r="AW122" s="1088"/>
      <c r="AX122" s="1088"/>
      <c r="AY122" s="1089"/>
      <c r="AZ122" s="1069" t="s">
        <v>475</v>
      </c>
      <c r="BA122" s="1060"/>
      <c r="BB122" s="1060"/>
      <c r="BC122" s="1060"/>
      <c r="BD122" s="1060"/>
      <c r="BE122" s="1060"/>
      <c r="BF122" s="1060"/>
      <c r="BG122" s="1060"/>
      <c r="BH122" s="1060"/>
      <c r="BI122" s="1060"/>
      <c r="BJ122" s="1060"/>
      <c r="BK122" s="1060"/>
      <c r="BL122" s="1060"/>
      <c r="BM122" s="1060"/>
      <c r="BN122" s="1060"/>
      <c r="BO122" s="1060"/>
      <c r="BP122" s="1061"/>
      <c r="BQ122" s="1092">
        <v>5592829</v>
      </c>
      <c r="BR122" s="1093"/>
      <c r="BS122" s="1093"/>
      <c r="BT122" s="1093"/>
      <c r="BU122" s="1093"/>
      <c r="BV122" s="1093">
        <v>5644113</v>
      </c>
      <c r="BW122" s="1093"/>
      <c r="BX122" s="1093"/>
      <c r="BY122" s="1093"/>
      <c r="BZ122" s="1093"/>
      <c r="CA122" s="1093">
        <v>5212781</v>
      </c>
      <c r="CB122" s="1093"/>
      <c r="CC122" s="1093"/>
      <c r="CD122" s="1093"/>
      <c r="CE122" s="1093"/>
      <c r="CF122" s="1113">
        <v>240.2</v>
      </c>
      <c r="CG122" s="1114"/>
      <c r="CH122" s="1114"/>
      <c r="CI122" s="1114"/>
      <c r="CJ122" s="1114"/>
      <c r="CK122" s="1105"/>
      <c r="CL122" s="1106"/>
      <c r="CM122" s="1106"/>
      <c r="CN122" s="1106"/>
      <c r="CO122" s="1107"/>
      <c r="CP122" s="1115" t="s">
        <v>476</v>
      </c>
      <c r="CQ122" s="1116"/>
      <c r="CR122" s="1116"/>
      <c r="CS122" s="1116"/>
      <c r="CT122" s="1116"/>
      <c r="CU122" s="1116"/>
      <c r="CV122" s="1116"/>
      <c r="CW122" s="1116"/>
      <c r="CX122" s="1116"/>
      <c r="CY122" s="1116"/>
      <c r="CZ122" s="1116"/>
      <c r="DA122" s="1116"/>
      <c r="DB122" s="1116"/>
      <c r="DC122" s="1116"/>
      <c r="DD122" s="1116"/>
      <c r="DE122" s="1116"/>
      <c r="DF122" s="1117"/>
      <c r="DG122" s="1014" t="s">
        <v>389</v>
      </c>
      <c r="DH122" s="1015"/>
      <c r="DI122" s="1015"/>
      <c r="DJ122" s="1015"/>
      <c r="DK122" s="1015"/>
      <c r="DL122" s="1015" t="s">
        <v>389</v>
      </c>
      <c r="DM122" s="1015"/>
      <c r="DN122" s="1015"/>
      <c r="DO122" s="1015"/>
      <c r="DP122" s="1015"/>
      <c r="DQ122" s="1015" t="s">
        <v>389</v>
      </c>
      <c r="DR122" s="1015"/>
      <c r="DS122" s="1015"/>
      <c r="DT122" s="1015"/>
      <c r="DU122" s="1015"/>
      <c r="DV122" s="1016" t="s">
        <v>389</v>
      </c>
      <c r="DW122" s="1016"/>
      <c r="DX122" s="1016"/>
      <c r="DY122" s="1016"/>
      <c r="DZ122" s="1017"/>
    </row>
    <row r="123" spans="1:130" s="246" customFormat="1" ht="26.25" customHeight="1" x14ac:dyDescent="0.15">
      <c r="A123" s="1154"/>
      <c r="B123" s="1041"/>
      <c r="C123" s="1011" t="s">
        <v>460</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t="s">
        <v>389</v>
      </c>
      <c r="AB123" s="1054"/>
      <c r="AC123" s="1054"/>
      <c r="AD123" s="1054"/>
      <c r="AE123" s="1055"/>
      <c r="AF123" s="1056" t="s">
        <v>389</v>
      </c>
      <c r="AG123" s="1054"/>
      <c r="AH123" s="1054"/>
      <c r="AI123" s="1054"/>
      <c r="AJ123" s="1055"/>
      <c r="AK123" s="1056" t="s">
        <v>389</v>
      </c>
      <c r="AL123" s="1054"/>
      <c r="AM123" s="1054"/>
      <c r="AN123" s="1054"/>
      <c r="AO123" s="1055"/>
      <c r="AP123" s="1057" t="s">
        <v>389</v>
      </c>
      <c r="AQ123" s="1058"/>
      <c r="AR123" s="1058"/>
      <c r="AS123" s="1058"/>
      <c r="AT123" s="1059"/>
      <c r="AU123" s="1090"/>
      <c r="AV123" s="1091"/>
      <c r="AW123" s="1091"/>
      <c r="AX123" s="1091"/>
      <c r="AY123" s="1091"/>
      <c r="AZ123" s="277" t="s">
        <v>189</v>
      </c>
      <c r="BA123" s="277"/>
      <c r="BB123" s="277"/>
      <c r="BC123" s="277"/>
      <c r="BD123" s="277"/>
      <c r="BE123" s="277"/>
      <c r="BF123" s="277"/>
      <c r="BG123" s="277"/>
      <c r="BH123" s="277"/>
      <c r="BI123" s="277"/>
      <c r="BJ123" s="277"/>
      <c r="BK123" s="277"/>
      <c r="BL123" s="277"/>
      <c r="BM123" s="277"/>
      <c r="BN123" s="277"/>
      <c r="BO123" s="1070" t="s">
        <v>477</v>
      </c>
      <c r="BP123" s="1101"/>
      <c r="BQ123" s="1160">
        <v>11052883</v>
      </c>
      <c r="BR123" s="1161"/>
      <c r="BS123" s="1161"/>
      <c r="BT123" s="1161"/>
      <c r="BU123" s="1161"/>
      <c r="BV123" s="1161">
        <v>11420736</v>
      </c>
      <c r="BW123" s="1161"/>
      <c r="BX123" s="1161"/>
      <c r="BY123" s="1161"/>
      <c r="BZ123" s="1161"/>
      <c r="CA123" s="1161">
        <v>11063933</v>
      </c>
      <c r="CB123" s="1161"/>
      <c r="CC123" s="1161"/>
      <c r="CD123" s="1161"/>
      <c r="CE123" s="1161"/>
      <c r="CF123" s="1094"/>
      <c r="CG123" s="1095"/>
      <c r="CH123" s="1095"/>
      <c r="CI123" s="1095"/>
      <c r="CJ123" s="1096"/>
      <c r="CK123" s="1105"/>
      <c r="CL123" s="1106"/>
      <c r="CM123" s="1106"/>
      <c r="CN123" s="1106"/>
      <c r="CO123" s="1107"/>
      <c r="CP123" s="1115" t="s">
        <v>478</v>
      </c>
      <c r="CQ123" s="1116"/>
      <c r="CR123" s="1116"/>
      <c r="CS123" s="1116"/>
      <c r="CT123" s="1116"/>
      <c r="CU123" s="1116"/>
      <c r="CV123" s="1116"/>
      <c r="CW123" s="1116"/>
      <c r="CX123" s="1116"/>
      <c r="CY123" s="1116"/>
      <c r="CZ123" s="1116"/>
      <c r="DA123" s="1116"/>
      <c r="DB123" s="1116"/>
      <c r="DC123" s="1116"/>
      <c r="DD123" s="1116"/>
      <c r="DE123" s="1116"/>
      <c r="DF123" s="1117"/>
      <c r="DG123" s="1053" t="s">
        <v>479</v>
      </c>
      <c r="DH123" s="1054"/>
      <c r="DI123" s="1054"/>
      <c r="DJ123" s="1054"/>
      <c r="DK123" s="1055"/>
      <c r="DL123" s="1056" t="s">
        <v>480</v>
      </c>
      <c r="DM123" s="1054"/>
      <c r="DN123" s="1054"/>
      <c r="DO123" s="1054"/>
      <c r="DP123" s="1055"/>
      <c r="DQ123" s="1056" t="s">
        <v>481</v>
      </c>
      <c r="DR123" s="1054"/>
      <c r="DS123" s="1054"/>
      <c r="DT123" s="1054"/>
      <c r="DU123" s="1055"/>
      <c r="DV123" s="1057" t="s">
        <v>480</v>
      </c>
      <c r="DW123" s="1058"/>
      <c r="DX123" s="1058"/>
      <c r="DY123" s="1058"/>
      <c r="DZ123" s="1059"/>
    </row>
    <row r="124" spans="1:130" s="246" customFormat="1" ht="26.25" customHeight="1" thickBot="1" x14ac:dyDescent="0.2">
      <c r="A124" s="1154"/>
      <c r="B124" s="1041"/>
      <c r="C124" s="1011" t="s">
        <v>463</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482</v>
      </c>
      <c r="AB124" s="1054"/>
      <c r="AC124" s="1054"/>
      <c r="AD124" s="1054"/>
      <c r="AE124" s="1055"/>
      <c r="AF124" s="1056" t="s">
        <v>480</v>
      </c>
      <c r="AG124" s="1054"/>
      <c r="AH124" s="1054"/>
      <c r="AI124" s="1054"/>
      <c r="AJ124" s="1055"/>
      <c r="AK124" s="1056" t="s">
        <v>480</v>
      </c>
      <c r="AL124" s="1054"/>
      <c r="AM124" s="1054"/>
      <c r="AN124" s="1054"/>
      <c r="AO124" s="1055"/>
      <c r="AP124" s="1057" t="s">
        <v>480</v>
      </c>
      <c r="AQ124" s="1058"/>
      <c r="AR124" s="1058"/>
      <c r="AS124" s="1058"/>
      <c r="AT124" s="1059"/>
      <c r="AU124" s="1156" t="s">
        <v>483</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t="s">
        <v>480</v>
      </c>
      <c r="BR124" s="1123"/>
      <c r="BS124" s="1123"/>
      <c r="BT124" s="1123"/>
      <c r="BU124" s="1123"/>
      <c r="BV124" s="1123" t="s">
        <v>479</v>
      </c>
      <c r="BW124" s="1123"/>
      <c r="BX124" s="1123"/>
      <c r="BY124" s="1123"/>
      <c r="BZ124" s="1123"/>
      <c r="CA124" s="1123" t="s">
        <v>444</v>
      </c>
      <c r="CB124" s="1123"/>
      <c r="CC124" s="1123"/>
      <c r="CD124" s="1123"/>
      <c r="CE124" s="1123"/>
      <c r="CF124" s="1124"/>
      <c r="CG124" s="1125"/>
      <c r="CH124" s="1125"/>
      <c r="CI124" s="1125"/>
      <c r="CJ124" s="1126"/>
      <c r="CK124" s="1108"/>
      <c r="CL124" s="1108"/>
      <c r="CM124" s="1108"/>
      <c r="CN124" s="1108"/>
      <c r="CO124" s="1109"/>
      <c r="CP124" s="1115" t="s">
        <v>484</v>
      </c>
      <c r="CQ124" s="1116"/>
      <c r="CR124" s="1116"/>
      <c r="CS124" s="1116"/>
      <c r="CT124" s="1116"/>
      <c r="CU124" s="1116"/>
      <c r="CV124" s="1116"/>
      <c r="CW124" s="1116"/>
      <c r="CX124" s="1116"/>
      <c r="CY124" s="1116"/>
      <c r="CZ124" s="1116"/>
      <c r="DA124" s="1116"/>
      <c r="DB124" s="1116"/>
      <c r="DC124" s="1116"/>
      <c r="DD124" s="1116"/>
      <c r="DE124" s="1116"/>
      <c r="DF124" s="1117"/>
      <c r="DG124" s="1100">
        <v>244</v>
      </c>
      <c r="DH124" s="1079"/>
      <c r="DI124" s="1079"/>
      <c r="DJ124" s="1079"/>
      <c r="DK124" s="1080"/>
      <c r="DL124" s="1078" t="s">
        <v>482</v>
      </c>
      <c r="DM124" s="1079"/>
      <c r="DN124" s="1079"/>
      <c r="DO124" s="1079"/>
      <c r="DP124" s="1080"/>
      <c r="DQ124" s="1078" t="s">
        <v>481</v>
      </c>
      <c r="DR124" s="1079"/>
      <c r="DS124" s="1079"/>
      <c r="DT124" s="1079"/>
      <c r="DU124" s="1080"/>
      <c r="DV124" s="1081" t="s">
        <v>482</v>
      </c>
      <c r="DW124" s="1082"/>
      <c r="DX124" s="1082"/>
      <c r="DY124" s="1082"/>
      <c r="DZ124" s="1083"/>
    </row>
    <row r="125" spans="1:130" s="246" customFormat="1" ht="26.25" customHeight="1" x14ac:dyDescent="0.15">
      <c r="A125" s="1154"/>
      <c r="B125" s="1041"/>
      <c r="C125" s="1011" t="s">
        <v>465</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481</v>
      </c>
      <c r="AB125" s="1054"/>
      <c r="AC125" s="1054"/>
      <c r="AD125" s="1054"/>
      <c r="AE125" s="1055"/>
      <c r="AF125" s="1056" t="s">
        <v>444</v>
      </c>
      <c r="AG125" s="1054"/>
      <c r="AH125" s="1054"/>
      <c r="AI125" s="1054"/>
      <c r="AJ125" s="1055"/>
      <c r="AK125" s="1056" t="s">
        <v>482</v>
      </c>
      <c r="AL125" s="1054"/>
      <c r="AM125" s="1054"/>
      <c r="AN125" s="1054"/>
      <c r="AO125" s="1055"/>
      <c r="AP125" s="1057" t="s">
        <v>481</v>
      </c>
      <c r="AQ125" s="1058"/>
      <c r="AR125" s="1058"/>
      <c r="AS125" s="1058"/>
      <c r="AT125" s="105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8" t="s">
        <v>485</v>
      </c>
      <c r="CL125" s="1103"/>
      <c r="CM125" s="1103"/>
      <c r="CN125" s="1103"/>
      <c r="CO125" s="1104"/>
      <c r="CP125" s="1035" t="s">
        <v>486</v>
      </c>
      <c r="CQ125" s="984"/>
      <c r="CR125" s="984"/>
      <c r="CS125" s="984"/>
      <c r="CT125" s="984"/>
      <c r="CU125" s="984"/>
      <c r="CV125" s="984"/>
      <c r="CW125" s="984"/>
      <c r="CX125" s="984"/>
      <c r="CY125" s="984"/>
      <c r="CZ125" s="984"/>
      <c r="DA125" s="984"/>
      <c r="DB125" s="984"/>
      <c r="DC125" s="984"/>
      <c r="DD125" s="984"/>
      <c r="DE125" s="984"/>
      <c r="DF125" s="985"/>
      <c r="DG125" s="1021" t="s">
        <v>487</v>
      </c>
      <c r="DH125" s="1022"/>
      <c r="DI125" s="1022"/>
      <c r="DJ125" s="1022"/>
      <c r="DK125" s="1022"/>
      <c r="DL125" s="1022" t="s">
        <v>482</v>
      </c>
      <c r="DM125" s="1022"/>
      <c r="DN125" s="1022"/>
      <c r="DO125" s="1022"/>
      <c r="DP125" s="1022"/>
      <c r="DQ125" s="1022" t="s">
        <v>481</v>
      </c>
      <c r="DR125" s="1022"/>
      <c r="DS125" s="1022"/>
      <c r="DT125" s="1022"/>
      <c r="DU125" s="1022"/>
      <c r="DV125" s="1023" t="s">
        <v>444</v>
      </c>
      <c r="DW125" s="1023"/>
      <c r="DX125" s="1023"/>
      <c r="DY125" s="1023"/>
      <c r="DZ125" s="1024"/>
    </row>
    <row r="126" spans="1:130" s="246" customFormat="1" ht="26.25" customHeight="1" thickBot="1" x14ac:dyDescent="0.2">
      <c r="A126" s="1154"/>
      <c r="B126" s="1041"/>
      <c r="C126" s="1011" t="s">
        <v>467</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t="s">
        <v>487</v>
      </c>
      <c r="AB126" s="1054"/>
      <c r="AC126" s="1054"/>
      <c r="AD126" s="1054"/>
      <c r="AE126" s="1055"/>
      <c r="AF126" s="1056" t="s">
        <v>488</v>
      </c>
      <c r="AG126" s="1054"/>
      <c r="AH126" s="1054"/>
      <c r="AI126" s="1054"/>
      <c r="AJ126" s="1055"/>
      <c r="AK126" s="1056" t="s">
        <v>482</v>
      </c>
      <c r="AL126" s="1054"/>
      <c r="AM126" s="1054"/>
      <c r="AN126" s="1054"/>
      <c r="AO126" s="1055"/>
      <c r="AP126" s="1057" t="s">
        <v>444</v>
      </c>
      <c r="AQ126" s="1058"/>
      <c r="AR126" s="1058"/>
      <c r="AS126" s="1058"/>
      <c r="AT126" s="105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9"/>
      <c r="CL126" s="1106"/>
      <c r="CM126" s="1106"/>
      <c r="CN126" s="1106"/>
      <c r="CO126" s="1107"/>
      <c r="CP126" s="1044" t="s">
        <v>489</v>
      </c>
      <c r="CQ126" s="1045"/>
      <c r="CR126" s="1045"/>
      <c r="CS126" s="1045"/>
      <c r="CT126" s="1045"/>
      <c r="CU126" s="1045"/>
      <c r="CV126" s="1045"/>
      <c r="CW126" s="1045"/>
      <c r="CX126" s="1045"/>
      <c r="CY126" s="1045"/>
      <c r="CZ126" s="1045"/>
      <c r="DA126" s="1045"/>
      <c r="DB126" s="1045"/>
      <c r="DC126" s="1045"/>
      <c r="DD126" s="1045"/>
      <c r="DE126" s="1045"/>
      <c r="DF126" s="1046"/>
      <c r="DG126" s="1014" t="s">
        <v>482</v>
      </c>
      <c r="DH126" s="1015"/>
      <c r="DI126" s="1015"/>
      <c r="DJ126" s="1015"/>
      <c r="DK126" s="1015"/>
      <c r="DL126" s="1015" t="s">
        <v>482</v>
      </c>
      <c r="DM126" s="1015"/>
      <c r="DN126" s="1015"/>
      <c r="DO126" s="1015"/>
      <c r="DP126" s="1015"/>
      <c r="DQ126" s="1015" t="s">
        <v>479</v>
      </c>
      <c r="DR126" s="1015"/>
      <c r="DS126" s="1015"/>
      <c r="DT126" s="1015"/>
      <c r="DU126" s="1015"/>
      <c r="DV126" s="1016" t="s">
        <v>444</v>
      </c>
      <c r="DW126" s="1016"/>
      <c r="DX126" s="1016"/>
      <c r="DY126" s="1016"/>
      <c r="DZ126" s="1017"/>
    </row>
    <row r="127" spans="1:130" s="246" customFormat="1" ht="26.25" customHeight="1" x14ac:dyDescent="0.15">
      <c r="A127" s="1155"/>
      <c r="B127" s="1043"/>
      <c r="C127" s="1097" t="s">
        <v>490</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t="s">
        <v>487</v>
      </c>
      <c r="AB127" s="1054"/>
      <c r="AC127" s="1054"/>
      <c r="AD127" s="1054"/>
      <c r="AE127" s="1055"/>
      <c r="AF127" s="1056" t="s">
        <v>482</v>
      </c>
      <c r="AG127" s="1054"/>
      <c r="AH127" s="1054"/>
      <c r="AI127" s="1054"/>
      <c r="AJ127" s="1055"/>
      <c r="AK127" s="1056" t="s">
        <v>481</v>
      </c>
      <c r="AL127" s="1054"/>
      <c r="AM127" s="1054"/>
      <c r="AN127" s="1054"/>
      <c r="AO127" s="1055"/>
      <c r="AP127" s="1057" t="s">
        <v>481</v>
      </c>
      <c r="AQ127" s="1058"/>
      <c r="AR127" s="1058"/>
      <c r="AS127" s="1058"/>
      <c r="AT127" s="1059"/>
      <c r="AU127" s="282"/>
      <c r="AV127" s="282"/>
      <c r="AW127" s="282"/>
      <c r="AX127" s="1127" t="s">
        <v>491</v>
      </c>
      <c r="AY127" s="1128"/>
      <c r="AZ127" s="1128"/>
      <c r="BA127" s="1128"/>
      <c r="BB127" s="1128"/>
      <c r="BC127" s="1128"/>
      <c r="BD127" s="1128"/>
      <c r="BE127" s="1129"/>
      <c r="BF127" s="1130" t="s">
        <v>492</v>
      </c>
      <c r="BG127" s="1128"/>
      <c r="BH127" s="1128"/>
      <c r="BI127" s="1128"/>
      <c r="BJ127" s="1128"/>
      <c r="BK127" s="1128"/>
      <c r="BL127" s="1129"/>
      <c r="BM127" s="1130" t="s">
        <v>493</v>
      </c>
      <c r="BN127" s="1128"/>
      <c r="BO127" s="1128"/>
      <c r="BP127" s="1128"/>
      <c r="BQ127" s="1128"/>
      <c r="BR127" s="1128"/>
      <c r="BS127" s="1129"/>
      <c r="BT127" s="1130" t="s">
        <v>494</v>
      </c>
      <c r="BU127" s="1128"/>
      <c r="BV127" s="1128"/>
      <c r="BW127" s="1128"/>
      <c r="BX127" s="1128"/>
      <c r="BY127" s="1128"/>
      <c r="BZ127" s="1152"/>
      <c r="CA127" s="282"/>
      <c r="CB127" s="282"/>
      <c r="CC127" s="282"/>
      <c r="CD127" s="283"/>
      <c r="CE127" s="283"/>
      <c r="CF127" s="283"/>
      <c r="CG127" s="280"/>
      <c r="CH127" s="280"/>
      <c r="CI127" s="280"/>
      <c r="CJ127" s="281"/>
      <c r="CK127" s="1119"/>
      <c r="CL127" s="1106"/>
      <c r="CM127" s="1106"/>
      <c r="CN127" s="1106"/>
      <c r="CO127" s="1107"/>
      <c r="CP127" s="1044" t="s">
        <v>495</v>
      </c>
      <c r="CQ127" s="1045"/>
      <c r="CR127" s="1045"/>
      <c r="CS127" s="1045"/>
      <c r="CT127" s="1045"/>
      <c r="CU127" s="1045"/>
      <c r="CV127" s="1045"/>
      <c r="CW127" s="1045"/>
      <c r="CX127" s="1045"/>
      <c r="CY127" s="1045"/>
      <c r="CZ127" s="1045"/>
      <c r="DA127" s="1045"/>
      <c r="DB127" s="1045"/>
      <c r="DC127" s="1045"/>
      <c r="DD127" s="1045"/>
      <c r="DE127" s="1045"/>
      <c r="DF127" s="1046"/>
      <c r="DG127" s="1014" t="s">
        <v>479</v>
      </c>
      <c r="DH127" s="1015"/>
      <c r="DI127" s="1015"/>
      <c r="DJ127" s="1015"/>
      <c r="DK127" s="1015"/>
      <c r="DL127" s="1015" t="s">
        <v>482</v>
      </c>
      <c r="DM127" s="1015"/>
      <c r="DN127" s="1015"/>
      <c r="DO127" s="1015"/>
      <c r="DP127" s="1015"/>
      <c r="DQ127" s="1015" t="s">
        <v>482</v>
      </c>
      <c r="DR127" s="1015"/>
      <c r="DS127" s="1015"/>
      <c r="DT127" s="1015"/>
      <c r="DU127" s="1015"/>
      <c r="DV127" s="1016" t="s">
        <v>479</v>
      </c>
      <c r="DW127" s="1016"/>
      <c r="DX127" s="1016"/>
      <c r="DY127" s="1016"/>
      <c r="DZ127" s="1017"/>
    </row>
    <row r="128" spans="1:130" s="246" customFormat="1" ht="26.25" customHeight="1" thickBot="1" x14ac:dyDescent="0.2">
      <c r="A128" s="1138" t="s">
        <v>496</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497</v>
      </c>
      <c r="X128" s="1140"/>
      <c r="Y128" s="1140"/>
      <c r="Z128" s="1141"/>
      <c r="AA128" s="1142" t="s">
        <v>479</v>
      </c>
      <c r="AB128" s="1143"/>
      <c r="AC128" s="1143"/>
      <c r="AD128" s="1143"/>
      <c r="AE128" s="1144"/>
      <c r="AF128" s="1145" t="s">
        <v>482</v>
      </c>
      <c r="AG128" s="1143"/>
      <c r="AH128" s="1143"/>
      <c r="AI128" s="1143"/>
      <c r="AJ128" s="1144"/>
      <c r="AK128" s="1145" t="s">
        <v>482</v>
      </c>
      <c r="AL128" s="1143"/>
      <c r="AM128" s="1143"/>
      <c r="AN128" s="1143"/>
      <c r="AO128" s="1144"/>
      <c r="AP128" s="1146"/>
      <c r="AQ128" s="1147"/>
      <c r="AR128" s="1147"/>
      <c r="AS128" s="1147"/>
      <c r="AT128" s="1148"/>
      <c r="AU128" s="282"/>
      <c r="AV128" s="282"/>
      <c r="AW128" s="282"/>
      <c r="AX128" s="983" t="s">
        <v>498</v>
      </c>
      <c r="AY128" s="984"/>
      <c r="AZ128" s="984"/>
      <c r="BA128" s="984"/>
      <c r="BB128" s="984"/>
      <c r="BC128" s="984"/>
      <c r="BD128" s="984"/>
      <c r="BE128" s="985"/>
      <c r="BF128" s="1149" t="s">
        <v>479</v>
      </c>
      <c r="BG128" s="1150"/>
      <c r="BH128" s="1150"/>
      <c r="BI128" s="1150"/>
      <c r="BJ128" s="1150"/>
      <c r="BK128" s="1150"/>
      <c r="BL128" s="1151"/>
      <c r="BM128" s="1149">
        <v>15</v>
      </c>
      <c r="BN128" s="1150"/>
      <c r="BO128" s="1150"/>
      <c r="BP128" s="1150"/>
      <c r="BQ128" s="1150"/>
      <c r="BR128" s="1150"/>
      <c r="BS128" s="1151"/>
      <c r="BT128" s="1149">
        <v>20</v>
      </c>
      <c r="BU128" s="1150"/>
      <c r="BV128" s="1150"/>
      <c r="BW128" s="1150"/>
      <c r="BX128" s="1150"/>
      <c r="BY128" s="1150"/>
      <c r="BZ128" s="1174"/>
      <c r="CA128" s="283"/>
      <c r="CB128" s="283"/>
      <c r="CC128" s="283"/>
      <c r="CD128" s="283"/>
      <c r="CE128" s="283"/>
      <c r="CF128" s="283"/>
      <c r="CG128" s="280"/>
      <c r="CH128" s="280"/>
      <c r="CI128" s="280"/>
      <c r="CJ128" s="281"/>
      <c r="CK128" s="1120"/>
      <c r="CL128" s="1121"/>
      <c r="CM128" s="1121"/>
      <c r="CN128" s="1121"/>
      <c r="CO128" s="1122"/>
      <c r="CP128" s="1131" t="s">
        <v>499</v>
      </c>
      <c r="CQ128" s="1132"/>
      <c r="CR128" s="1132"/>
      <c r="CS128" s="1132"/>
      <c r="CT128" s="1132"/>
      <c r="CU128" s="1132"/>
      <c r="CV128" s="1132"/>
      <c r="CW128" s="1132"/>
      <c r="CX128" s="1132"/>
      <c r="CY128" s="1132"/>
      <c r="CZ128" s="1132"/>
      <c r="DA128" s="1132"/>
      <c r="DB128" s="1132"/>
      <c r="DC128" s="1132"/>
      <c r="DD128" s="1132"/>
      <c r="DE128" s="1132"/>
      <c r="DF128" s="1133"/>
      <c r="DG128" s="1134" t="s">
        <v>480</v>
      </c>
      <c r="DH128" s="1135"/>
      <c r="DI128" s="1135"/>
      <c r="DJ128" s="1135"/>
      <c r="DK128" s="1135"/>
      <c r="DL128" s="1135" t="s">
        <v>500</v>
      </c>
      <c r="DM128" s="1135"/>
      <c r="DN128" s="1135"/>
      <c r="DO128" s="1135"/>
      <c r="DP128" s="1135"/>
      <c r="DQ128" s="1135" t="s">
        <v>482</v>
      </c>
      <c r="DR128" s="1135"/>
      <c r="DS128" s="1135"/>
      <c r="DT128" s="1135"/>
      <c r="DU128" s="1135"/>
      <c r="DV128" s="1136" t="s">
        <v>487</v>
      </c>
      <c r="DW128" s="1136"/>
      <c r="DX128" s="1136"/>
      <c r="DY128" s="1136"/>
      <c r="DZ128" s="1137"/>
    </row>
    <row r="129" spans="1:131" s="246" customFormat="1" ht="26.25" customHeight="1" x14ac:dyDescent="0.15">
      <c r="A129" s="1025" t="s">
        <v>107</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501</v>
      </c>
      <c r="X129" s="1169"/>
      <c r="Y129" s="1169"/>
      <c r="Z129" s="1170"/>
      <c r="AA129" s="1053">
        <v>2937987</v>
      </c>
      <c r="AB129" s="1054"/>
      <c r="AC129" s="1054"/>
      <c r="AD129" s="1054"/>
      <c r="AE129" s="1055"/>
      <c r="AF129" s="1056">
        <v>2870699</v>
      </c>
      <c r="AG129" s="1054"/>
      <c r="AH129" s="1054"/>
      <c r="AI129" s="1054"/>
      <c r="AJ129" s="1055"/>
      <c r="AK129" s="1056">
        <v>2904724</v>
      </c>
      <c r="AL129" s="1054"/>
      <c r="AM129" s="1054"/>
      <c r="AN129" s="1054"/>
      <c r="AO129" s="1055"/>
      <c r="AP129" s="1171"/>
      <c r="AQ129" s="1172"/>
      <c r="AR129" s="1172"/>
      <c r="AS129" s="1172"/>
      <c r="AT129" s="1173"/>
      <c r="AU129" s="284"/>
      <c r="AV129" s="284"/>
      <c r="AW129" s="284"/>
      <c r="AX129" s="1162" t="s">
        <v>502</v>
      </c>
      <c r="AY129" s="1045"/>
      <c r="AZ129" s="1045"/>
      <c r="BA129" s="1045"/>
      <c r="BB129" s="1045"/>
      <c r="BC129" s="1045"/>
      <c r="BD129" s="1045"/>
      <c r="BE129" s="1046"/>
      <c r="BF129" s="1163" t="s">
        <v>488</v>
      </c>
      <c r="BG129" s="1164"/>
      <c r="BH129" s="1164"/>
      <c r="BI129" s="1164"/>
      <c r="BJ129" s="1164"/>
      <c r="BK129" s="1164"/>
      <c r="BL129" s="1165"/>
      <c r="BM129" s="1163">
        <v>20</v>
      </c>
      <c r="BN129" s="1164"/>
      <c r="BO129" s="1164"/>
      <c r="BP129" s="1164"/>
      <c r="BQ129" s="1164"/>
      <c r="BR129" s="1164"/>
      <c r="BS129" s="1165"/>
      <c r="BT129" s="1163">
        <v>30</v>
      </c>
      <c r="BU129" s="1166"/>
      <c r="BV129" s="1166"/>
      <c r="BW129" s="1166"/>
      <c r="BX129" s="1166"/>
      <c r="BY129" s="1166"/>
      <c r="BZ129" s="1167"/>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5" t="s">
        <v>503</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504</v>
      </c>
      <c r="X130" s="1169"/>
      <c r="Y130" s="1169"/>
      <c r="Z130" s="1170"/>
      <c r="AA130" s="1053">
        <v>674821</v>
      </c>
      <c r="AB130" s="1054"/>
      <c r="AC130" s="1054"/>
      <c r="AD130" s="1054"/>
      <c r="AE130" s="1055"/>
      <c r="AF130" s="1056">
        <v>657314</v>
      </c>
      <c r="AG130" s="1054"/>
      <c r="AH130" s="1054"/>
      <c r="AI130" s="1054"/>
      <c r="AJ130" s="1055"/>
      <c r="AK130" s="1056">
        <v>734381</v>
      </c>
      <c r="AL130" s="1054"/>
      <c r="AM130" s="1054"/>
      <c r="AN130" s="1054"/>
      <c r="AO130" s="1055"/>
      <c r="AP130" s="1171"/>
      <c r="AQ130" s="1172"/>
      <c r="AR130" s="1172"/>
      <c r="AS130" s="1172"/>
      <c r="AT130" s="1173"/>
      <c r="AU130" s="284"/>
      <c r="AV130" s="284"/>
      <c r="AW130" s="284"/>
      <c r="AX130" s="1162" t="s">
        <v>505</v>
      </c>
      <c r="AY130" s="1045"/>
      <c r="AZ130" s="1045"/>
      <c r="BA130" s="1045"/>
      <c r="BB130" s="1045"/>
      <c r="BC130" s="1045"/>
      <c r="BD130" s="1045"/>
      <c r="BE130" s="1046"/>
      <c r="BF130" s="1199">
        <v>0.2</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506</v>
      </c>
      <c r="X131" s="1207"/>
      <c r="Y131" s="1207"/>
      <c r="Z131" s="1208"/>
      <c r="AA131" s="1100">
        <v>2263166</v>
      </c>
      <c r="AB131" s="1079"/>
      <c r="AC131" s="1079"/>
      <c r="AD131" s="1079"/>
      <c r="AE131" s="1080"/>
      <c r="AF131" s="1078">
        <v>2213385</v>
      </c>
      <c r="AG131" s="1079"/>
      <c r="AH131" s="1079"/>
      <c r="AI131" s="1079"/>
      <c r="AJ131" s="1080"/>
      <c r="AK131" s="1078">
        <v>2170343</v>
      </c>
      <c r="AL131" s="1079"/>
      <c r="AM131" s="1079"/>
      <c r="AN131" s="1079"/>
      <c r="AO131" s="1080"/>
      <c r="AP131" s="1209"/>
      <c r="AQ131" s="1210"/>
      <c r="AR131" s="1210"/>
      <c r="AS131" s="1210"/>
      <c r="AT131" s="1211"/>
      <c r="AU131" s="284"/>
      <c r="AV131" s="284"/>
      <c r="AW131" s="284"/>
      <c r="AX131" s="1181" t="s">
        <v>507</v>
      </c>
      <c r="AY131" s="1132"/>
      <c r="AZ131" s="1132"/>
      <c r="BA131" s="1132"/>
      <c r="BB131" s="1132"/>
      <c r="BC131" s="1132"/>
      <c r="BD131" s="1132"/>
      <c r="BE131" s="1133"/>
      <c r="BF131" s="1182" t="s">
        <v>500</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8" t="s">
        <v>508</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509</v>
      </c>
      <c r="W132" s="1192"/>
      <c r="X132" s="1192"/>
      <c r="Y132" s="1192"/>
      <c r="Z132" s="1193"/>
      <c r="AA132" s="1194">
        <v>1.756168129</v>
      </c>
      <c r="AB132" s="1195"/>
      <c r="AC132" s="1195"/>
      <c r="AD132" s="1195"/>
      <c r="AE132" s="1196"/>
      <c r="AF132" s="1197">
        <v>-0.58295325899999995</v>
      </c>
      <c r="AG132" s="1195"/>
      <c r="AH132" s="1195"/>
      <c r="AI132" s="1195"/>
      <c r="AJ132" s="1196"/>
      <c r="AK132" s="1197">
        <v>-0.42177664999999998</v>
      </c>
      <c r="AL132" s="1195"/>
      <c r="AM132" s="1195"/>
      <c r="AN132" s="1195"/>
      <c r="AO132" s="1196"/>
      <c r="AP132" s="1094"/>
      <c r="AQ132" s="1095"/>
      <c r="AR132" s="1095"/>
      <c r="AS132" s="1095"/>
      <c r="AT132" s="119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510</v>
      </c>
      <c r="W133" s="1175"/>
      <c r="X133" s="1175"/>
      <c r="Y133" s="1175"/>
      <c r="Z133" s="1176"/>
      <c r="AA133" s="1177">
        <v>2.6</v>
      </c>
      <c r="AB133" s="1178"/>
      <c r="AC133" s="1178"/>
      <c r="AD133" s="1178"/>
      <c r="AE133" s="1179"/>
      <c r="AF133" s="1177">
        <v>1.4</v>
      </c>
      <c r="AG133" s="1178"/>
      <c r="AH133" s="1178"/>
      <c r="AI133" s="1178"/>
      <c r="AJ133" s="1179"/>
      <c r="AK133" s="1177">
        <v>0.2</v>
      </c>
      <c r="AL133" s="1178"/>
      <c r="AM133" s="1178"/>
      <c r="AN133" s="1178"/>
      <c r="AO133" s="1179"/>
      <c r="AP133" s="1124"/>
      <c r="AQ133" s="1125"/>
      <c r="AR133" s="1125"/>
      <c r="AS133" s="1125"/>
      <c r="AT133" s="1180"/>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XsL7ddneX3XzkUegqe6KEUWBJy2U5CFJHOSJl7yX69EbAjuIB+w32/ET2PpwY1Ho5kgiZyMnib0koKi4SLbXQw==" saltValue="Rmlcwk3OiZisaj1GsjVJA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AGbHeiD3R2zTI8JrOPZG9hOcx17pyCfD8qLdthXo5//3VUw30SJgGy228gBxUmaOYbfrXvAHd7MCor0qVbXJg==" saltValue="ik9kOJDFkFAguSYz1nWsm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Gz9wAHR03Ls2B8lvDYhzXSDrIlY/E0Rxek2jRJQhAx45taUd6YEbt51LMEBFgRtRWXKchQsRttZiEUdJC/cWQ==" saltValue="cv3IUHKwHRSlsTnhCEU8t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5" t="s">
        <v>514</v>
      </c>
      <c r="AP7" s="303"/>
      <c r="AQ7" s="304" t="s">
        <v>515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6"/>
      <c r="AP8" s="309" t="s">
        <v>516</v>
      </c>
      <c r="AQ8" s="310" t="s">
        <v>517</v>
      </c>
      <c r="AR8" s="311" t="s">
        <v>518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7" t="s">
        <v>519</v>
      </c>
      <c r="AL9" s="1218"/>
      <c r="AM9" s="1218"/>
      <c r="AN9" s="1219"/>
      <c r="AO9" s="312">
        <v>540857</v>
      </c>
      <c r="AP9" s="312">
        <v>136857</v>
      </c>
      <c r="AQ9" s="313">
        <v>190701</v>
      </c>
      <c r="AR9" s="314">
        <v>-28.2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7" t="s">
        <v>520</v>
      </c>
      <c r="AL10" s="1218"/>
      <c r="AM10" s="1218"/>
      <c r="AN10" s="1219"/>
      <c r="AO10" s="315">
        <v>79516</v>
      </c>
      <c r="AP10" s="315">
        <v>20120</v>
      </c>
      <c r="AQ10" s="316">
        <v>22807</v>
      </c>
      <c r="AR10" s="317">
        <v>-11.8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7" t="s">
        <v>521</v>
      </c>
      <c r="AL11" s="1218"/>
      <c r="AM11" s="1218"/>
      <c r="AN11" s="1219"/>
      <c r="AO11" s="315">
        <v>81400</v>
      </c>
      <c r="AP11" s="315">
        <v>20597</v>
      </c>
      <c r="AQ11" s="316">
        <v>29822</v>
      </c>
      <c r="AR11" s="317">
        <v>-30.9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7" t="s">
        <v>522</v>
      </c>
      <c r="AL12" s="1218"/>
      <c r="AM12" s="1218"/>
      <c r="AN12" s="1219"/>
      <c r="AO12" s="315" t="s">
        <v>523</v>
      </c>
      <c r="AP12" s="315" t="s">
        <v>523</v>
      </c>
      <c r="AQ12" s="316">
        <v>3258</v>
      </c>
      <c r="AR12" s="317" t="s">
        <v>523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7" t="s">
        <v>524</v>
      </c>
      <c r="AL13" s="1218"/>
      <c r="AM13" s="1218"/>
      <c r="AN13" s="1219"/>
      <c r="AO13" s="315" t="s">
        <v>523</v>
      </c>
      <c r="AP13" s="315" t="s">
        <v>523</v>
      </c>
      <c r="AQ13" s="316">
        <v>24</v>
      </c>
      <c r="AR13" s="317" t="s">
        <v>523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7" t="s">
        <v>525</v>
      </c>
      <c r="AL14" s="1218"/>
      <c r="AM14" s="1218"/>
      <c r="AN14" s="1219"/>
      <c r="AO14" s="315">
        <v>22942</v>
      </c>
      <c r="AP14" s="315">
        <v>5805</v>
      </c>
      <c r="AQ14" s="316">
        <v>10094</v>
      </c>
      <c r="AR14" s="317">
        <v>-42.5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7" t="s">
        <v>526</v>
      </c>
      <c r="AL15" s="1218"/>
      <c r="AM15" s="1218"/>
      <c r="AN15" s="1219"/>
      <c r="AO15" s="315">
        <v>15967</v>
      </c>
      <c r="AP15" s="315">
        <v>4040</v>
      </c>
      <c r="AQ15" s="316">
        <v>4017</v>
      </c>
      <c r="AR15" s="317">
        <v>0.6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0" t="s">
        <v>527</v>
      </c>
      <c r="AL16" s="1221"/>
      <c r="AM16" s="1221"/>
      <c r="AN16" s="1222"/>
      <c r="AO16" s="315">
        <v>-43918</v>
      </c>
      <c r="AP16" s="315">
        <v>-11113</v>
      </c>
      <c r="AQ16" s="316">
        <v>-17771</v>
      </c>
      <c r="AR16" s="317">
        <v>-37.5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0" t="s">
        <v>189</v>
      </c>
      <c r="AL17" s="1221"/>
      <c r="AM17" s="1221"/>
      <c r="AN17" s="1222"/>
      <c r="AO17" s="315">
        <v>696764</v>
      </c>
      <c r="AP17" s="315">
        <v>176307</v>
      </c>
      <c r="AQ17" s="316">
        <v>242952</v>
      </c>
      <c r="AR17" s="317">
        <v>-27.4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529</v>
      </c>
      <c r="AP20" s="323" t="s">
        <v>530</v>
      </c>
      <c r="AQ20" s="324" t="s">
        <v>531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2" t="s">
        <v>532</v>
      </c>
      <c r="AL21" s="1213"/>
      <c r="AM21" s="1213"/>
      <c r="AN21" s="1214"/>
      <c r="AO21" s="327">
        <v>15.69</v>
      </c>
      <c r="AP21" s="328">
        <v>21.84</v>
      </c>
      <c r="AQ21" s="329">
        <v>-6.15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2" t="s">
        <v>533</v>
      </c>
      <c r="AL22" s="1213"/>
      <c r="AM22" s="1213"/>
      <c r="AN22" s="1214"/>
      <c r="AO22" s="332">
        <v>93.5</v>
      </c>
      <c r="AP22" s="333">
        <v>95.6</v>
      </c>
      <c r="AQ22" s="334">
        <v>-2.1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5" t="s">
        <v>514</v>
      </c>
      <c r="AP30" s="303"/>
      <c r="AQ30" s="304" t="s">
        <v>515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6"/>
      <c r="AP31" s="309" t="s">
        <v>516</v>
      </c>
      <c r="AQ31" s="310" t="s">
        <v>517</v>
      </c>
      <c r="AR31" s="311" t="s">
        <v>518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8" t="s">
        <v>537</v>
      </c>
      <c r="AL32" s="1229"/>
      <c r="AM32" s="1229"/>
      <c r="AN32" s="1230"/>
      <c r="AO32" s="342">
        <v>462514</v>
      </c>
      <c r="AP32" s="342">
        <v>117033</v>
      </c>
      <c r="AQ32" s="343">
        <v>136235</v>
      </c>
      <c r="AR32" s="344">
        <v>-14.1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8" t="s">
        <v>538</v>
      </c>
      <c r="AL33" s="1229"/>
      <c r="AM33" s="1229"/>
      <c r="AN33" s="1230"/>
      <c r="AO33" s="342" t="s">
        <v>523</v>
      </c>
      <c r="AP33" s="342" t="s">
        <v>523</v>
      </c>
      <c r="AQ33" s="343" t="s">
        <v>523</v>
      </c>
      <c r="AR33" s="344" t="s">
        <v>523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8" t="s">
        <v>539</v>
      </c>
      <c r="AL34" s="1229"/>
      <c r="AM34" s="1229"/>
      <c r="AN34" s="1230"/>
      <c r="AO34" s="342" t="s">
        <v>523</v>
      </c>
      <c r="AP34" s="342" t="s">
        <v>523</v>
      </c>
      <c r="AQ34" s="343">
        <v>5</v>
      </c>
      <c r="AR34" s="344" t="s">
        <v>523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8" t="s">
        <v>540</v>
      </c>
      <c r="AL35" s="1229"/>
      <c r="AM35" s="1229"/>
      <c r="AN35" s="1230"/>
      <c r="AO35" s="342">
        <v>262312</v>
      </c>
      <c r="AP35" s="342">
        <v>66374</v>
      </c>
      <c r="AQ35" s="343">
        <v>32688</v>
      </c>
      <c r="AR35" s="344">
        <v>103.1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8" t="s">
        <v>541</v>
      </c>
      <c r="AL36" s="1229"/>
      <c r="AM36" s="1229"/>
      <c r="AN36" s="1230"/>
      <c r="AO36" s="342">
        <v>401</v>
      </c>
      <c r="AP36" s="342">
        <v>101</v>
      </c>
      <c r="AQ36" s="343">
        <v>4188</v>
      </c>
      <c r="AR36" s="344">
        <v>-97.6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8" t="s">
        <v>542</v>
      </c>
      <c r="AL37" s="1229"/>
      <c r="AM37" s="1229"/>
      <c r="AN37" s="1230"/>
      <c r="AO37" s="342" t="s">
        <v>523</v>
      </c>
      <c r="AP37" s="342" t="s">
        <v>523</v>
      </c>
      <c r="AQ37" s="343">
        <v>1212</v>
      </c>
      <c r="AR37" s="344" t="s">
        <v>523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31" t="s">
        <v>543</v>
      </c>
      <c r="AL38" s="1232"/>
      <c r="AM38" s="1232"/>
      <c r="AN38" s="1233"/>
      <c r="AO38" s="345" t="s">
        <v>523</v>
      </c>
      <c r="AP38" s="345" t="s">
        <v>523</v>
      </c>
      <c r="AQ38" s="346">
        <v>25</v>
      </c>
      <c r="AR38" s="334" t="s">
        <v>523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31" t="s">
        <v>544</v>
      </c>
      <c r="AL39" s="1232"/>
      <c r="AM39" s="1232"/>
      <c r="AN39" s="1233"/>
      <c r="AO39" s="342" t="s">
        <v>523</v>
      </c>
      <c r="AP39" s="342" t="s">
        <v>523</v>
      </c>
      <c r="AQ39" s="343">
        <v>-7598</v>
      </c>
      <c r="AR39" s="344" t="s">
        <v>523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8" t="s">
        <v>545</v>
      </c>
      <c r="AL40" s="1229"/>
      <c r="AM40" s="1229"/>
      <c r="AN40" s="1230"/>
      <c r="AO40" s="342">
        <v>-734381</v>
      </c>
      <c r="AP40" s="342">
        <v>-185825</v>
      </c>
      <c r="AQ40" s="343">
        <v>-123844</v>
      </c>
      <c r="AR40" s="344">
        <v>50</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4" t="s">
        <v>299</v>
      </c>
      <c r="AL41" s="1235"/>
      <c r="AM41" s="1235"/>
      <c r="AN41" s="1236"/>
      <c r="AO41" s="342">
        <v>-9154</v>
      </c>
      <c r="AP41" s="342">
        <v>-2316</v>
      </c>
      <c r="AQ41" s="343">
        <v>42911</v>
      </c>
      <c r="AR41" s="344">
        <v>-105.4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3" t="s">
        <v>514</v>
      </c>
      <c r="AN49" s="1225" t="s">
        <v>549</v>
      </c>
      <c r="AO49" s="1226"/>
      <c r="AP49" s="1226"/>
      <c r="AQ49" s="1226"/>
      <c r="AR49" s="1227"/>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4"/>
      <c r="AN50" s="358" t="s">
        <v>550</v>
      </c>
      <c r="AO50" s="359" t="s">
        <v>551</v>
      </c>
      <c r="AP50" s="360" t="s">
        <v>552</v>
      </c>
      <c r="AQ50" s="361" t="s">
        <v>553</v>
      </c>
      <c r="AR50" s="362" t="s">
        <v>554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555</v>
      </c>
      <c r="AL51" s="355"/>
      <c r="AM51" s="363">
        <v>1174720</v>
      </c>
      <c r="AN51" s="364">
        <v>285126</v>
      </c>
      <c r="AO51" s="365">
        <v>28.9</v>
      </c>
      <c r="AP51" s="366">
        <v>333013</v>
      </c>
      <c r="AQ51" s="367">
        <v>5.3</v>
      </c>
      <c r="AR51" s="368">
        <v>23.6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556</v>
      </c>
      <c r="AM52" s="371">
        <v>762356</v>
      </c>
      <c r="AN52" s="372">
        <v>185038</v>
      </c>
      <c r="AO52" s="373">
        <v>69.7</v>
      </c>
      <c r="AP52" s="374">
        <v>126732</v>
      </c>
      <c r="AQ52" s="375">
        <v>19.100000000000001</v>
      </c>
      <c r="AR52" s="376">
        <v>50.6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557</v>
      </c>
      <c r="AL53" s="355"/>
      <c r="AM53" s="363">
        <v>1475177</v>
      </c>
      <c r="AN53" s="364">
        <v>359536</v>
      </c>
      <c r="AO53" s="365">
        <v>26.1</v>
      </c>
      <c r="AP53" s="366">
        <v>280458</v>
      </c>
      <c r="AQ53" s="367">
        <v>-15.8</v>
      </c>
      <c r="AR53" s="368">
        <v>41.9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556</v>
      </c>
      <c r="AM54" s="371">
        <v>223652</v>
      </c>
      <c r="AN54" s="372">
        <v>54509</v>
      </c>
      <c r="AO54" s="373">
        <v>-70.5</v>
      </c>
      <c r="AP54" s="374">
        <v>127286</v>
      </c>
      <c r="AQ54" s="375">
        <v>0.4</v>
      </c>
      <c r="AR54" s="376">
        <v>-70.900000000000006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558</v>
      </c>
      <c r="AL55" s="355"/>
      <c r="AM55" s="363">
        <v>465412</v>
      </c>
      <c r="AN55" s="364">
        <v>115630</v>
      </c>
      <c r="AO55" s="365">
        <v>-67.8</v>
      </c>
      <c r="AP55" s="366">
        <v>291945</v>
      </c>
      <c r="AQ55" s="367">
        <v>4.0999999999999996</v>
      </c>
      <c r="AR55" s="368">
        <v>-71.900000000000006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556</v>
      </c>
      <c r="AM56" s="371">
        <v>255708</v>
      </c>
      <c r="AN56" s="372">
        <v>63530</v>
      </c>
      <c r="AO56" s="373">
        <v>16.5</v>
      </c>
      <c r="AP56" s="374">
        <v>127651</v>
      </c>
      <c r="AQ56" s="375">
        <v>0.3</v>
      </c>
      <c r="AR56" s="376">
        <v>16.2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559</v>
      </c>
      <c r="AL57" s="355"/>
      <c r="AM57" s="363">
        <v>596258</v>
      </c>
      <c r="AN57" s="364">
        <v>149065</v>
      </c>
      <c r="AO57" s="365">
        <v>28.9</v>
      </c>
      <c r="AP57" s="366">
        <v>291173</v>
      </c>
      <c r="AQ57" s="367">
        <v>-0.3</v>
      </c>
      <c r="AR57" s="368">
        <v>29.2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556</v>
      </c>
      <c r="AM58" s="371">
        <v>273582</v>
      </c>
      <c r="AN58" s="372">
        <v>68396</v>
      </c>
      <c r="AO58" s="373">
        <v>7.7</v>
      </c>
      <c r="AP58" s="374">
        <v>119071</v>
      </c>
      <c r="AQ58" s="375">
        <v>-6.7</v>
      </c>
      <c r="AR58" s="376">
        <v>14.4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560</v>
      </c>
      <c r="AL59" s="355"/>
      <c r="AM59" s="363">
        <v>966734</v>
      </c>
      <c r="AN59" s="364">
        <v>244619</v>
      </c>
      <c r="AO59" s="365">
        <v>64.099999999999994</v>
      </c>
      <c r="AP59" s="366">
        <v>271581</v>
      </c>
      <c r="AQ59" s="367">
        <v>-6.7</v>
      </c>
      <c r="AR59" s="368">
        <v>70.8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556</v>
      </c>
      <c r="AM60" s="371">
        <v>344056</v>
      </c>
      <c r="AN60" s="372">
        <v>87059</v>
      </c>
      <c r="AO60" s="373">
        <v>27.3</v>
      </c>
      <c r="AP60" s="374">
        <v>117844</v>
      </c>
      <c r="AQ60" s="375">
        <v>-1</v>
      </c>
      <c r="AR60" s="376">
        <v>28.3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561</v>
      </c>
      <c r="AL61" s="377"/>
      <c r="AM61" s="378">
        <v>935660</v>
      </c>
      <c r="AN61" s="379">
        <v>230795</v>
      </c>
      <c r="AO61" s="380">
        <v>16</v>
      </c>
      <c r="AP61" s="381">
        <v>293634</v>
      </c>
      <c r="AQ61" s="382">
        <v>-2.7</v>
      </c>
      <c r="AR61" s="368">
        <v>18.7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556</v>
      </c>
      <c r="AM62" s="371">
        <v>371871</v>
      </c>
      <c r="AN62" s="372">
        <v>91706</v>
      </c>
      <c r="AO62" s="373">
        <v>10.1</v>
      </c>
      <c r="AP62" s="374">
        <v>123717</v>
      </c>
      <c r="AQ62" s="375">
        <v>2.4</v>
      </c>
      <c r="AR62" s="376">
        <v>7.7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QitqbhIlZZ9xKJpDJ6pj7QkrbOkaSw4xL9jyqQ2n3F5+QylXTJL7fEmItiYHUZhEE/Vz4/nZxzfkwfBt1qbQTQ==" saltValue="5AUayv4mPDougv4WQcwlK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80l4W7ElQKsB8UdBMF2hkBWW7mZo6etLbfhVVauV6bLtMlJoZoKWP31r3Wb4cdlsERqd+8Jq2Rm9L2ABehpgA==" saltValue="VZMKx7AgzwcuH/4j4oWR4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F0GoInnpjto9s7cJJlX3X3hcIGajoLs0Dp2sC3Hq9W8U4LIpBDLnORrKfmTIj0+F9X3IKPTR5tY14O6gEv9qw==" saltValue="kYTqx8OYOcrZ5ir3HK2O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7" t="s">
        <v>3</v>
      </c>
      <c r="D47" s="1237"/>
      <c r="E47" s="1238"/>
      <c r="F47" s="11">
        <v>54.45</v>
      </c>
      <c r="G47" s="12">
        <v>55.77</v>
      </c>
      <c r="H47" s="12">
        <v>57.1</v>
      </c>
      <c r="I47" s="12">
        <v>58.49</v>
      </c>
      <c r="J47" s="13">
        <v>57.84</v>
      </c>
    </row>
    <row r="48" spans="2:10" ht="57.75" customHeight="1" x14ac:dyDescent="0.15">
      <c r="B48" s="14"/>
      <c r="C48" s="1239" t="s">
        <v>4</v>
      </c>
      <c r="D48" s="1239"/>
      <c r="E48" s="1240"/>
      <c r="F48" s="15">
        <v>5.16</v>
      </c>
      <c r="G48" s="16">
        <v>7.65</v>
      </c>
      <c r="H48" s="16">
        <v>4.91</v>
      </c>
      <c r="I48" s="16">
        <v>4.83</v>
      </c>
      <c r="J48" s="17">
        <v>5.27</v>
      </c>
    </row>
    <row r="49" spans="2:10" ht="57.75" customHeight="1" thickBot="1" x14ac:dyDescent="0.2">
      <c r="B49" s="18"/>
      <c r="C49" s="1241" t="s">
        <v>5</v>
      </c>
      <c r="D49" s="1241"/>
      <c r="E49" s="1242"/>
      <c r="F49" s="19">
        <v>7.62</v>
      </c>
      <c r="G49" s="20">
        <v>9.94</v>
      </c>
      <c r="H49" s="20" t="s">
        <v>570</v>
      </c>
      <c r="I49" s="20">
        <v>6.2</v>
      </c>
      <c r="J49" s="21">
        <v>1.68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ckJz9O1qd14iE47TrMx7aE1XzOiw89JNzOf7i0aManNBGByyNattI9h0Me9sEdvIH8bqWB53tV+i3eC8VxzmRQ==" saltValue="2LkxLNFzf8EY0xMWmO5b6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2020-09-15T04:17:37Z</cp:lastPrinted>
  <dcterms:created xsi:type="dcterms:W3CDTF">2020-02-10T03:54:31Z</dcterms:created>
  <dcterms:modified xsi:type="dcterms:W3CDTF">2020-09-30T01:55:01Z</dcterms:modified>
  <cp:category/>
</cp:coreProperties>
</file>