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490" windowHeight="93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U35"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<sst xmlns="http://schemas.openxmlformats.org/spreadsheetml/2006/main" count="1140" uniqueCount="619">
  <si>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</si>
  <si>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</si>
  <si>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</si>
  <si>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</si>
  <si>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</si>
  <si>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</si>
  <si>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</si>
  <si>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</si>
  <si>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</si>
  <si>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</si>
  <si>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</si>
  <si>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</si>
  <si>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</si>
  <si>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</si>
  <si>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</si>
  <si>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</si>
  <si>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</si>
  <si>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</si>
  <si>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</si>
  <si>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</si>
  <si>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</si>
  <si>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</si>
  <si>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</si>
  <si>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</si>
  <si>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</si>
  <si>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</si>
  <si>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</si>
  <si>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</si>
  <si>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</si>
  <si>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</si>
  <si>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</si>
  <si>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</si>
  <si>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</si>
  <si>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</si>
  <si>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</si>
  <si>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</si>
  <si>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</si>
  <si>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</si>
  <si>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</si>
  <si>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</si>
  <si>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</si>
  <si>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</si>
  <si>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</si>
  <si>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</si>
  <si>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</si>
  <si>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</si>
  <si>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</si>
  <si>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</si>
  <si>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</si>
  <si>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</si>
  <si>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</si>
  <si>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</si>
  <si>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</si>
  <si>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</si>
  <si>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</si>
  <si>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</si>
  <si>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</si>
  <si>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</si>
  <si>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</si>
  <si>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</si>
  <si>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</si>
  <si>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</si>
  <si>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</si>
  <si>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</si>
  <si>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</si>
  <si>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</si>
  <si>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</si>
  <si>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</si>
  <si>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</si>
  <si>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</si>
  <si>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</si>
  <si>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</si>
  <si>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</si>
  <si>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</si>
  <si>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</si>
  <si>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</si>
  <si>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</si>
  <si>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</si>
  <si>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</si>
  <si>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</si>
  <si>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</si>
  <si>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</si>
  <si>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</si>
  <si>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</si>
  <si>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</si>
  <si>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</si>
  <si>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</si>
  <si>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</si>
  <si>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</si>
  <si>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</si>
  <si>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</si>
  <si>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</si>
  <si>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</si>
  <si>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</si>
  <si>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</si>
  <si>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</si>
  <si>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</si>
  <si>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</si>
  <si>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</si>
  <si>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</si>
  <si>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</si>
  <si>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</si>
  <si>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</si>
  <si>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</si>
  <si>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</si>
  <si>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</si>
  <si>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</si>
  <si>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</si>
  <si>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</si>
  <si>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</si>
  <si>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</si>
  <si>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</si>
  <si>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</si>
  <si>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</si>
  <si>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</si>
  <si>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</si>
  <si>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</si>
  <si>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</si>
  <si>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</si>
  <si>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</si>
  <si>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</si>
  <si>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</si>
  <si>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</si>
  <si>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</si>
  <si>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</si>
  <si>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</si>
  <si>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</si>
  <si>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</si>
  <si>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</si>
  <si>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</si>
  <si>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</si>
  <si>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</si>
  <si>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</si>
  <si>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</si>
  <si>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</si>
  <si>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</si>
  <si>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</si>
  <si>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</si>
  <si>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</si>
  <si>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</si>
  <si>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</si>
  <si>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</si>
  <si>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</si>
  <si>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</si>
  <si>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</si>
  <si>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</si>
  <si>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</si>
  <si>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</si>
  <si>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</si>
  <si>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</si>
  <si>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</si>
  <si>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</si>
  <si>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</si>
  <si>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</si>
  <si>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</si>
  <si>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</si>
  <si>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</si>
  <si>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</si>
  <si>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</si>
  <si>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</si>
  <si>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</si>
  <si>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</si>
  <si>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</si>
  <si>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</si>
  <si>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</si>
  <si>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</si>
  <si>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</si>
  <si>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</si>
  <si>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</si>
  <si>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</si>
  <si>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</si>
  <si>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</si>
  <si>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</si>
  <si>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</si>
  <si>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</si>
  <si>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</si>
  <si>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</si>
  <si>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</si>
  <si>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</si>
  <si>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</si>
  <si>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</si>
  <si>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</si>
  <si>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</si>
  <si>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</si>
  <si>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</si>
  <si>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</si>
  <si>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</si>
  <si>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</si>
  <si>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</si>
  <si>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</si>
  <si>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</si>
  <si>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</si>
  <si>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</si>
  <si>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</si>
  <si>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</si>
  <si>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</si>
  <si>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</si>
  <si>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</si>
  <si>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</si>
  <si>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</si>
  <si>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</si>
  <si>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</si>
  <si>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</si>
  <si>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</si>
  <si>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</si>
  <si>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</si>
  <si>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</si>
  <si>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</si>
  <si>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</si>
  <si>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</si>
  <si>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</si>
  <si>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</si>
  <si>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</si>
  <si>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長野県松川村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</si>
  <si>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</si>
  <si>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</si>
  <si>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</si>
  <si>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</si>
  <si>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</si>
  <si>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</si>
  <si>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</si>
  <si>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</si>
  <si>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</si>
  <si>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</si>
  <si>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</si>
  <si>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</si>
  <si>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</si>
  <si>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</si>
  <si>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</si>
  <si>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</si>
  <si>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</si>
  <si>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</si>
  <si>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</si>
  <si>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</si>
  <si>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</si>
  <si>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</si>
  <si>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</si>
  <si>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</si>
  <si>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</si>
  <si>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</si>
  <si>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</si>
  <si>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</si>
  <si>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</si>
  <si>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</si>
  <si>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</si>
  <si>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</si>
  <si>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</si>
  <si>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</si>
  <si>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</si>
  <si>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</si>
  <si>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</si>
  <si>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</si>
  <si>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</si>
  <si>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</si>
  <si>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</si>
  <si>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</si>
  <si>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</si>
  <si>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</si>
  <si>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</si>
  <si>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</si>
  <si>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</si>
  <si>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</si>
  <si>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</si>
  <si>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</si>
  <si>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</si>
  <si>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</si>
  <si>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</si>
  <si>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</si>
  <si>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</si>
  <si>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</si>
  <si>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</si>
  <si>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</si>
  <si>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</si>
  <si>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</si>
  <si>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</si>
  <si>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</si>
  <si>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</si>
  <si>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</si>
  <si>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</si>
  <si>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</si>
  <si>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</si>
  <si>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</si>
  <si>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</si>
  <si>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</si>
  <si>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</si>
  <si>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</si>
  <si>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</si>
  <si>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</si>
  <si>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</si>
  <si>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</si>
  <si>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</si>
  <si>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</si>
  <si>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</si>
  <si>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</si>
  <si>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</si>
  <si>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</si>
  <si>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</si>
  <si>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</si>
  <si>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</si>
  <si>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</si>
  <si>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</si>
  <si>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</si>
  <si>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</si>
  <si>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</si>
  <si>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</si>
  <si>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</si>
  <si>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</si>
  <si>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</si>
  <si>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</si>
  <si>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</si>
  <si>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</si>
  <si>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</si>
  <si>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</si>
  <si>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</si>
  <si>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</si>
  <si>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</si>
  <si>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</si>
  <si>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</si>
  <si>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</si>
  <si>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</si>
  <si>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</si>
  <si>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</si>
  <si>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</si>
  <si>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</si>
  <si>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</si>
  <si>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</si>
  <si>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</si>
  <si>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</si>
  <si>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</si>
  <si>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</si>
  <si>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</si>
  <si>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</si>
  <si>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</si>
  <si>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</si>
  <si>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</si>
  <si>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</si>
  <si>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</si>
  <si>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</si>
  <si>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</si>
  <si>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</si>
  <si>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</si>
  <si>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</si>
  <si>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</si>
  <si>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</si>
  <si>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</si>
  <si>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</si>
  <si>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</si>
  <si>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</si>
  <si>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</si>
  <si>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</si>
  <si>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</si>
  <si>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</si>
  <si>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</si>
  <si>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</si>
  <si>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</si>
  <si>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</si>
  <si>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</si>
  <si>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</si>
  <si>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</si>
  <si>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</si>
  <si>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</si>
  <si>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</si>
  <si>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</si>
  <si>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</si>
  <si>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長野県松川村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</si>
  <si>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</si>
  <si>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</si>
  <si>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</si>
  <si>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</si>
  <si>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</si>
  <si>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</si>
  <si>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</si>
  <si>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</si>
  <si>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</si>
  <si>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</si>
  <si>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</si>
  <si>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</si>
  <si>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</si>
  <si>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</si>
  <si>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</si>
  <si>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</si>
  <si>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</si>
  <si>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</si>
  <si>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</si>
  <si>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</si>
  <si>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</si>
  <si>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</si>
  <si>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</si>
  <si>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</si>
  <si>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</si>
  <si>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</si>
  <si>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</si>
  <si>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</si>
  <si>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</si>
  <si>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</si>
  <si>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</si>
  <si>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</si>
  <si>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</si>
  <si>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</si>
  <si>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</si>
  <si>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</si>
  <si>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</si>
  <si>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</si>
  <si>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</si>
  <si>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</si>
  <si>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</si>
  <si>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</si>
  <si>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</si>
  <si>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</si>
  <si>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</si>
  <si>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</si>
  <si>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</si>
  <si>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</si>
  <si>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</si>
  <si>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</si>
  <si>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</si>
  <si>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</si>
  <si>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</si>
  <si>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</si>
  <si>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</si>
  <si>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</si>
  <si>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</si>
  <si>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</si>
  <si>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</si>
  <si>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</si>
  <si>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</si>
  <si>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</si>
  <si>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</si>
  <si>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</si>
  <si>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</si>
  <si>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</si>
  <si>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</si>
  <si>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</si>
  <si>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</si>
  <si>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</si>
  <si>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</si>
  <si>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</si>
  <si>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</si>
  <si>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</si>
  <si>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</si>
  <si>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</si>
  <si>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</si>
  <si>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</si>
  <si>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</si>
  <si>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</si>
  <si>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</si>
  <si>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</si>
  <si>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</si>
  <si>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</si>
  <si>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</si>
  <si>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</si>
  <si>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</si>
  <si>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</si>
  <si>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</si>
  <si>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</si>
  <si>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</si>
  <si>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</si>
  <si>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</si>
  <si>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</si>
  <si>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</si>
  <si>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</si>
  <si>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</si>
  <si>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</si>
  <si>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</si>
  <si>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</si>
  <si>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</si>
  <si>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</si>
  <si>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</si>
  <si>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</si>
  <si>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</si>
  <si>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</si>
  <si>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</si>
  <si>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</si>
  <si>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</si>
  <si>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</si>
  <si>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</si>
  <si>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</si>
  <si>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</si>
  <si>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</si>
  <si>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後期高齢者医療特別会計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</si>
  <si>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</si>
  <si>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</si>
  <si>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</si>
  <si>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</si>
  <si>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</si>
  <si>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</si>
  <si>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</si>
  <si>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</si>
  <si>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</si>
  <si>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</si>
  <si>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</si>
  <si>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</si>
  <si>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</si>
  <si>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</si>
  <si>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</si>
  <si>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</si>
  <si>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</si>
  <si>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</si>
  <si>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</si>
  <si>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</si>
  <si>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</si>
  <si>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</si>
  <si>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</si>
  <si>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</si>
  <si>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</si>
  <si>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</si>
  <si>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</si>
  <si>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</si>
  <si>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</si>
  <si>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</si>
  <si>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</si>
  <si>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</si>
  <si>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</si>
  <si>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</si>
  <si>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</si>
  <si>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</si>
  <si>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</si>
  <si>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</si>
  <si>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</si>
  <si>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</si>
  <si>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</si>
  <si>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</si>
  <si>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</si>
  <si>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</si>
  <si>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</si>
  <si>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</si>
  <si>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</si>
  <si>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</si>
  <si>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</si>
  <si>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</si>
  <si>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</si>
  <si>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</si>
  <si>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</si>
  <si>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</si>
  <si>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</si>
  <si>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</si>
  <si>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</si>
  <si>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</si>
  <si>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</si>
  <si>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</si>
  <si>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</si>
  <si>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</si>
  <si>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</si>
  <si>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</si>
  <si>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</si>
  <si>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</si>
  <si>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</si>
  <si>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</si>
  <si>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</si>
  <si>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</si>
  <si>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</si>
  <si>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</si>
  <si>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</si>
  <si>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</si>
  <si>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</si>
  <si>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</si>
  <si>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</si>
  <si>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</si>
  <si>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</si>
  <si>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</si>
  <si>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</si>
  <si>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</si>
  <si>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</si>
  <si>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</si>
  <si>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</si>
  <si>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</si>
  <si>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</si>
  <si>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</si>
  <si>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</si>
  <si>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</si>
  <si>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</si>
  <si>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</si>
  <si>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0.10</t>
  </si>
  <si>
    <t>▲ 0.31</t>
  </si>
  <si>
    <t>水道事業会計</t>
  </si>
  <si>
    <t>一般会計</t>
  </si>
  <si>
    <t>特定環境保全公共下水道事業特別会計</t>
  </si>
  <si>
    <t>国民健康保険特別会計</t>
  </si>
  <si>
    <t>後期高齢者医療特別会計</t>
  </si>
  <si>
    <t>公園墓地造成事業特別会計</t>
  </si>
  <si>
    <t>その他会計（赤字）</t>
  </si>
  <si>
    <t>その他会計（黒字）</t>
  </si>
  <si>
    <t>-</t>
    <phoneticPr fontId="2"/>
  </si>
  <si>
    <t>北アルプス広域連合</t>
    <rPh sb="0" eb="1">
      <t>キタ</t>
    </rPh>
    <rPh sb="5" eb="7">
      <t>コウイキ</t>
    </rPh>
    <rPh sb="7" eb="9">
      <t>レンゴウ</t>
    </rPh>
    <phoneticPr fontId="2"/>
  </si>
  <si>
    <t>（普通会計）</t>
    <rPh sb="1" eb="3">
      <t>フツウ</t>
    </rPh>
    <rPh sb="3" eb="5">
      <t>カイケイ</t>
    </rPh>
    <phoneticPr fontId="2"/>
  </si>
  <si>
    <t>（介護保険事業特別会計）</t>
    <rPh sb="1" eb="3">
      <t>カイゴ</t>
    </rPh>
    <rPh sb="3" eb="5">
      <t>ホケン</t>
    </rPh>
    <rPh sb="5" eb="7">
      <t>ジギョウ</t>
    </rPh>
    <rPh sb="7" eb="9">
      <t>トクベツ</t>
    </rPh>
    <rPh sb="9" eb="1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</si>
  <si>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</si>
  <si>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</si>
  <si>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</si>
  <si>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</si>
  <si>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</si>
  <si>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</si>
  <si>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</si>
  <si>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</si>
  <si>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</si>
  <si>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</si>
  <si>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6">
      <t>チホウゼイ</t>
    </rPh>
    <rPh sb="6" eb="8">
      <t>タイノウ</t>
    </rPh>
    <rPh sb="8" eb="10">
      <t>セイリ</t>
    </rPh>
    <rPh sb="10" eb="12">
      <t>キコウ</t>
    </rPh>
    <phoneticPr fontId="2"/>
  </si>
  <si>
    <t>松川村土地開発公社</t>
    <rPh sb="0" eb="3">
      <t>マツカワムラ</t>
    </rPh>
    <rPh sb="3" eb="5">
      <t>トチ</t>
    </rPh>
    <rPh sb="5" eb="7">
      <t>カイハツ</t>
    </rPh>
    <rPh sb="7" eb="9">
      <t>コウシャ</t>
    </rPh>
    <phoneticPr fontId="2"/>
  </si>
  <si>
    <t>社会福祉施設整備基金</t>
    <rPh sb="0" eb="2">
      <t>シャカイ</t>
    </rPh>
    <rPh sb="2" eb="4">
      <t>フクシ</t>
    </rPh>
    <rPh sb="4" eb="6">
      <t>シセツ</t>
    </rPh>
    <rPh sb="6" eb="8">
      <t>セイビ</t>
    </rPh>
    <rPh sb="8" eb="10">
      <t>キキン</t>
    </rPh>
    <phoneticPr fontId="11"/>
  </si>
  <si>
    <t>教育施設整備基金</t>
    <rPh sb="0" eb="2">
      <t>キョウイク</t>
    </rPh>
    <rPh sb="2" eb="4">
      <t>シセツ</t>
    </rPh>
    <rPh sb="4" eb="6">
      <t>セイビ</t>
    </rPh>
    <rPh sb="6" eb="8">
      <t>キキン</t>
    </rPh>
    <phoneticPr fontId="11"/>
  </si>
  <si>
    <t>ふるさと応援基金</t>
    <rPh sb="4" eb="6">
      <t>オウエン</t>
    </rPh>
    <rPh sb="6" eb="8">
      <t>キキン</t>
    </rPh>
    <phoneticPr fontId="11"/>
  </si>
  <si>
    <t>人づくり基金</t>
    <rPh sb="0" eb="1">
      <t>ヒト</t>
    </rPh>
    <rPh sb="4" eb="6">
      <t>キキン</t>
    </rPh>
    <phoneticPr fontId="11"/>
  </si>
  <si>
    <t>公共施設等整備基金</t>
    <rPh sb="0" eb="2">
      <t>コウキョウ</t>
    </rPh>
    <rPh sb="2" eb="4">
      <t>シセツ</t>
    </rPh>
    <rPh sb="4" eb="5">
      <t>トウ</t>
    </rPh>
    <rPh sb="5" eb="7">
      <t>セイビ</t>
    </rPh>
    <rPh sb="7" eb="9">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</si>
  <si>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</si>
  <si>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</si>
  <si>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</si>
  <si>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</si>
  <si>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</si>
  <si>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</si>
  <si>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</si>
  <si>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</si>
  <si>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</si>
  <si>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</si>
  <si>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</si>
  <si>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</si>
  <si>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</si>
  <si>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</si>
  <si>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20年度からの10年間、歳出の抑制を図り特定目的基金へ積極的に積立てたこと及び新規地方債の発行を極力抑制したことにより生じていない。一方で、（正しい算定値の場合の）有形固定資産減価償却率は類似団体の平均とほぼ同じ水準であった。
今後も緊急度の高い施設から計画的に長寿命化対策を行い、類似団体の平均程度を維持していく。また、公共施設の老朽化対策への地方債の活用にあたっては、、将来負担比率が生じないよう留意する。</t>
    <rPh sb="0" eb="2">
      <t>ショウライ</t>
    </rPh>
    <rPh sb="2" eb="4">
      <t>フタン</t>
    </rPh>
    <rPh sb="4" eb="6">
      <t>ヒリツ</t>
    </rPh>
    <rPh sb="69" eb="70">
      <t>ショウ</t>
    </rPh>
    <rPh sb="76" eb="78">
      <t>イッポウ</t>
    </rPh>
    <rPh sb="92" eb="94">
      <t>ユウケイ</t>
    </rPh>
    <rPh sb="94" eb="96">
      <t>コテイ</t>
    </rPh>
    <rPh sb="96" eb="98">
      <t>シサン</t>
    </rPh>
    <rPh sb="98" eb="100">
      <t>ゲンカ</t>
    </rPh>
    <rPh sb="100" eb="102">
      <t>ショウキャク</t>
    </rPh>
    <rPh sb="102" eb="103">
      <t>リツ</t>
    </rPh>
    <rPh sb="104" eb="106">
      <t>ルイジ</t>
    </rPh>
    <rPh sb="106" eb="108">
      <t>ダンタイ</t>
    </rPh>
    <rPh sb="109" eb="111">
      <t>ヘイキン</t>
    </rPh>
    <rPh sb="114" eb="115">
      <t>オナ</t>
    </rPh>
    <rPh sb="116" eb="118">
      <t>スイジュン</t>
    </rPh>
    <phoneticPr fontId="2"/>
  </si>
  <si>
    <t xml:space="preserve">将来負担比率は、平成20年度からの10年間、歳出の抑制を図り特定目的基金へ積極的に積立てたこと及び新規地方債の発行を極力抑制したことにより生じていない。一方で、実質公債費比率は類似団体と比較して低い水準を維持している。
今後は、公共施設の老朽化対策に地方債を活用せざるを得ないため、実質公債費比率が上昇することが見込まれるが、類似団体の平均を上回らないよう、計画的に事業を実施する。
</t>
    <rPh sb="0" eb="2">
      <t>ショウライ</t>
    </rPh>
    <rPh sb="2" eb="4">
      <t>フタン</t>
    </rPh>
    <rPh sb="4" eb="6">
      <t>ヒリツ</t>
    </rPh>
    <rPh sb="69" eb="70">
      <t>ショウ</t>
    </rPh>
    <rPh sb="76" eb="78">
      <t>イッポウ</t>
    </rPh>
    <rPh sb="80" eb="82">
      <t>ジッシツ</t>
    </rPh>
    <rPh sb="82" eb="85">
      <t>コウサイヒ</t>
    </rPh>
    <rPh sb="85" eb="87">
      <t>ヒリツ</t>
    </rPh>
    <rPh sb="88" eb="90">
      <t>ルイジ</t>
    </rPh>
    <rPh sb="90" eb="92">
      <t>ダンタイ</t>
    </rPh>
    <rPh sb="93" eb="95">
      <t>ヒカク</t>
    </rPh>
    <rPh sb="97" eb="98">
      <t>ヒク</t>
    </rPh>
    <rPh sb="99" eb="101">
      <t>スイジュン</t>
    </rPh>
    <rPh sb="102" eb="104">
      <t>イジ</t>
    </rPh>
    <rPh sb="141" eb="143">
      <t>ジッシツ</t>
    </rPh>
    <rPh sb="143" eb="146">
      <t>コウサイヒ</t>
    </rPh>
    <rPh sb="146" eb="148">
      <t>ヒリツ</t>
    </rPh>
    <rPh sb="149" eb="151">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</si>
</sst>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128611</c:v>
                </c:pt>
                <c:pt idx="3">
                  <c:v>138651</c:v>
                </c:pt>
                <c:pt idx="4">
                  <c:v>122882</c:v>
                </c:pt>
              </c:numCache>
            </c:numRef>
          </c:val>
          <c:smooth val="0"/>
          <c:extLst>
            <c:ext xmlns:c16="http://schemas.microsoft.com/office/drawing/2014/chart" uri="{C3380CC4-5D6E-409C-BE32-E72D297353CC}">
              <c16:uniqueId val="{00000000-08C5-4873-8598-3900AF7662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29919</c:v>
                </c:pt>
                <c:pt idx="1">
                  <c:v>59809</c:v>
                </c:pt>
                <c:pt idx="2">
                  <c:v>99607</c:v>
                </c:pt>
                <c:pt idx="3">
                  <c:v>81464</c:v>
                </c:pt>
                <c:pt idx="4">
                  <c:v>71393</c:v>
                </c:pt>
              </c:numCache>
            </c:numRef>
          </c:val>
          <c:smooth val="0"/>
          <c:extLst>
            <c:ext xmlns:c16="http://schemas.microsoft.com/office/drawing/2014/chart" uri="{C3380CC4-5D6E-409C-BE32-E72D297353CC}">
              <c16:uniqueId val="{00000001-08C5-4873-8598-3900AF7662E7}"/>
            </c:ext>
          </c:extLst>
        </c:ser>
        <c:dLbls>
          <c:showLegendKey val="0"/>
          <c:showVal val="0"/>
          <c:showCatName val="0"/>
          <c:showSerName val="0"/>
          <c:showPercent val="0"/>
          <c:showBubbleSize val="0"/>
        </c:dLbls>
        <c:marker val="1"/>
        <c:smooth val="0"/>
        <c:axId val="192616240"/>
        <c:axId val="228280624"/>
      </c:lineChart>
      <c:catAx>
        <c:axId val="19261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280624"/>
        <c:crosses val="autoZero"/>
        <c:auto val="1"/>
        <c:lblAlgn val="ctr"/>
        <c:lblOffset val="100"/>
        <c:tickLblSkip val="1"/>
        <c:tickMarkSkip val="1"/>
        <c:noMultiLvlLbl val="0"/>
      </c:catAx>
      <c:valAx>
        <c:axId val="228280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61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0.27</c:v>
                </c:pt>
                <c:pt idx="1">
                  <c:v>0.31</c:v>
                </c:pt>
                <c:pt idx="2">
                  <c:v>0.39</c:v>
                </c:pt>
                <c:pt idx="3">
                  <c:v>0.54</c:v>
                </c:pt>
                <c:pt idx="4">
                  <c:v>0.21</c:v>
                </c:pt>
              </c:numCache>
            </c:numRef>
          </c:val>
          <c:extLst>
            <c:ext xmlns:c16="http://schemas.microsoft.com/office/drawing/2014/chart" uri="{C3380CC4-5D6E-409C-BE32-E72D297353CC}">
              <c16:uniqueId val="{00000000-3699-4275-B32F-470376BBF9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11.28</c:v>
                </c:pt>
                <c:pt idx="1">
                  <c:v>11.63</c:v>
                </c:pt>
                <c:pt idx="2">
                  <c:v>11.48</c:v>
                </c:pt>
                <c:pt idx="3">
                  <c:v>11.79</c:v>
                </c:pt>
                <c:pt idx="4">
                  <c:v>12</c:v>
                </c:pt>
              </c:numCache>
            </c:numRef>
          </c:val>
          <c:extLst>
            <c:ext xmlns:c16="http://schemas.microsoft.com/office/drawing/2014/chart" uri="{C3380CC4-5D6E-409C-BE32-E72D297353CC}">
              <c16:uniqueId val="{00000001-3699-4275-B32F-470376BBF92C}"/>
            </c:ext>
          </c:extLst>
        </c:ser>
        <c:dLbls>
          <c:showLegendKey val="0"/>
          <c:showVal val="0"/>
          <c:showCatName val="0"/>
          <c:showSerName val="0"/>
          <c:showPercent val="0"/>
          <c:showBubbleSize val="0"/>
        </c:dLbls>
        <c:gapWidth val="250"/>
        <c:overlap val="100"/>
        <c:axId val="233895560"/>
        <c:axId val="233895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c:v>
                </c:pt>
                <c:pt idx="1">
                  <c:v>7.0000000000000007E-2</c:v>
                </c:pt>
                <c:pt idx="2">
                  <c:v>0.09</c:v>
                </c:pt>
                <c:pt idx="3">
                  <c:v>0.17</c:v>
                </c:pt>
                <c:pt idx="4">
                  <c:v>-0.31</c:v>
                </c:pt>
              </c:numCache>
            </c:numRef>
          </c:val>
          <c:smooth val="0"/>
          <c:extLst>
            <c:ext xmlns:c16="http://schemas.microsoft.com/office/drawing/2014/chart" uri="{C3380CC4-5D6E-409C-BE32-E72D297353CC}">
              <c16:uniqueId val="{00000002-3699-4275-B32F-470376BBF92C}"/>
            </c:ext>
          </c:extLst>
        </c:ser>
        <c:dLbls>
          <c:showLegendKey val="0"/>
          <c:showVal val="0"/>
          <c:showCatName val="0"/>
          <c:showSerName val="0"/>
          <c:showPercent val="0"/>
          <c:showBubbleSize val="0"/>
        </c:dLbls>
        <c:marker val="1"/>
        <c:smooth val="0"/>
        <c:axId val="233895560"/>
        <c:axId val="233895944"/>
      </c:lineChart>
      <c:catAx>
        <c:axId val="23389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895944"/>
        <c:crosses val="autoZero"/>
        <c:auto val="1"/>
        <c:lblAlgn val="ctr"/>
        <c:lblOffset val="100"/>
        <c:tickLblSkip val="1"/>
        <c:tickMarkSkip val="1"/>
        <c:noMultiLvlLbl val="0"/>
      </c:catAx>
      <c:valAx>
        <c:axId val="233895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89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7A-4443-BC26-B0113EA04B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7A-4443-BC26-B0113EA04B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7A-4443-BC26-B0113EA04B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97A-4443-BC26-B0113EA04BC5}"/>
            </c:ext>
          </c:extLst>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97A-4443-BC26-B0113EA04BC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497A-4443-BC26-B0113EA04BC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0.05</c:v>
                </c:pt>
                <c:pt idx="4">
                  <c:v>#N/A</c:v>
                </c:pt>
                <c:pt idx="5">
                  <c:v>0.09</c:v>
                </c:pt>
                <c:pt idx="6">
                  <c:v>#N/A</c:v>
                </c:pt>
                <c:pt idx="7">
                  <c:v>0.02</c:v>
                </c:pt>
                <c:pt idx="8">
                  <c:v>#N/A</c:v>
                </c:pt>
                <c:pt idx="9">
                  <c:v>0.02</c:v>
                </c:pt>
              </c:numCache>
            </c:numRef>
          </c:val>
          <c:extLst>
            <c:ext xmlns:c16="http://schemas.microsoft.com/office/drawing/2014/chart" uri="{C3380CC4-5D6E-409C-BE32-E72D297353CC}">
              <c16:uniqueId val="{00000006-497A-4443-BC26-B0113EA04BC5}"/>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7-497A-4443-BC26-B0113EA04B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0.26</c:v>
                </c:pt>
                <c:pt idx="2">
                  <c:v>#N/A</c:v>
                </c:pt>
                <c:pt idx="3">
                  <c:v>0.31</c:v>
                </c:pt>
                <c:pt idx="4">
                  <c:v>#N/A</c:v>
                </c:pt>
                <c:pt idx="5">
                  <c:v>0.39</c:v>
                </c:pt>
                <c:pt idx="6">
                  <c:v>#N/A</c:v>
                </c:pt>
                <c:pt idx="7">
                  <c:v>0.54</c:v>
                </c:pt>
                <c:pt idx="8">
                  <c:v>#N/A</c:v>
                </c:pt>
                <c:pt idx="9">
                  <c:v>0.21</c:v>
                </c:pt>
              </c:numCache>
            </c:numRef>
          </c:val>
          <c:extLst>
            <c:ext xmlns:c16="http://schemas.microsoft.com/office/drawing/2014/chart" uri="{C3380CC4-5D6E-409C-BE32-E72D297353CC}">
              <c16:uniqueId val="{00000008-497A-4443-BC26-B0113EA04B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10.56</c:v>
                </c:pt>
                <c:pt idx="2">
                  <c:v>#N/A</c:v>
                </c:pt>
                <c:pt idx="3">
                  <c:v>10.63</c:v>
                </c:pt>
                <c:pt idx="4">
                  <c:v>#N/A</c:v>
                </c:pt>
                <c:pt idx="5">
                  <c:v>8.5299999999999994</c:v>
                </c:pt>
                <c:pt idx="6">
                  <c:v>#N/A</c:v>
                </c:pt>
                <c:pt idx="7">
                  <c:v>8.68</c:v>
                </c:pt>
                <c:pt idx="8">
                  <c:v>#N/A</c:v>
                </c:pt>
                <c:pt idx="9">
                  <c:v>8.7899999999999991</c:v>
                </c:pt>
              </c:numCache>
            </c:numRef>
          </c:val>
          <c:extLst>
            <c:ext xmlns:c16="http://schemas.microsoft.com/office/drawing/2014/chart" uri="{C3380CC4-5D6E-409C-BE32-E72D297353CC}">
              <c16:uniqueId val="{00000009-497A-4443-BC26-B0113EA04BC5}"/>
            </c:ext>
          </c:extLst>
        </c:ser>
        <c:dLbls>
          <c:showLegendKey val="0"/>
          <c:showVal val="0"/>
          <c:showCatName val="0"/>
          <c:showSerName val="0"/>
          <c:showPercent val="0"/>
          <c:showBubbleSize val="0"/>
        </c:dLbls>
        <c:gapWidth val="150"/>
        <c:overlap val="100"/>
        <c:axId val="230843224"/>
        <c:axId val="236516304"/>
      </c:barChart>
      <c:catAx>
        <c:axId val="23084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516304"/>
        <c:crosses val="autoZero"/>
        <c:auto val="1"/>
        <c:lblAlgn val="ctr"/>
        <c:lblOffset val="100"/>
        <c:tickLblSkip val="1"/>
        <c:tickMarkSkip val="1"/>
        <c:noMultiLvlLbl val="0"/>
      </c:catAx>
      <c:valAx>
        <c:axId val="23651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43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403</c:v>
                </c:pt>
                <c:pt idx="5">
                  <c:v>420</c:v>
                </c:pt>
                <c:pt idx="8">
                  <c:v>394</c:v>
                </c:pt>
                <c:pt idx="11">
                  <c:v>367</c:v>
                </c:pt>
                <c:pt idx="14">
                  <c:v>371</c:v>
                </c:pt>
              </c:numCache>
            </c:numRef>
          </c:val>
          <c:extLst>
            <c:ext xmlns:c16="http://schemas.microsoft.com/office/drawing/2014/chart" uri="{C3380CC4-5D6E-409C-BE32-E72D297353CC}">
              <c16:uniqueId val="{00000000-8929-4C03-B724-28BB9F802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29-4C03-B724-28BB9F802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8929-4C03-B724-28BB9F802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25</c:v>
                </c:pt>
                <c:pt idx="6">
                  <c:v>24</c:v>
                </c:pt>
                <c:pt idx="9">
                  <c:v>25</c:v>
                </c:pt>
                <c:pt idx="12">
                  <c:v>24</c:v>
                </c:pt>
              </c:numCache>
            </c:numRef>
          </c:val>
          <c:extLst>
            <c:ext xmlns:c16="http://schemas.microsoft.com/office/drawing/2014/chart" uri="{C3380CC4-5D6E-409C-BE32-E72D297353CC}">
              <c16:uniqueId val="{00000003-8929-4C03-B724-28BB9F802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143</c:v>
                </c:pt>
                <c:pt idx="3">
                  <c:v>143</c:v>
                </c:pt>
                <c:pt idx="6">
                  <c:v>141</c:v>
                </c:pt>
                <c:pt idx="9">
                  <c:v>148</c:v>
                </c:pt>
                <c:pt idx="12">
                  <c:v>148</c:v>
                </c:pt>
              </c:numCache>
            </c:numRef>
          </c:val>
          <c:extLst>
            <c:ext xmlns:c16="http://schemas.microsoft.com/office/drawing/2014/chart" uri="{C3380CC4-5D6E-409C-BE32-E72D297353CC}">
              <c16:uniqueId val="{00000004-8929-4C03-B724-28BB9F802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29-4C03-B724-28BB9F802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29-4C03-B724-28BB9F802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363</c:v>
                </c:pt>
                <c:pt idx="3">
                  <c:v>351</c:v>
                </c:pt>
                <c:pt idx="6">
                  <c:v>319</c:v>
                </c:pt>
                <c:pt idx="9">
                  <c:v>283</c:v>
                </c:pt>
                <c:pt idx="12">
                  <c:v>282</c:v>
                </c:pt>
              </c:numCache>
            </c:numRef>
          </c:val>
          <c:extLst>
            <c:ext xmlns:c16="http://schemas.microsoft.com/office/drawing/2014/chart" uri="{C3380CC4-5D6E-409C-BE32-E72D297353CC}">
              <c16:uniqueId val="{00000007-8929-4C03-B724-28BB9F80210B}"/>
            </c:ext>
          </c:extLst>
        </c:ser>
        <c:dLbls>
          <c:showLegendKey val="0"/>
          <c:showVal val="0"/>
          <c:showCatName val="0"/>
          <c:showSerName val="0"/>
          <c:showPercent val="0"/>
          <c:showBubbleSize val="0"/>
        </c:dLbls>
        <c:gapWidth val="100"/>
        <c:overlap val="100"/>
        <c:axId val="242372504"/>
        <c:axId val="242372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119</c:v>
                </c:pt>
                <c:pt idx="2">
                  <c:v>#N/A</c:v>
                </c:pt>
                <c:pt idx="3">
                  <c:v>#N/A</c:v>
                </c:pt>
                <c:pt idx="4">
                  <c:v>101</c:v>
                </c:pt>
                <c:pt idx="5">
                  <c:v>#N/A</c:v>
                </c:pt>
                <c:pt idx="6">
                  <c:v>#N/A</c:v>
                </c:pt>
                <c:pt idx="7">
                  <c:v>90</c:v>
                </c:pt>
                <c:pt idx="8">
                  <c:v>#N/A</c:v>
                </c:pt>
                <c:pt idx="9">
                  <c:v>#N/A</c:v>
                </c:pt>
                <c:pt idx="10">
                  <c:v>89</c:v>
                </c:pt>
                <c:pt idx="11">
                  <c:v>#N/A</c:v>
                </c:pt>
                <c:pt idx="12">
                  <c:v>#N/A</c:v>
                </c:pt>
                <c:pt idx="13">
                  <c:v>83</c:v>
                </c:pt>
                <c:pt idx="14">
                  <c:v>#N/A</c:v>
                </c:pt>
              </c:numCache>
            </c:numRef>
          </c:val>
          <c:smooth val="0"/>
          <c:extLst>
            <c:ext xmlns:c16="http://schemas.microsoft.com/office/drawing/2014/chart" uri="{C3380CC4-5D6E-409C-BE32-E72D297353CC}">
              <c16:uniqueId val="{00000008-8929-4C03-B724-28BB9F80210B}"/>
            </c:ext>
          </c:extLst>
        </c:ser>
        <c:dLbls>
          <c:showLegendKey val="0"/>
          <c:showVal val="0"/>
          <c:showCatName val="0"/>
          <c:showSerName val="0"/>
          <c:showPercent val="0"/>
          <c:showBubbleSize val="0"/>
        </c:dLbls>
        <c:marker val="1"/>
        <c:smooth val="0"/>
        <c:axId val="242372504"/>
        <c:axId val="242372888"/>
      </c:lineChart>
      <c:catAx>
        <c:axId val="24237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372888"/>
        <c:crosses val="autoZero"/>
        <c:auto val="1"/>
        <c:lblAlgn val="ctr"/>
        <c:lblOffset val="100"/>
        <c:tickLblSkip val="1"/>
        <c:tickMarkSkip val="1"/>
        <c:noMultiLvlLbl val="0"/>
      </c:catAx>
      <c:valAx>
        <c:axId val="242372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37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4909</c:v>
                </c:pt>
                <c:pt idx="5">
                  <c:v>4934</c:v>
                </c:pt>
                <c:pt idx="8">
                  <c:v>4797</c:v>
                </c:pt>
                <c:pt idx="11">
                  <c:v>4696</c:v>
                </c:pt>
                <c:pt idx="14">
                  <c:v>4612</c:v>
                </c:pt>
              </c:numCache>
            </c:numRef>
          </c:val>
          <c:extLst>
            <c:ext xmlns:c16="http://schemas.microsoft.com/office/drawing/2014/chart" uri="{C3380CC4-5D6E-409C-BE32-E72D297353CC}">
              <c16:uniqueId val="{00000000-C9BF-4478-AA1D-249C25AA04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c:v>
                </c:pt>
                <c:pt idx="5">
                  <c:v>26</c:v>
                </c:pt>
                <c:pt idx="8">
                  <c:v>11</c:v>
                </c:pt>
                <c:pt idx="11">
                  <c:v>8</c:v>
                </c:pt>
                <c:pt idx="14">
                  <c:v>5</c:v>
                </c:pt>
              </c:numCache>
            </c:numRef>
          </c:val>
          <c:extLst>
            <c:ext xmlns:c16="http://schemas.microsoft.com/office/drawing/2014/chart" uri="{C3380CC4-5D6E-409C-BE32-E72D297353CC}">
              <c16:uniqueId val="{00000001-C9BF-4478-AA1D-249C25AA04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3086</c:v>
                </c:pt>
                <c:pt idx="5">
                  <c:v>3285</c:v>
                </c:pt>
                <c:pt idx="8">
                  <c:v>3143</c:v>
                </c:pt>
                <c:pt idx="11">
                  <c:v>3220</c:v>
                </c:pt>
                <c:pt idx="14">
                  <c:v>3474</c:v>
                </c:pt>
              </c:numCache>
            </c:numRef>
          </c:val>
          <c:extLst>
            <c:ext xmlns:c16="http://schemas.microsoft.com/office/drawing/2014/chart" uri="{C3380CC4-5D6E-409C-BE32-E72D297353CC}">
              <c16:uniqueId val="{00000002-C9BF-4478-AA1D-249C25AA04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BF-4478-AA1D-249C25AA04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BF-4478-AA1D-249C25AA04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BF-4478-AA1D-249C25AA04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603</c:v>
                </c:pt>
                <c:pt idx="3">
                  <c:v>516</c:v>
                </c:pt>
                <c:pt idx="6">
                  <c:v>503</c:v>
                </c:pt>
                <c:pt idx="9">
                  <c:v>522</c:v>
                </c:pt>
                <c:pt idx="12">
                  <c:v>495</c:v>
                </c:pt>
              </c:numCache>
            </c:numRef>
          </c:val>
          <c:extLst>
            <c:ext xmlns:c16="http://schemas.microsoft.com/office/drawing/2014/chart" uri="{C3380CC4-5D6E-409C-BE32-E72D297353CC}">
              <c16:uniqueId val="{00000006-C9BF-4478-AA1D-249C25AA04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188</c:v>
                </c:pt>
                <c:pt idx="3">
                  <c:v>162</c:v>
                </c:pt>
                <c:pt idx="6">
                  <c:v>142</c:v>
                </c:pt>
                <c:pt idx="9">
                  <c:v>124</c:v>
                </c:pt>
                <c:pt idx="12">
                  <c:v>104</c:v>
                </c:pt>
              </c:numCache>
            </c:numRef>
          </c:val>
          <c:extLst>
            <c:ext xmlns:c16="http://schemas.microsoft.com/office/drawing/2014/chart" uri="{C3380CC4-5D6E-409C-BE32-E72D297353CC}">
              <c16:uniqueId val="{00000007-C9BF-4478-AA1D-249C25AA04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2221</c:v>
                </c:pt>
                <c:pt idx="3">
                  <c:v>2034</c:v>
                </c:pt>
                <c:pt idx="6">
                  <c:v>1951</c:v>
                </c:pt>
                <c:pt idx="9">
                  <c:v>1890</c:v>
                </c:pt>
                <c:pt idx="12">
                  <c:v>1828</c:v>
                </c:pt>
              </c:numCache>
            </c:numRef>
          </c:val>
          <c:extLst>
            <c:ext xmlns:c16="http://schemas.microsoft.com/office/drawing/2014/chart" uri="{C3380CC4-5D6E-409C-BE32-E72D297353CC}">
              <c16:uniqueId val="{00000008-C9BF-4478-AA1D-249C25AA04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5</c:v>
                </c:pt>
                <c:pt idx="6">
                  <c:v>53</c:v>
                </c:pt>
                <c:pt idx="9">
                  <c:v>0</c:v>
                </c:pt>
                <c:pt idx="12">
                  <c:v>0</c:v>
                </c:pt>
              </c:numCache>
            </c:numRef>
          </c:val>
          <c:extLst>
            <c:ext xmlns:c16="http://schemas.microsoft.com/office/drawing/2014/chart" uri="{C3380CC4-5D6E-409C-BE32-E72D297353CC}">
              <c16:uniqueId val="{00000009-C9BF-4478-AA1D-249C25AA04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3185</c:v>
                </c:pt>
                <c:pt idx="3">
                  <c:v>3197</c:v>
                </c:pt>
                <c:pt idx="6">
                  <c:v>3095</c:v>
                </c:pt>
                <c:pt idx="9">
                  <c:v>3135</c:v>
                </c:pt>
                <c:pt idx="12">
                  <c:v>3242</c:v>
                </c:pt>
              </c:numCache>
            </c:numRef>
          </c:val>
          <c:extLst>
            <c:ext xmlns:c16="http://schemas.microsoft.com/office/drawing/2014/chart" uri="{C3380CC4-5D6E-409C-BE32-E72D297353CC}">
              <c16:uniqueId val="{0000000A-C9BF-4478-AA1D-249C25AA0490}"/>
            </c:ext>
          </c:extLst>
        </c:ser>
        <c:dLbls>
          <c:showLegendKey val="0"/>
          <c:showVal val="0"/>
          <c:showCatName val="0"/>
          <c:showSerName val="0"/>
          <c:showPercent val="0"/>
          <c:showBubbleSize val="0"/>
        </c:dLbls>
        <c:gapWidth val="100"/>
        <c:overlap val="100"/>
        <c:axId val="243297248"/>
        <c:axId val="19349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BF-4478-AA1D-249C25AA0490}"/>
            </c:ext>
          </c:extLst>
        </c:ser>
        <c:dLbls>
          <c:showLegendKey val="0"/>
          <c:showVal val="0"/>
          <c:showCatName val="0"/>
          <c:showSerName val="0"/>
          <c:showPercent val="0"/>
          <c:showBubbleSize val="0"/>
        </c:dLbls>
        <c:marker val="1"/>
        <c:smooth val="0"/>
        <c:axId val="243297248"/>
        <c:axId val="193490880"/>
      </c:lineChart>
      <c:catAx>
        <c:axId val="24329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490880"/>
        <c:crosses val="autoZero"/>
        <c:auto val="1"/>
        <c:lblAlgn val="ctr"/>
        <c:lblOffset val="100"/>
        <c:tickLblSkip val="1"/>
        <c:tickMarkSkip val="1"/>
        <c:noMultiLvlLbl val="0"/>
      </c:catAx>
      <c:valAx>
        <c:axId val="19349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29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326</c:v>
                </c:pt>
                <c:pt idx="1">
                  <c:v>333</c:v>
                </c:pt>
                <c:pt idx="2">
                  <c:v>341</c:v>
                </c:pt>
              </c:numCache>
            </c:numRef>
          </c:val>
          <c:extLst>
            <c:ext xmlns:c16="http://schemas.microsoft.com/office/drawing/2014/chart" uri="{C3380CC4-5D6E-409C-BE32-E72D297353CC}">
              <c16:uniqueId val="{00000000-4645-45A2-9150-C648A76E12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505</c:v>
                </c:pt>
                <c:pt idx="1">
                  <c:v>506</c:v>
                </c:pt>
                <c:pt idx="2">
                  <c:v>507</c:v>
                </c:pt>
              </c:numCache>
            </c:numRef>
          </c:val>
          <c:extLst>
            <c:ext xmlns:c16="http://schemas.microsoft.com/office/drawing/2014/chart" uri="{C3380CC4-5D6E-409C-BE32-E72D297353CC}">
              <c16:uniqueId val="{00000001-4645-45A2-9150-C648A76E12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2000</c:v>
                </c:pt>
                <c:pt idx="1">
                  <c:v>2056</c:v>
                </c:pt>
                <c:pt idx="2">
                  <c:v>2252</c:v>
                </c:pt>
              </c:numCache>
            </c:numRef>
          </c:val>
          <c:extLst>
            <c:ext xmlns:c16="http://schemas.microsoft.com/office/drawing/2014/chart" uri="{C3380CC4-5D6E-409C-BE32-E72D297353CC}">
              <c16:uniqueId val="{00000002-4645-45A2-9150-C648A76E12E4}"/>
            </c:ext>
          </c:extLst>
        </c:ser>
        <c:dLbls>
          <c:showLegendKey val="0"/>
          <c:showVal val="0"/>
          <c:showCatName val="0"/>
          <c:showSerName val="0"/>
          <c:showPercent val="0"/>
          <c:showBubbleSize val="0"/>
        </c:dLbls>
        <c:gapWidth val="120"/>
        <c:overlap val="100"/>
        <c:axId val="243087824"/>
        <c:axId val="243289048"/>
      </c:barChart>
      <c:catAx>
        <c:axId val="24308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3289048"/>
        <c:crosses val="autoZero"/>
        <c:auto val="1"/>
        <c:lblAlgn val="ctr"/>
        <c:lblOffset val="100"/>
        <c:tickLblSkip val="1"/>
        <c:tickMarkSkip val="1"/>
        <c:noMultiLvlLbl val="0"/>
      </c:catAx>
      <c:valAx>
        <c:axId val="243289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308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{DE119647-07C3-4AB7-AB0B-7EC12105CFAC}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B5D-4356-AE63-5D65ED614A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{76C37516-2619-4676-9334-2A63019A1E45}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5D-4356-AE63-5D65ED614A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{BD051C99-13AA-410F-967D-51A44EB84273}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5D-4356-AE63-5D65ED614A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{BB75BB12-AE64-49CE-9670-CAB3B4C512FE}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5D-4356-AE63-5D65ED614A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{73B9D9C4-41B8-4A76-A635-D1EBFDD3D401}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5D-4356-AE63-5D65ED614A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{E9AFF1C6-FEEC-4C31-8411-569CFBDE6CBF}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B5D-4356-AE63-5D65ED614A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{80B0FF79-F0AE-4A26-A180-61EAD95C7709}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B5D-4356-AE63-5D65ED614A1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{C83B15E4-AC90-4FE7-849D-64855032D172}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B5D-4356-AE63-5D65ED614A1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{5A0B94B5-FC60-4AB4-88BA-3C2854FF58C7}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B5D-4356-AE63-5D65ED614A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21.1</c:v>
                </c:pt>
                <c:pt idx="32">
                  <c:v>21.5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5D-4356-AE63-5D65ED614A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{E3AB3C66-6593-48B3-B9B3-DF5082E6B48A}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B5D-4356-AE63-5D65ED614A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{9EDAD1D9-C2CF-4621-AA5A-EAF69397A1C4}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5D-4356-AE63-5D65ED614A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{0EAD1136-9B15-4297-8F41-F9ABD779ECCE}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5D-4356-AE63-5D65ED614A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{FABB533D-FED0-47BE-9EEA-42E9878CBCC5}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5D-4356-AE63-5D65ED614A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{DC72F5E1-EACE-4B94-B2FE-B107F70E1FFA}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5D-4356-AE63-5D65ED614A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{C3AA196E-E76B-4F65-B244-A3ADA5B78363}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B5D-4356-AE63-5D65ED614A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{3E9BACC8-B4DE-43C0-9838-698012A5FF6E}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B5D-4356-AE63-5D65ED614A1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{37D07F32-DC01-4F1F-BF36-FA8A0B66E173}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B5D-4356-AE63-5D65ED614A1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{99D70CF6-7C55-46CC-B5D4-5DD385A9216C}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B5D-4356-AE63-5D65ED614A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3B5D-4356-AE63-5D65ED614A14}"/>
            </c:ext>
          </c:extLst>
        </c:ser>
        <c:dLbls>
          <c:showLegendKey val="0"/>
          <c:showVal val="1"/>
          <c:showCatName val="0"/>
          <c:showSerName val="0"/>
          <c:showPercent val="0"/>
          <c:showBubbleSize val="0"/>
        </c:dLbls>
        <c:axId val="243291384"/>
        <c:axId val="191183344"/>
      </c:scatterChart>
      <c:valAx>
        <c:axId val="243291384"/>
        <c:scaling>
          <c:orientation val="minMax"/>
          <c:max val="60.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183344"/>
        <c:crosses val="autoZero"/>
        <c:crossBetween val="midCat"/>
      </c:valAx>
      <c:valAx>
        <c:axId val="1911833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3291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{4C721B7A-CED1-44DB-90FF-167DCD01BAD9}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11D-4B98-AC9F-09D3F7EAE9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{F419E839-4718-424B-9F5D-927D9A747B0E}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1D-4B98-AC9F-09D3F7EAE9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{E4C1A3C1-FBAB-433E-9C13-D14BBAB1BD75}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1D-4B98-AC9F-09D3F7EAE9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{6850F43E-A12D-4AC5-9F68-8B8E0C0FC8C5}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1D-4B98-AC9F-09D3F7EAE9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{518574A6-C789-42FA-B5C2-6AD9C586D2FC}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1D-4B98-AC9F-09D3F7EAE99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{5B967D6A-F658-44A7-80C5-07DE883BE3CC}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11D-4B98-AC9F-09D3F7EAE99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{AA70558C-D44D-45C0-B80F-FCCB86697990}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11D-4B98-AC9F-09D3F7EAE99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{AD50632E-3776-4599-80E8-E0C2DB62F793}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11D-4B98-AC9F-09D3F7EAE99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{B6BD2C04-2F21-4399-B395-11C671DE781A}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11D-4B98-AC9F-09D3F7EAE9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c:v>
                </c:pt>
                <c:pt idx="16">
                  <c:v>4.2</c:v>
                </c:pt>
                <c:pt idx="24">
                  <c:v>3.8</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1D-4B98-AC9F-09D3F7EAE9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{C528A7D0-6BBA-4957-AC5E-2235620B96C2}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11D-4B98-AC9F-09D3F7EAE9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{A2E0B2F4-50E9-448F-B48F-C100AB9B9008}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1D-4B98-AC9F-09D3F7EAE9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{B38A3F87-53EA-4195-BB1E-4AEA8E8CEBE9}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1D-4B98-AC9F-09D3F7EAE9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{69AB6175-F625-4EA4-9F80-EAAD1D1A5EAA}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1D-4B98-AC9F-09D3F7EAE9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{4E7EFDA7-DB65-4966-825E-5FFCB4EB4146}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1D-4B98-AC9F-09D3F7EAE99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{020EF465-6C13-4371-813D-A65347280BC9}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11D-4B98-AC9F-09D3F7EAE99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{E1899049-F24B-4A40-8709-1B93507A1CDF}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11D-4B98-AC9F-09D3F7EAE994}"/>
                </c:ext>
              </c:extLst>
            </c:dLbl>
            <c:dLbl>
              <c:idx val="24"/>
              <c:layout>
                <c:manualLayout>
                  <c:x val="-3.06994154283718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{5CC95182-EBAD-4D14-B80B-943C9C7585D4}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11D-4B98-AC9F-09D3F7EAE994}"/>
                </c:ext>
              </c:extLst>
            </c:dLbl>
            <c:dLbl>
              <c:idx val="32"/>
              <c:layout>
                <c:manualLayout>
                  <c:x val="-3.269656780984941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{6EF68A54-BD8A-46CE-BFA7-BF77E3DB06A8}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11D-4B98-AC9F-09D3F7EAE9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8.1</c:v>
                </c:pt>
                <c:pt idx="24">
                  <c:v>7.3</c:v>
                </c:pt>
                <c:pt idx="32">
                  <c:v>7.2</c:v>
                </c:pt>
              </c:numCache>
            </c:numRef>
          </c:xVal>
          <c:yVal>
            <c:numRef>
              <c:f>公会計指標分析・財政指標組合せ分析表!$BP$77:$DC$77</c:f>
              <c:numCache>
                <c:formatCode>#,##0.0;"▲ "#,##0.0</c:formatCode>
                <c:ptCount val="40"/>
                <c:pt idx="0">
                  <c:v>18.899999999999999</c:v>
                </c:pt>
                <c:pt idx="8">
                  <c:v>10.199999999999999</c:v>
                </c:pt>
                <c:pt idx="16">
                  <c:v>0.8</c:v>
                </c:pt>
                <c:pt idx="24">
                  <c:v>0</c:v>
                </c:pt>
                <c:pt idx="32">
                  <c:v>0</c:v>
                </c:pt>
              </c:numCache>
            </c:numRef>
          </c:yVal>
          <c:smooth val="0"/>
          <c:extLst>
            <c:ext xmlns:c16="http://schemas.microsoft.com/office/drawing/2014/chart" uri="{C3380CC4-5D6E-409C-BE32-E72D297353CC}">
              <c16:uniqueId val="{00000013-B11D-4B98-AC9F-09D3F7EAE994}"/>
            </c:ext>
          </c:extLst>
        </c:ser>
        <c:dLbls>
          <c:showLegendKey val="0"/>
          <c:showVal val="1"/>
          <c:showCatName val="0"/>
          <c:showSerName val="0"/>
          <c:showPercent val="0"/>
          <c:showBubbleSize val="0"/>
        </c:dLbls>
        <c:axId val="191182560"/>
        <c:axId val="191182168"/>
      </c:scatterChart>
      <c:valAx>
        <c:axId val="191182560"/>
        <c:scaling>
          <c:orientation val="minMax"/>
          <c:max val="10.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182168"/>
        <c:crosses val="autoZero"/>
        <c:crossBetween val="midCat"/>
      </c:valAx>
      <c:valAx>
        <c:axId val="191182168"/>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118256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地方債の発行抑制による一般会計等に係る元利償還金の減少により実質公債費比率は低下傾向であるが、今後も地方債に大きく依存しない財政運営に努める。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地方債の発行抑制により、将来負担額は減少傾向にあるが、今後も公債費等の義務的経費の削減に取り組み、財政健全化に努める。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村税等の増収により教育施設整備基金に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百万円積立てた一方、中学生海外派遣事業等に伴い人づくり基金を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中長期的には、公共施設等の長寿命化対策などが予定されていることから減少していく見込み。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公共施設等整備基金：教育文化施設やコミュニティ施設等の公共施設の整備及び既存施設の更新整備、長寿命化対策の財源として使用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社会福祉施設整備基金：社会福祉施設の整備及び老朽化に伴う更新整備、長寿命化対策の財源として使用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教育施設整備基金：教育施設の整備及び老朽化に伴う更新整備、長寿命化対策の財源として使用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社会福祉施設整備基金：基金利子を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教育施設整備基金：教育環境の整備を図るため、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公共施設等整備基金：庁舎大規模改修事業（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）、ごみ処理施設建設工事負担金（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H30-H32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）の財源として活用するほか、公共施設総合管理計画の着実な推進のために活用予定。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社会福祉施設整備基金：福祉車両整備事業（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）、松香荘修繕事業（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）の財源として活用するほか、公共施設総合管理計画の着実な推進のために活用予定。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教育施設整備基金：スクールバス更新事業（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）の財源として活用するほか、教育環境の整備や公共施設総合管理計画の着実な推進のために活用予定。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百万円を目途に基金利子及び決算剰余金などの積立てを予定。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年度以降、地方債償還が増えることに伴い減少していく見込み。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9,846
9,720
47.07
4,214,864
4,173,641
6,039
2,843,871
3,241,802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当指標については算定に誤りがあり、正しくは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60.8</a:t>
          </a:r>
          <a:r>
            <a:rPr kumimoji="1" lang="ja-JP" altLang="en-US" sz="1100">
              <a:latin typeface="ＭＳ Ｐゴシック" panose="020B0600070205080204" pitchFamily="50" charset="-128"/>
              <a:ea typeface="ＭＳ Ｐゴシック" panose="020B0600070205080204" pitchFamily="50" charset="-128"/>
            </a:rPr>
            <a:t>％であった。（下記は本来の数値に基づく分析。）</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有形固定資産減価償却率は、類似団体の平均とほぼ同じであった。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当村では平成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年度より各施設の長寿命化対策を進めている。同計画の策定に際して施設ごとの</a:t>
          </a:r>
          <a:r>
            <a:rPr kumimoji="1" lang="ja-JP" altLang="ja-JP" sz="1100">
              <a:solidFill>
                <a:schemeClr val="dk1"/>
              </a:solidFill>
              <a:effectLst/>
              <a:latin typeface="+mn-lt"/>
              <a:ea typeface="+mn-ea"/>
              <a:cs typeface="+mn-cs"/>
            </a:rPr>
            <a:t>劣化</a:t>
          </a:r>
          <a:r>
            <a:rPr kumimoji="1" lang="ja-JP" altLang="en-US" sz="1100">
              <a:solidFill>
                <a:schemeClr val="dk1"/>
              </a:solidFill>
              <a:effectLst/>
              <a:latin typeface="+mn-lt"/>
              <a:ea typeface="+mn-ea"/>
              <a:cs typeface="+mn-cs"/>
            </a:rPr>
            <a:t>診断を行っているので、今後も緊急度の高い施設から</a:t>
          </a:r>
          <a:r>
            <a:rPr kumimoji="1" lang="ja-JP" altLang="en-US" sz="1100">
              <a:latin typeface="ＭＳ Ｐゴシック" panose="020B0600070205080204" pitchFamily="50" charset="-128"/>
              <a:ea typeface="ＭＳ Ｐゴシック" panose="020B0600070205080204" pitchFamily="50" charset="-128"/>
            </a:rPr>
            <a:t>計画的に長寿命化対策を行い、類似団体の平均程度を維持していく。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6"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73554</xdr:rowOff>
    </xdr:from>
    <xdr:to>
      <xdr:col>23</xdr:col>
      <xdr:colOff>136525</xdr:colOff>
      <xdr:row>35</xdr:row>
      <xdr:rowOff>3704</xdr:rowOff>
    </xdr:to>
    <xdr:sp macro="" textlink="">
      <xdr:nvSpPr>
        <xdr:cNvPr id="85" name="楕円 84"/>
        <xdr:cNvSpPr/>
      </xdr:nvSpPr>
      <xdr:spPr>
        <a:xfrm>
          <a:off x="4711700" y="667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159931</xdr:rowOff>
    </xdr:from>
    <xdr:ext cx="405111" cy="259045"/>
    <xdr:sp macro="" textlink="">
      <xdr:nvSpPr>
        <xdr:cNvPr id="86" name="有形固定資産減価償却率該当値テキスト"/>
        <xdr:cNvSpPr txBox="1"/>
      </xdr:nvSpPr>
      <xdr:spPr>
        <a:xfrm>
          <a:off x="4813300" y="6589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80751</xdr:rowOff>
    </xdr:from>
    <xdr:to>
      <xdr:col>19</xdr:col>
      <xdr:colOff>187325</xdr:colOff>
      <xdr:row>35</xdr:row>
      <xdr:rowOff>10901</xdr:rowOff>
    </xdr:to>
    <xdr:sp macro="" textlink="">
      <xdr:nvSpPr>
        <xdr:cNvPr id="87" name="楕円 86"/>
        <xdr:cNvSpPr/>
      </xdr:nvSpPr>
      <xdr:spPr>
        <a:xfrm>
          <a:off x="4000500" y="668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124354</xdr:rowOff>
    </xdr:from>
    <xdr:to>
      <xdr:col>23</xdr:col>
      <xdr:colOff>85725</xdr:colOff>
      <xdr:row>34</xdr:row>
      <xdr:rowOff>131551</xdr:rowOff>
    </xdr:to>
    <xdr:cxnSp macro="">
      <xdr:nvCxnSpPr>
        <xdr:cNvPr id="88" name="直線コネクタ 87"/>
        <xdr:cNvCxnSpPr/>
      </xdr:nvCxnSpPr>
      <xdr:spPr>
        <a:xfrm flipV="1">
          <a:off x="4051300" y="6725179"/>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0"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2028</xdr:rowOff>
    </xdr:from>
    <xdr:ext cx="405111" cy="259045"/>
    <xdr:sp macro="" textlink="">
      <xdr:nvSpPr>
        <xdr:cNvPr id="91" name="n_1mainValue有形固定資産減価償却率"/>
        <xdr:cNvSpPr txBox="1"/>
      </xdr:nvSpPr>
      <xdr:spPr>
        <a:xfrm>
          <a:off x="3836044" y="677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年間、歳出の抑制を図り特定目的基金へ</a:t>
          </a:r>
          <a:r>
            <a:rPr kumimoji="1" lang="ja-JP" altLang="ja-JP" sz="1100">
              <a:solidFill>
                <a:schemeClr val="dk1"/>
              </a:solidFill>
              <a:effectLst/>
              <a:latin typeface="+mn-lt"/>
              <a:ea typeface="+mn-ea"/>
              <a:cs typeface="+mn-cs"/>
            </a:rPr>
            <a:t>積極的に</a:t>
          </a:r>
          <a:r>
            <a:rPr kumimoji="1" lang="ja-JP" altLang="en-US" sz="1100">
              <a:latin typeface="ＭＳ Ｐゴシック" panose="020B0600070205080204" pitchFamily="50" charset="-128"/>
              <a:ea typeface="ＭＳ Ｐゴシック" panose="020B0600070205080204" pitchFamily="50" charset="-128"/>
            </a:rPr>
            <a:t>積立てたこと及び新規地方債の発行を極力抑制したことにより、充当可能基金が</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億円増加し、地方債残高が</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億円減少したことが考えられる。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今後は、公共施設の老朽化対策に地方債を活用せざるを得ないため、債務償還可能年数が長くなることが見込まれるが、類似団体平均を上回らないよう、計画的に事業を実施する。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44097</xdr:rowOff>
    </xdr:from>
    <xdr:to>
      <xdr:col>76</xdr:col>
      <xdr:colOff>73025</xdr:colOff>
      <xdr:row>33</xdr:row>
      <xdr:rowOff>145697</xdr:rowOff>
    </xdr:to>
    <xdr:sp macro="" textlink="">
      <xdr:nvSpPr>
        <xdr:cNvPr id="132" name="楕円 131"/>
        <xdr:cNvSpPr/>
      </xdr:nvSpPr>
      <xdr:spPr>
        <a:xfrm>
          <a:off x="14744700" y="64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22524</xdr:rowOff>
    </xdr:from>
    <xdr:ext cx="340478" cy="259045"/>
    <xdr:sp macro="" textlink="">
      <xdr:nvSpPr>
        <xdr:cNvPr id="133" name="債務償還可能年数該当値テキスト"/>
        <xdr:cNvSpPr txBox="1"/>
      </xdr:nvSpPr>
      <xdr:spPr>
        <a:xfrm>
          <a:off x="14846300" y="6451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9,846
9,720
47.07
4,214,864
4,173,641
6,039
2,843,871
3,241,802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0" name="楕円 69"/>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101617</xdr:rowOff>
    </xdr:from>
    <xdr:ext cx="405111" cy="259045"/>
    <xdr:sp macro="" textlink="">
      <xdr:nvSpPr>
        <xdr:cNvPr id="71" name="【道路】&#10;有形固定資産減価償却率該当値テキスト"/>
        <xdr:cNvSpPr txBox="1"/>
      </xdr:nvSpPr>
      <xdr:spPr>
        <a:xfrm>
          <a:off x="4673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2" name="楕円 71"/>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106680</xdr:rowOff>
    </xdr:from>
    <xdr:to>
      <xdr:col>24</xdr:col>
      <xdr:colOff>63500</xdr:colOff>
      <xdr:row>36</xdr:row>
      <xdr:rowOff>129540</xdr:rowOff>
    </xdr:to>
    <xdr:cxnSp macro="">
      <xdr:nvCxnSpPr>
        <xdr:cNvPr id="73" name="直線コネクタ 72"/>
        <xdr:cNvCxnSpPr/>
      </xdr:nvCxnSpPr>
      <xdr:spPr>
        <a:xfrm>
          <a:off x="3797300" y="6278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4"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5"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6" name="n_1mainValue【道路】&#10;有形固定資産減価償却率"/>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3"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46408</xdr:rowOff>
    </xdr:from>
    <xdr:to>
      <xdr:col>55</xdr:col>
      <xdr:colOff>50800</xdr:colOff>
      <xdr:row>38</xdr:row>
      <xdr:rowOff>148008</xdr:rowOff>
    </xdr:to>
    <xdr:sp macro="" textlink="">
      <xdr:nvSpPr>
        <xdr:cNvPr id="112" name="楕円 111"/>
        <xdr:cNvSpPr/>
      </xdr:nvSpPr>
      <xdr:spPr>
        <a:xfrm>
          <a:off x="10426700" y="65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24835</xdr:rowOff>
    </xdr:from>
    <xdr:ext cx="534377" cy="259045"/>
    <xdr:sp macro="" textlink="">
      <xdr:nvSpPr>
        <xdr:cNvPr id="113" name="【道路】&#10;一人当たり延長該当値テキスト"/>
        <xdr:cNvSpPr txBox="1"/>
      </xdr:nvSpPr>
      <xdr:spPr>
        <a:xfrm>
          <a:off x="10515600" y="65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52329</xdr:rowOff>
    </xdr:from>
    <xdr:to>
      <xdr:col>50</xdr:col>
      <xdr:colOff>165100</xdr:colOff>
      <xdr:row>38</xdr:row>
      <xdr:rowOff>153929</xdr:rowOff>
    </xdr:to>
    <xdr:sp macro="" textlink="">
      <xdr:nvSpPr>
        <xdr:cNvPr id="114" name="楕円 113"/>
        <xdr:cNvSpPr/>
      </xdr:nvSpPr>
      <xdr:spPr>
        <a:xfrm>
          <a:off x="9588500" y="65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97208</xdr:rowOff>
    </xdr:from>
    <xdr:to>
      <xdr:col>55</xdr:col>
      <xdr:colOff>0</xdr:colOff>
      <xdr:row>38</xdr:row>
      <xdr:rowOff>103129</xdr:rowOff>
    </xdr:to>
    <xdr:cxnSp macro="">
      <xdr:nvCxnSpPr>
        <xdr:cNvPr id="115" name="直線コネクタ 114"/>
        <xdr:cNvCxnSpPr/>
      </xdr:nvCxnSpPr>
      <xdr:spPr>
        <a:xfrm flipV="1">
          <a:off x="9639300" y="6612308"/>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6"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7"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145056</xdr:rowOff>
    </xdr:from>
    <xdr:ext cx="534377" cy="259045"/>
    <xdr:sp macro="" textlink="">
      <xdr:nvSpPr>
        <xdr:cNvPr id="118" name="n_1mainValue【道路】&#10;一人当たり延長"/>
        <xdr:cNvSpPr txBox="1"/>
      </xdr:nvSpPr>
      <xdr:spPr>
        <a:xfrm>
          <a:off x="9359411" y="66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48"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57" name="楕円 156"/>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58" name="【橋りょう・トンネ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139700</xdr:rowOff>
    </xdr:from>
    <xdr:to>
      <xdr:col>20</xdr:col>
      <xdr:colOff>38100</xdr:colOff>
      <xdr:row>61</xdr:row>
      <xdr:rowOff>69850</xdr:rowOff>
    </xdr:to>
    <xdr:sp macro="" textlink="">
      <xdr:nvSpPr>
        <xdr:cNvPr id="159" name="楕円 158"/>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19050</xdr:rowOff>
    </xdr:from>
    <xdr:to>
      <xdr:col>24</xdr:col>
      <xdr:colOff>63500</xdr:colOff>
      <xdr:row>61</xdr:row>
      <xdr:rowOff>26670</xdr:rowOff>
    </xdr:to>
    <xdr:cxnSp macro="">
      <xdr:nvCxnSpPr>
        <xdr:cNvPr id="160" name="直線コネクタ 159"/>
        <xdr:cNvCxnSpPr/>
      </xdr:nvCxnSpPr>
      <xdr:spPr>
        <a:xfrm>
          <a:off x="3797300" y="1047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1"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2"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60977</xdr:rowOff>
    </xdr:from>
    <xdr:ext cx="405111" cy="259045"/>
    <xdr:sp macro="" textlink="">
      <xdr:nvSpPr>
        <xdr:cNvPr id="163" name="n_1mainValue【橋りょう・トンネル】&#10;有形固定資産減価償却率"/>
        <xdr:cNvSpPr txBox="1"/>
      </xdr:nvSpPr>
      <xdr:spPr>
        <a:xfrm>
          <a:off x="3582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0"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87385</xdr:rowOff>
    </xdr:from>
    <xdr:to>
      <xdr:col>55</xdr:col>
      <xdr:colOff>50800</xdr:colOff>
      <xdr:row>64</xdr:row>
      <xdr:rowOff>17535</xdr:rowOff>
    </xdr:to>
    <xdr:sp macro="" textlink="">
      <xdr:nvSpPr>
        <xdr:cNvPr id="199" name="楕円 198"/>
        <xdr:cNvSpPr/>
      </xdr:nvSpPr>
      <xdr:spPr>
        <a:xfrm>
          <a:off x="10426700" y="108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2312</xdr:rowOff>
    </xdr:from>
    <xdr:ext cx="534377" cy="259045"/>
    <xdr:sp macro="" textlink="">
      <xdr:nvSpPr>
        <xdr:cNvPr id="200" name="【橋りょう・トンネル】&#10;一人当たり有形固定資産（償却資産）額該当値テキスト"/>
        <xdr:cNvSpPr txBox="1"/>
      </xdr:nvSpPr>
      <xdr:spPr>
        <a:xfrm>
          <a:off x="10515600" y="108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89036</xdr:rowOff>
    </xdr:from>
    <xdr:to>
      <xdr:col>50</xdr:col>
      <xdr:colOff>165100</xdr:colOff>
      <xdr:row>64</xdr:row>
      <xdr:rowOff>19186</xdr:rowOff>
    </xdr:to>
    <xdr:sp macro="" textlink="">
      <xdr:nvSpPr>
        <xdr:cNvPr id="201" name="楕円 200"/>
        <xdr:cNvSpPr/>
      </xdr:nvSpPr>
      <xdr:spPr>
        <a:xfrm>
          <a:off x="9588500" y="10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138185</xdr:rowOff>
    </xdr:from>
    <xdr:to>
      <xdr:col>55</xdr:col>
      <xdr:colOff>0</xdr:colOff>
      <xdr:row>63</xdr:row>
      <xdr:rowOff>139836</xdr:rowOff>
    </xdr:to>
    <xdr:cxnSp macro="">
      <xdr:nvCxnSpPr>
        <xdr:cNvPr id="202" name="直線コネクタ 201"/>
        <xdr:cNvCxnSpPr/>
      </xdr:nvCxnSpPr>
      <xdr:spPr>
        <a:xfrm flipV="1">
          <a:off x="9639300" y="10939535"/>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3"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4"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10313</xdr:rowOff>
    </xdr:from>
    <xdr:ext cx="534377" cy="259045"/>
    <xdr:sp macro="" textlink="">
      <xdr:nvSpPr>
        <xdr:cNvPr id="205" name="n_1mainValue【橋りょう・トンネル】&#10;一人当たり有形固定資産（償却資産）額"/>
        <xdr:cNvSpPr txBox="1"/>
      </xdr:nvSpPr>
      <xdr:spPr>
        <a:xfrm>
          <a:off x="9359411" y="109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36"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114663</xdr:rowOff>
    </xdr:from>
    <xdr:to>
      <xdr:col>24</xdr:col>
      <xdr:colOff>114300</xdr:colOff>
      <xdr:row>81</xdr:row>
      <xdr:rowOff>44813</xdr:rowOff>
    </xdr:to>
    <xdr:sp macro="" textlink="">
      <xdr:nvSpPr>
        <xdr:cNvPr id="245" name="楕円 244"/>
        <xdr:cNvSpPr/>
      </xdr:nvSpPr>
      <xdr:spPr>
        <a:xfrm>
          <a:off x="45847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93090</xdr:rowOff>
    </xdr:from>
    <xdr:ext cx="405111" cy="259045"/>
    <xdr:sp macro="" textlink="">
      <xdr:nvSpPr>
        <xdr:cNvPr id="246" name="【公営住宅】&#10;有形固定資産減価償却率該当値テキスト"/>
        <xdr:cNvSpPr txBox="1"/>
      </xdr:nvSpPr>
      <xdr:spPr>
        <a:xfrm>
          <a:off x="4673600" y="1380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47" name="楕円 246"/>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165463</xdr:rowOff>
    </xdr:from>
    <xdr:to>
      <xdr:col>24</xdr:col>
      <xdr:colOff>63500</xdr:colOff>
      <xdr:row>81</xdr:row>
      <xdr:rowOff>15239</xdr:rowOff>
    </xdr:to>
    <xdr:cxnSp macro="">
      <xdr:nvCxnSpPr>
        <xdr:cNvPr id="248" name="直線コネクタ 247"/>
        <xdr:cNvCxnSpPr/>
      </xdr:nvCxnSpPr>
      <xdr:spPr>
        <a:xfrm flipV="1">
          <a:off x="3797300" y="1388146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50"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57166</xdr:rowOff>
    </xdr:from>
    <xdr:ext cx="405111" cy="259045"/>
    <xdr:sp macro="" textlink="">
      <xdr:nvSpPr>
        <xdr:cNvPr id="251" name="n_1mainValue【公営住宅】&#10;有形固定資産減価償却率"/>
        <xdr:cNvSpPr txBox="1"/>
      </xdr:nvSpPr>
      <xdr:spPr>
        <a:xfrm>
          <a:off x="3582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82"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31877</xdr:rowOff>
    </xdr:from>
    <xdr:to>
      <xdr:col>55</xdr:col>
      <xdr:colOff>50800</xdr:colOff>
      <xdr:row>86</xdr:row>
      <xdr:rowOff>133477</xdr:rowOff>
    </xdr:to>
    <xdr:sp macro="" textlink="">
      <xdr:nvSpPr>
        <xdr:cNvPr id="291" name="楕円 290"/>
        <xdr:cNvSpPr/>
      </xdr:nvSpPr>
      <xdr:spPr>
        <a:xfrm>
          <a:off x="104267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118254</xdr:rowOff>
    </xdr:from>
    <xdr:ext cx="469744" cy="259045"/>
    <xdr:sp macro="" textlink="">
      <xdr:nvSpPr>
        <xdr:cNvPr id="292" name="【公営住宅】&#10;一人当たり面積該当値テキスト"/>
        <xdr:cNvSpPr txBox="1"/>
      </xdr:nvSpPr>
      <xdr:spPr>
        <a:xfrm>
          <a:off x="10515600" y="1469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32694</xdr:rowOff>
    </xdr:from>
    <xdr:to>
      <xdr:col>50</xdr:col>
      <xdr:colOff>165100</xdr:colOff>
      <xdr:row>86</xdr:row>
      <xdr:rowOff>134294</xdr:rowOff>
    </xdr:to>
    <xdr:sp macro="" textlink="">
      <xdr:nvSpPr>
        <xdr:cNvPr id="293" name="楕円 292"/>
        <xdr:cNvSpPr/>
      </xdr:nvSpPr>
      <xdr:spPr>
        <a:xfrm>
          <a:off x="9588500" y="147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82677</xdr:rowOff>
    </xdr:from>
    <xdr:to>
      <xdr:col>55</xdr:col>
      <xdr:colOff>0</xdr:colOff>
      <xdr:row>86</xdr:row>
      <xdr:rowOff>83494</xdr:rowOff>
    </xdr:to>
    <xdr:cxnSp macro="">
      <xdr:nvCxnSpPr>
        <xdr:cNvPr id="294" name="直線コネクタ 293"/>
        <xdr:cNvCxnSpPr/>
      </xdr:nvCxnSpPr>
      <xdr:spPr>
        <a:xfrm flipV="1">
          <a:off x="9639300" y="14827377"/>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5"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96"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125421</xdr:rowOff>
    </xdr:from>
    <xdr:ext cx="469744" cy="259045"/>
    <xdr:sp macro="" textlink="">
      <xdr:nvSpPr>
        <xdr:cNvPr id="297" name="n_1mainValue【公営住宅】&#10;一人当たり面積"/>
        <xdr:cNvSpPr txBox="1"/>
      </xdr:nvSpPr>
      <xdr:spPr>
        <a:xfrm>
          <a:off x="9391727" y="148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44"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47" name="フローチャート: 判断 346"/>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54792</xdr:rowOff>
    </xdr:from>
    <xdr:to>
      <xdr:col>85</xdr:col>
      <xdr:colOff>177800</xdr:colOff>
      <xdr:row>37</xdr:row>
      <xdr:rowOff>156392</xdr:rowOff>
    </xdr:to>
    <xdr:sp macro="" textlink="">
      <xdr:nvSpPr>
        <xdr:cNvPr id="353" name="楕円 352"/>
        <xdr:cNvSpPr/>
      </xdr:nvSpPr>
      <xdr:spPr>
        <a:xfrm>
          <a:off x="16268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77669</xdr:rowOff>
    </xdr:from>
    <xdr:ext cx="405111" cy="259045"/>
    <xdr:sp macro="" textlink="">
      <xdr:nvSpPr>
        <xdr:cNvPr id="354" name="【認定こども園・幼稚園・保育所】&#10;有形固定資産減価償却率該当値テキスト"/>
        <xdr:cNvSpPr txBox="1"/>
      </xdr:nvSpPr>
      <xdr:spPr>
        <a:xfrm>
          <a:off x="16357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355" name="楕円 354"/>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105592</xdr:rowOff>
    </xdr:from>
    <xdr:to>
      <xdr:col>85</xdr:col>
      <xdr:colOff>127000</xdr:colOff>
      <xdr:row>37</xdr:row>
      <xdr:rowOff>138249</xdr:rowOff>
    </xdr:to>
    <xdr:cxnSp macro="">
      <xdr:nvCxnSpPr>
        <xdr:cNvPr id="356" name="直線コネクタ 355"/>
        <xdr:cNvCxnSpPr/>
      </xdr:nvCxnSpPr>
      <xdr:spPr>
        <a:xfrm flipV="1">
          <a:off x="15481300" y="64492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5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8726</xdr:rowOff>
    </xdr:from>
    <xdr:ext cx="405111" cy="259045"/>
    <xdr:sp macro="" textlink="">
      <xdr:nvSpPr>
        <xdr:cNvPr id="359" name="n_1mainValue【認定こども園・幼稚園・保育所】&#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90"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93" name="フローチャート: 判断 392"/>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19957</xdr:rowOff>
    </xdr:from>
    <xdr:to>
      <xdr:col>116</xdr:col>
      <xdr:colOff>114300</xdr:colOff>
      <xdr:row>40</xdr:row>
      <xdr:rowOff>121557</xdr:rowOff>
    </xdr:to>
    <xdr:sp macro="" textlink="">
      <xdr:nvSpPr>
        <xdr:cNvPr id="399" name="楕円 398"/>
        <xdr:cNvSpPr/>
      </xdr:nvSpPr>
      <xdr:spPr>
        <a:xfrm>
          <a:off x="221107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169834</xdr:rowOff>
    </xdr:from>
    <xdr:ext cx="469744" cy="259045"/>
    <xdr:sp macro="" textlink="">
      <xdr:nvSpPr>
        <xdr:cNvPr id="400" name="【認定こども園・幼稚園・保育所】&#10;一人当たり面積該当値テキスト"/>
        <xdr:cNvSpPr txBox="1"/>
      </xdr:nvSpPr>
      <xdr:spPr>
        <a:xfrm>
          <a:off x="22199600"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23223</xdr:rowOff>
    </xdr:from>
    <xdr:to>
      <xdr:col>112</xdr:col>
      <xdr:colOff>38100</xdr:colOff>
      <xdr:row>40</xdr:row>
      <xdr:rowOff>124823</xdr:rowOff>
    </xdr:to>
    <xdr:sp macro="" textlink="">
      <xdr:nvSpPr>
        <xdr:cNvPr id="401" name="楕円 400"/>
        <xdr:cNvSpPr/>
      </xdr:nvSpPr>
      <xdr:spPr>
        <a:xfrm>
          <a:off x="21272500" y="68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70757</xdr:rowOff>
    </xdr:from>
    <xdr:to>
      <xdr:col>116</xdr:col>
      <xdr:colOff>63500</xdr:colOff>
      <xdr:row>40</xdr:row>
      <xdr:rowOff>74023</xdr:rowOff>
    </xdr:to>
    <xdr:cxnSp macro="">
      <xdr:nvCxnSpPr>
        <xdr:cNvPr id="402" name="直線コネクタ 401"/>
        <xdr:cNvCxnSpPr/>
      </xdr:nvCxnSpPr>
      <xdr:spPr>
        <a:xfrm flipV="1">
          <a:off x="21323300" y="69287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3"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04"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115950</xdr:rowOff>
    </xdr:from>
    <xdr:ext cx="469744" cy="259045"/>
    <xdr:sp macro="" textlink="">
      <xdr:nvSpPr>
        <xdr:cNvPr id="405" name="n_1mainValue【認定こども園・幼稚園・保育所】&#10;一人当たり面積"/>
        <xdr:cNvSpPr txBox="1"/>
      </xdr:nvSpPr>
      <xdr:spPr>
        <a:xfrm>
          <a:off x="21075727" y="69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36"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39" name="フローチャート: 判断 438"/>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153307</xdr:rowOff>
    </xdr:from>
    <xdr:to>
      <xdr:col>85</xdr:col>
      <xdr:colOff>177800</xdr:colOff>
      <xdr:row>57</xdr:row>
      <xdr:rowOff>83457</xdr:rowOff>
    </xdr:to>
    <xdr:sp macro="" textlink="">
      <xdr:nvSpPr>
        <xdr:cNvPr id="445" name="楕円 444"/>
        <xdr:cNvSpPr/>
      </xdr:nvSpPr>
      <xdr:spPr>
        <a:xfrm>
          <a:off x="162687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4734</xdr:rowOff>
    </xdr:from>
    <xdr:ext cx="405111" cy="259045"/>
    <xdr:sp macro="" textlink="">
      <xdr:nvSpPr>
        <xdr:cNvPr id="446" name="【学校施設】&#10;有形固定資産減価償却率該当値テキスト"/>
        <xdr:cNvSpPr txBox="1"/>
      </xdr:nvSpPr>
      <xdr:spPr>
        <a:xfrm>
          <a:off x="16357600" y="960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171269</xdr:rowOff>
    </xdr:from>
    <xdr:to>
      <xdr:col>81</xdr:col>
      <xdr:colOff>101600</xdr:colOff>
      <xdr:row>57</xdr:row>
      <xdr:rowOff>101419</xdr:rowOff>
    </xdr:to>
    <xdr:sp macro="" textlink="">
      <xdr:nvSpPr>
        <xdr:cNvPr id="447" name="楕円 446"/>
        <xdr:cNvSpPr/>
      </xdr:nvSpPr>
      <xdr:spPr>
        <a:xfrm>
          <a:off x="15430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32657</xdr:rowOff>
    </xdr:from>
    <xdr:to>
      <xdr:col>85</xdr:col>
      <xdr:colOff>127000</xdr:colOff>
      <xdr:row>57</xdr:row>
      <xdr:rowOff>50619</xdr:rowOff>
    </xdr:to>
    <xdr:cxnSp macro="">
      <xdr:nvCxnSpPr>
        <xdr:cNvPr id="448" name="直線コネクタ 447"/>
        <xdr:cNvCxnSpPr/>
      </xdr:nvCxnSpPr>
      <xdr:spPr>
        <a:xfrm flipV="1">
          <a:off x="15481300" y="980530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49"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50"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117946</xdr:rowOff>
    </xdr:from>
    <xdr:ext cx="405111" cy="259045"/>
    <xdr:sp macro="" textlink="">
      <xdr:nvSpPr>
        <xdr:cNvPr id="451" name="n_1mainValue【学校施設】&#10;有形固定資産減価償却率"/>
        <xdr:cNvSpPr txBox="1"/>
      </xdr:nvSpPr>
      <xdr:spPr>
        <a:xfrm>
          <a:off x="15266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82"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5" name="フローチャート: 判断 484"/>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5534</xdr:rowOff>
    </xdr:from>
    <xdr:to>
      <xdr:col>116</xdr:col>
      <xdr:colOff>114300</xdr:colOff>
      <xdr:row>63</xdr:row>
      <xdr:rowOff>107134</xdr:rowOff>
    </xdr:to>
    <xdr:sp macro="" textlink="">
      <xdr:nvSpPr>
        <xdr:cNvPr id="491" name="楕円 490"/>
        <xdr:cNvSpPr/>
      </xdr:nvSpPr>
      <xdr:spPr>
        <a:xfrm>
          <a:off x="22110700" y="108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155411</xdr:rowOff>
    </xdr:from>
    <xdr:ext cx="469744" cy="259045"/>
    <xdr:sp macro="" textlink="">
      <xdr:nvSpPr>
        <xdr:cNvPr id="492" name="【学校施設】&#10;一人当たり面積該当値テキスト"/>
        <xdr:cNvSpPr txBox="1"/>
      </xdr:nvSpPr>
      <xdr:spPr>
        <a:xfrm>
          <a:off x="22199600" y="107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171105</xdr:rowOff>
    </xdr:from>
    <xdr:to>
      <xdr:col>112</xdr:col>
      <xdr:colOff>38100</xdr:colOff>
      <xdr:row>63</xdr:row>
      <xdr:rowOff>101255</xdr:rowOff>
    </xdr:to>
    <xdr:sp macro="" textlink="">
      <xdr:nvSpPr>
        <xdr:cNvPr id="493" name="楕円 492"/>
        <xdr:cNvSpPr/>
      </xdr:nvSpPr>
      <xdr:spPr>
        <a:xfrm>
          <a:off x="21272500" y="108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50455</xdr:rowOff>
    </xdr:from>
    <xdr:to>
      <xdr:col>116</xdr:col>
      <xdr:colOff>63500</xdr:colOff>
      <xdr:row>63</xdr:row>
      <xdr:rowOff>56334</xdr:rowOff>
    </xdr:to>
    <xdr:cxnSp macro="">
      <xdr:nvCxnSpPr>
        <xdr:cNvPr id="494" name="直線コネクタ 493"/>
        <xdr:cNvCxnSpPr/>
      </xdr:nvCxnSpPr>
      <xdr:spPr>
        <a:xfrm>
          <a:off x="21323300" y="10851805"/>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9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92382</xdr:rowOff>
    </xdr:from>
    <xdr:ext cx="469744" cy="259045"/>
    <xdr:sp macro="" textlink="">
      <xdr:nvSpPr>
        <xdr:cNvPr id="497" name="n_1mainValue【学校施設】&#10;一人当たり面積"/>
        <xdr:cNvSpPr txBox="1"/>
      </xdr:nvSpPr>
      <xdr:spPr>
        <a:xfrm>
          <a:off x="21075727" y="108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39" name="直線コネクタ 53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4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41" name="直線コネクタ 54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544"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45" name="フローチャート: 判断 54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46" name="フローチャート: 判断 54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47" name="フローチャート: 判断 54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553" name="楕円 552"/>
        <xdr:cNvSpPr/>
      </xdr:nvSpPr>
      <xdr:spPr>
        <a:xfrm>
          <a:off x="16268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67508</xdr:rowOff>
    </xdr:from>
    <xdr:ext cx="405111" cy="259045"/>
    <xdr:sp macro="" textlink="">
      <xdr:nvSpPr>
        <xdr:cNvPr id="554" name="【公民館】&#10;有形固定資産減価償却率該当値テキスト"/>
        <xdr:cNvSpPr txBox="1"/>
      </xdr:nvSpPr>
      <xdr:spPr>
        <a:xfrm>
          <a:off x="16357600"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555" name="楕円 554"/>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139881</xdr:rowOff>
    </xdr:from>
    <xdr:to>
      <xdr:col>85</xdr:col>
      <xdr:colOff>127000</xdr:colOff>
      <xdr:row>104</xdr:row>
      <xdr:rowOff>169273</xdr:rowOff>
    </xdr:to>
    <xdr:cxnSp macro="">
      <xdr:nvCxnSpPr>
        <xdr:cNvPr id="556" name="直線コネクタ 555"/>
        <xdr:cNvCxnSpPr/>
      </xdr:nvCxnSpPr>
      <xdr:spPr>
        <a:xfrm flipV="1">
          <a:off x="15481300" y="179706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557"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58"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559" name="n_1mainValue【公民館】&#10;有形固定資産減価償却率"/>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85" name="直線コネクタ 584"/>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86"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87" name="直線コネクタ 586"/>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8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89" name="直線コネクタ 58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590"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91" name="フローチャート: 判断 590"/>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92" name="フローチャート: 判断 591"/>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93" name="フローチャート: 判断 592"/>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146776</xdr:rowOff>
    </xdr:from>
    <xdr:to>
      <xdr:col>116</xdr:col>
      <xdr:colOff>114300</xdr:colOff>
      <xdr:row>106</xdr:row>
      <xdr:rowOff>76926</xdr:rowOff>
    </xdr:to>
    <xdr:sp macro="" textlink="">
      <xdr:nvSpPr>
        <xdr:cNvPr id="599" name="楕円 598"/>
        <xdr:cNvSpPr/>
      </xdr:nvSpPr>
      <xdr:spPr>
        <a:xfrm>
          <a:off x="22110700" y="181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169653</xdr:rowOff>
    </xdr:from>
    <xdr:ext cx="469744" cy="259045"/>
    <xdr:sp macro="" textlink="">
      <xdr:nvSpPr>
        <xdr:cNvPr id="600" name="【公民館】&#10;一人当たり面積該当値テキスト"/>
        <xdr:cNvSpPr txBox="1"/>
      </xdr:nvSpPr>
      <xdr:spPr>
        <a:xfrm>
          <a:off x="22199600"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162016</xdr:rowOff>
    </xdr:from>
    <xdr:to>
      <xdr:col>112</xdr:col>
      <xdr:colOff>38100</xdr:colOff>
      <xdr:row>106</xdr:row>
      <xdr:rowOff>92166</xdr:rowOff>
    </xdr:to>
    <xdr:sp macro="" textlink="">
      <xdr:nvSpPr>
        <xdr:cNvPr id="601" name="楕円 600"/>
        <xdr:cNvSpPr/>
      </xdr:nvSpPr>
      <xdr:spPr>
        <a:xfrm>
          <a:off x="21272500" y="18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26126</xdr:rowOff>
    </xdr:from>
    <xdr:to>
      <xdr:col>116</xdr:col>
      <xdr:colOff>63500</xdr:colOff>
      <xdr:row>106</xdr:row>
      <xdr:rowOff>41366</xdr:rowOff>
    </xdr:to>
    <xdr:cxnSp macro="">
      <xdr:nvCxnSpPr>
        <xdr:cNvPr id="602" name="直線コネクタ 601"/>
        <xdr:cNvCxnSpPr/>
      </xdr:nvCxnSpPr>
      <xdr:spPr>
        <a:xfrm flipV="1">
          <a:off x="21323300" y="1819982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03"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04"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83293</xdr:rowOff>
    </xdr:from>
    <xdr:ext cx="469744" cy="259045"/>
    <xdr:sp macro="" textlink="">
      <xdr:nvSpPr>
        <xdr:cNvPr id="605" name="n_1mainValue【公民館】&#10;一人当たり面積"/>
        <xdr:cNvSpPr txBox="1"/>
      </xdr:nvSpPr>
      <xdr:spPr>
        <a:xfrm>
          <a:off x="21075727" y="182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chemeClr val="dk1"/>
              </a:solidFill>
              <a:latin typeface="+mn-lt"/>
              <a:ea typeface="+mn-ea"/>
              <a:cs typeface="+mn-cs"/>
            </a:rPr>
            <a:t>類似団体と比較して、特に有形固定資産減価償却率が高くなっている施設は学校施設であり、特に低くなっている施設は公民館である。</a:t>
          </a:r>
        </a:p>
        <a:p>
          <a:r>
            <a:rPr lang="ja-JP" altLang="en-US" sz="1400" b="0" i="0" u="none" strike="noStrike" baseline="0" smtClean="0">
              <a:solidFill>
                <a:schemeClr val="dk1"/>
              </a:solidFill>
              <a:latin typeface="+mn-lt"/>
              <a:ea typeface="+mn-ea"/>
              <a:cs typeface="+mn-cs"/>
            </a:rPr>
            <a:t>学校施設については、特に小学校の一部校舎の老朽化度が高くなっている。平成</a:t>
          </a:r>
          <a:r>
            <a:rPr lang="en-US" altLang="ja-JP" sz="1400" b="0" i="0" u="none" strike="noStrike" baseline="0" smtClean="0">
              <a:solidFill>
                <a:schemeClr val="dk1"/>
              </a:solidFill>
              <a:latin typeface="+mn-lt"/>
              <a:ea typeface="+mn-ea"/>
              <a:cs typeface="+mn-cs"/>
            </a:rPr>
            <a:t>30</a:t>
          </a:r>
          <a:r>
            <a:rPr lang="ja-JP" altLang="en-US" sz="1400" b="0" i="0" u="none" strike="noStrike" baseline="0" smtClean="0">
              <a:solidFill>
                <a:schemeClr val="dk1"/>
              </a:solidFill>
              <a:latin typeface="+mn-lt"/>
              <a:ea typeface="+mn-ea"/>
              <a:cs typeface="+mn-cs"/>
            </a:rPr>
            <a:t>年度に個別施設計画を策定したところであり、同計画に基づいて</a:t>
          </a:r>
          <a:r>
            <a:rPr kumimoji="1" lang="ja-JP" altLang="ja-JP" sz="1400">
              <a:solidFill>
                <a:schemeClr val="dk1"/>
              </a:solidFill>
              <a:effectLst/>
              <a:latin typeface="+mn-lt"/>
              <a:ea typeface="+mn-ea"/>
              <a:cs typeface="+mn-cs"/>
            </a:rPr>
            <a:t>に長寿命化対策</a:t>
          </a:r>
          <a:r>
            <a:rPr lang="ja-JP" altLang="ja-JP" sz="1400" b="0" i="0" baseline="0">
              <a:solidFill>
                <a:schemeClr val="dk1"/>
              </a:solidFill>
              <a:effectLst/>
              <a:latin typeface="+mn-lt"/>
              <a:ea typeface="+mn-ea"/>
              <a:cs typeface="+mn-cs"/>
            </a:rPr>
            <a:t>に取り組んでいく</a:t>
          </a:r>
          <a:r>
            <a:rPr lang="ja-JP" altLang="en-US" sz="1400" b="0" i="0" u="none" strike="noStrike" baseline="0" smtClean="0">
              <a:solidFill>
                <a:schemeClr val="dk1"/>
              </a:solidFill>
              <a:latin typeface="+mn-lt"/>
              <a:ea typeface="+mn-ea"/>
              <a:cs typeface="+mn-cs"/>
            </a:rPr>
            <a:t>予定となっている。</a:t>
          </a:r>
        </a:p>
        <a:p>
          <a:r>
            <a:rPr lang="ja-JP" altLang="en-US" sz="1400" b="0" i="0" u="none" strike="noStrike" baseline="0" smtClean="0">
              <a:solidFill>
                <a:schemeClr val="dk1"/>
              </a:solidFill>
              <a:latin typeface="+mn-lt"/>
              <a:ea typeface="+mn-ea"/>
              <a:cs typeface="+mn-cs"/>
            </a:rPr>
            <a:t>公民館については、平成</a:t>
          </a:r>
          <a:r>
            <a:rPr lang="en-US" altLang="ja-JP" sz="1400" b="0" i="0" u="none" strike="noStrike" baseline="0" smtClean="0">
              <a:solidFill>
                <a:schemeClr val="dk1"/>
              </a:solidFill>
              <a:latin typeface="+mn-lt"/>
              <a:ea typeface="+mn-ea"/>
              <a:cs typeface="+mn-cs"/>
            </a:rPr>
            <a:t>20</a:t>
          </a:r>
          <a:r>
            <a:rPr lang="ja-JP" altLang="en-US" sz="1400" b="0" i="0" u="none" strike="noStrike" baseline="0" smtClean="0">
              <a:solidFill>
                <a:schemeClr val="dk1"/>
              </a:solidFill>
              <a:latin typeface="+mn-lt"/>
              <a:ea typeface="+mn-ea"/>
              <a:cs typeface="+mn-cs"/>
            </a:rPr>
            <a:t>年度に老朽化していた図書館と公民館を複合化し、新しい施設を建設したため、有形固定資産減価償却率が低くなっている。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9,846
9,720
47.07
4,214,864
4,173,641
6,039
2,843,871
3,241,802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149514</xdr:rowOff>
    </xdr:from>
    <xdr:ext cx="405111" cy="259045"/>
    <xdr:sp macro="" textlink="">
      <xdr:nvSpPr>
        <xdr:cNvPr id="62" name="【図書館】&#10;有形固定資産減価償却率平均値テキスト"/>
        <xdr:cNvSpPr txBox="1"/>
      </xdr:nvSpPr>
      <xdr:spPr>
        <a:xfrm>
          <a:off x="4673600" y="649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1" name="楕円 70"/>
        <xdr:cNvSpPr/>
      </xdr:nvSpPr>
      <xdr:spPr>
        <a:xfrm>
          <a:off x="4584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2" name="【図書館】&#10;有形固定資産減価償却率該当値テキスト"/>
        <xdr:cNvSpPr txBox="1"/>
      </xdr:nvSpPr>
      <xdr:spPr>
        <a:xfrm>
          <a:off x="4673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3" name="楕円 72"/>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xdr:rowOff>
    </xdr:from>
    <xdr:to>
      <xdr:col>24</xdr:col>
      <xdr:colOff>63500</xdr:colOff>
      <xdr:row>40</xdr:row>
      <xdr:rowOff>43543</xdr:rowOff>
    </xdr:to>
    <xdr:cxnSp macro="">
      <xdr:nvCxnSpPr>
        <xdr:cNvPr id="74" name="直線コネクタ 73"/>
        <xdr:cNvCxnSpPr/>
      </xdr:nvCxnSpPr>
      <xdr:spPr>
        <a:xfrm flipV="1">
          <a:off x="3797300" y="68721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5"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6"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77" name="n_1mainValue【図書館】&#10;有形固定資産減価償却率"/>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4" name="【図書館】&#10;一人当たり面積平均値テキスト"/>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07" name="フローチャート: 判断 106"/>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13" name="楕円 112"/>
        <xdr:cNvSpPr/>
      </xdr:nvSpPr>
      <xdr:spPr>
        <a:xfrm>
          <a:off x="10426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14" name="【図書館】&#10;一人当たり面積該当値テキスト"/>
        <xdr:cNvSpPr txBox="1"/>
      </xdr:nvSpPr>
      <xdr:spPr>
        <a:xfrm>
          <a:off x="10515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164846</xdr:rowOff>
    </xdr:from>
    <xdr:to>
      <xdr:col>50</xdr:col>
      <xdr:colOff>165100</xdr:colOff>
      <xdr:row>40</xdr:row>
      <xdr:rowOff>94996</xdr:rowOff>
    </xdr:to>
    <xdr:sp macro="" textlink="">
      <xdr:nvSpPr>
        <xdr:cNvPr id="115" name="楕円 114"/>
        <xdr:cNvSpPr/>
      </xdr:nvSpPr>
      <xdr:spPr>
        <a:xfrm>
          <a:off x="9588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44196</xdr:rowOff>
    </xdr:to>
    <xdr:cxnSp macro="">
      <xdr:nvCxnSpPr>
        <xdr:cNvPr id="116" name="直線コネクタ 115"/>
        <xdr:cNvCxnSpPr/>
      </xdr:nvCxnSpPr>
      <xdr:spPr>
        <a:xfrm flipV="1">
          <a:off x="9639300" y="689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17"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18"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86123</xdr:rowOff>
    </xdr:from>
    <xdr:ext cx="469744" cy="259045"/>
    <xdr:sp macro="" textlink="">
      <xdr:nvSpPr>
        <xdr:cNvPr id="119" name="n_1mainValue【図書館】&#10;一人当たり面積"/>
        <xdr:cNvSpPr txBox="1"/>
      </xdr:nvSpPr>
      <xdr:spPr>
        <a:xfrm>
          <a:off x="9391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9"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2" name="フローチャート: 判断 151"/>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58" name="楕円 157"/>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59" name="【体育館・プール】&#10;有形固定資産減価償却率該当値テキスト"/>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80645</xdr:rowOff>
    </xdr:from>
    <xdr:to>
      <xdr:col>20</xdr:col>
      <xdr:colOff>38100</xdr:colOff>
      <xdr:row>56</xdr:row>
      <xdr:rowOff>10795</xdr:rowOff>
    </xdr:to>
    <xdr:sp macro="" textlink="">
      <xdr:nvSpPr>
        <xdr:cNvPr id="160" name="楕円 159"/>
        <xdr:cNvSpPr/>
      </xdr:nvSpPr>
      <xdr:spPr>
        <a:xfrm>
          <a:off x="37465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131445</xdr:rowOff>
    </xdr:to>
    <xdr:cxnSp macro="">
      <xdr:nvCxnSpPr>
        <xdr:cNvPr id="161" name="直線コネクタ 160"/>
        <xdr:cNvCxnSpPr/>
      </xdr:nvCxnSpPr>
      <xdr:spPr>
        <a:xfrm flipV="1">
          <a:off x="3797300" y="9525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34307</xdr:rowOff>
    </xdr:from>
    <xdr:ext cx="405111" cy="259045"/>
    <xdr:sp macro="" textlink="">
      <xdr:nvSpPr>
        <xdr:cNvPr id="162"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63"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27322</xdr:rowOff>
    </xdr:from>
    <xdr:ext cx="405111" cy="259045"/>
    <xdr:sp macro="" textlink="">
      <xdr:nvSpPr>
        <xdr:cNvPr id="164" name="n_1mainValue【体育館・プール】&#10;有形固定資産減価償却率"/>
        <xdr:cNvSpPr txBox="1"/>
      </xdr:nvSpPr>
      <xdr:spPr>
        <a:xfrm>
          <a:off x="3582044" y="928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91"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194" name="フローチャート: 判断 193"/>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16866</xdr:rowOff>
    </xdr:from>
    <xdr:to>
      <xdr:col>55</xdr:col>
      <xdr:colOff>50800</xdr:colOff>
      <xdr:row>63</xdr:row>
      <xdr:rowOff>118466</xdr:rowOff>
    </xdr:to>
    <xdr:sp macro="" textlink="">
      <xdr:nvSpPr>
        <xdr:cNvPr id="200" name="楕円 199"/>
        <xdr:cNvSpPr/>
      </xdr:nvSpPr>
      <xdr:spPr>
        <a:xfrm>
          <a:off x="10426700" y="10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103243</xdr:rowOff>
    </xdr:from>
    <xdr:ext cx="469744" cy="259045"/>
    <xdr:sp macro="" textlink="">
      <xdr:nvSpPr>
        <xdr:cNvPr id="201" name="【体育館・プール】&#10;一人当たり面積該当値テキスト"/>
        <xdr:cNvSpPr txBox="1"/>
      </xdr:nvSpPr>
      <xdr:spPr>
        <a:xfrm>
          <a:off x="10515600" y="1073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18237</xdr:rowOff>
    </xdr:from>
    <xdr:to>
      <xdr:col>50</xdr:col>
      <xdr:colOff>165100</xdr:colOff>
      <xdr:row>63</xdr:row>
      <xdr:rowOff>119837</xdr:rowOff>
    </xdr:to>
    <xdr:sp macro="" textlink="">
      <xdr:nvSpPr>
        <xdr:cNvPr id="202" name="楕円 201"/>
        <xdr:cNvSpPr/>
      </xdr:nvSpPr>
      <xdr:spPr>
        <a:xfrm>
          <a:off x="9588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67666</xdr:rowOff>
    </xdr:from>
    <xdr:to>
      <xdr:col>55</xdr:col>
      <xdr:colOff>0</xdr:colOff>
      <xdr:row>63</xdr:row>
      <xdr:rowOff>69037</xdr:rowOff>
    </xdr:to>
    <xdr:cxnSp macro="">
      <xdr:nvCxnSpPr>
        <xdr:cNvPr id="203" name="直線コネクタ 202"/>
        <xdr:cNvCxnSpPr/>
      </xdr:nvCxnSpPr>
      <xdr:spPr>
        <a:xfrm flipV="1">
          <a:off x="9639300" y="1086901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04"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05"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110964</xdr:rowOff>
    </xdr:from>
    <xdr:ext cx="469744" cy="259045"/>
    <xdr:sp macro="" textlink="">
      <xdr:nvSpPr>
        <xdr:cNvPr id="206" name="n_1mainValue【体育館・プール】&#10;一人当たり面積"/>
        <xdr:cNvSpPr txBox="1"/>
      </xdr:nvSpPr>
      <xdr:spPr>
        <a:xfrm>
          <a:off x="93917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234"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37" name="フローチャート: 判断 236"/>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149606</xdr:rowOff>
    </xdr:from>
    <xdr:to>
      <xdr:col>24</xdr:col>
      <xdr:colOff>114300</xdr:colOff>
      <xdr:row>82</xdr:row>
      <xdr:rowOff>79756</xdr:rowOff>
    </xdr:to>
    <xdr:sp macro="" textlink="">
      <xdr:nvSpPr>
        <xdr:cNvPr id="243" name="楕円 242"/>
        <xdr:cNvSpPr/>
      </xdr:nvSpPr>
      <xdr:spPr>
        <a:xfrm>
          <a:off x="45847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128033</xdr:rowOff>
    </xdr:from>
    <xdr:ext cx="405111" cy="259045"/>
    <xdr:sp macro="" textlink="">
      <xdr:nvSpPr>
        <xdr:cNvPr id="244" name="【福祉施設】&#10;有形固定資産減価償却率該当値テキスト"/>
        <xdr:cNvSpPr txBox="1"/>
      </xdr:nvSpPr>
      <xdr:spPr>
        <a:xfrm>
          <a:off x="4673600"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45" name="楕円 244"/>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28956</xdr:rowOff>
    </xdr:from>
    <xdr:to>
      <xdr:col>24</xdr:col>
      <xdr:colOff>63500</xdr:colOff>
      <xdr:row>82</xdr:row>
      <xdr:rowOff>83820</xdr:rowOff>
    </xdr:to>
    <xdr:cxnSp macro="">
      <xdr:nvCxnSpPr>
        <xdr:cNvPr id="246" name="直線コネクタ 245"/>
        <xdr:cNvCxnSpPr/>
      </xdr:nvCxnSpPr>
      <xdr:spPr>
        <a:xfrm flipV="1">
          <a:off x="3797300" y="140878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52849</xdr:rowOff>
    </xdr:from>
    <xdr:ext cx="405111" cy="259045"/>
    <xdr:sp macro="" textlink="">
      <xdr:nvSpPr>
        <xdr:cNvPr id="247"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48"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249"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3" name="直線コネクタ 27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5" name="直線コネクタ 27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77" name="直線コネクタ 27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78"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79" name="フローチャート: 判断 27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0" name="フローチャート: 判断 27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81" name="フローチャート: 判断 28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12446</xdr:rowOff>
    </xdr:from>
    <xdr:to>
      <xdr:col>55</xdr:col>
      <xdr:colOff>50800</xdr:colOff>
      <xdr:row>86</xdr:row>
      <xdr:rowOff>114046</xdr:rowOff>
    </xdr:to>
    <xdr:sp macro="" textlink="">
      <xdr:nvSpPr>
        <xdr:cNvPr id="287" name="楕円 286"/>
        <xdr:cNvSpPr/>
      </xdr:nvSpPr>
      <xdr:spPr>
        <a:xfrm>
          <a:off x="104267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98823</xdr:rowOff>
    </xdr:from>
    <xdr:ext cx="469744" cy="259045"/>
    <xdr:sp macro="" textlink="">
      <xdr:nvSpPr>
        <xdr:cNvPr id="288" name="【福祉施設】&#10;一人当たり面積該当値テキスト"/>
        <xdr:cNvSpPr txBox="1"/>
      </xdr:nvSpPr>
      <xdr:spPr>
        <a:xfrm>
          <a:off x="10515600" y="146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12827</xdr:rowOff>
    </xdr:from>
    <xdr:to>
      <xdr:col>50</xdr:col>
      <xdr:colOff>165100</xdr:colOff>
      <xdr:row>86</xdr:row>
      <xdr:rowOff>114427</xdr:rowOff>
    </xdr:to>
    <xdr:sp macro="" textlink="">
      <xdr:nvSpPr>
        <xdr:cNvPr id="289" name="楕円 288"/>
        <xdr:cNvSpPr/>
      </xdr:nvSpPr>
      <xdr:spPr>
        <a:xfrm>
          <a:off x="9588500" y="14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63246</xdr:rowOff>
    </xdr:from>
    <xdr:to>
      <xdr:col>55</xdr:col>
      <xdr:colOff>0</xdr:colOff>
      <xdr:row>86</xdr:row>
      <xdr:rowOff>63627</xdr:rowOff>
    </xdr:to>
    <xdr:cxnSp macro="">
      <xdr:nvCxnSpPr>
        <xdr:cNvPr id="290" name="直線コネクタ 289"/>
        <xdr:cNvCxnSpPr/>
      </xdr:nvCxnSpPr>
      <xdr:spPr>
        <a:xfrm flipV="1">
          <a:off x="9639300" y="1480794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291"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97426</xdr:rowOff>
    </xdr:from>
    <xdr:ext cx="469744" cy="259045"/>
    <xdr:sp macro="" textlink="">
      <xdr:nvSpPr>
        <xdr:cNvPr id="29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105554</xdr:rowOff>
    </xdr:from>
    <xdr:ext cx="469744" cy="259045"/>
    <xdr:sp macro="" textlink="">
      <xdr:nvSpPr>
        <xdr:cNvPr id="293" name="n_1mainValue【福祉施設】&#10;一人当たり面積"/>
        <xdr:cNvSpPr txBox="1"/>
      </xdr:nvSpPr>
      <xdr:spPr>
        <a:xfrm>
          <a:off x="9391727"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0" name="テキスト ボックス 3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34" name="直線コネクタ 333"/>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35"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36" name="直線コネクタ 335"/>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8" name="直線コネクタ 33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39"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40" name="フローチャート: 判断 339"/>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41" name="フローチャート: 判断 340"/>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53975</xdr:rowOff>
    </xdr:from>
    <xdr:to>
      <xdr:col>76</xdr:col>
      <xdr:colOff>165100</xdr:colOff>
      <xdr:row>37</xdr:row>
      <xdr:rowOff>155575</xdr:rowOff>
    </xdr:to>
    <xdr:sp macro="" textlink="">
      <xdr:nvSpPr>
        <xdr:cNvPr id="342" name="フローチャート: 判断 341"/>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48" name="楕円 347"/>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349" name="【一般廃棄物処理施設】&#10;有形固定資産減価償却率該当値テキスト"/>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65405</xdr:rowOff>
    </xdr:from>
    <xdr:to>
      <xdr:col>81</xdr:col>
      <xdr:colOff>101600</xdr:colOff>
      <xdr:row>37</xdr:row>
      <xdr:rowOff>167005</xdr:rowOff>
    </xdr:to>
    <xdr:sp macro="" textlink="">
      <xdr:nvSpPr>
        <xdr:cNvPr id="350" name="楕円 349"/>
        <xdr:cNvSpPr/>
      </xdr:nvSpPr>
      <xdr:spPr>
        <a:xfrm>
          <a:off x="15430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116205</xdr:rowOff>
    </xdr:to>
    <xdr:cxnSp macro="">
      <xdr:nvCxnSpPr>
        <xdr:cNvPr id="351" name="直線コネクタ 350"/>
        <xdr:cNvCxnSpPr/>
      </xdr:nvCxnSpPr>
      <xdr:spPr>
        <a:xfrm flipV="1">
          <a:off x="15481300" y="64255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36212</xdr:rowOff>
    </xdr:from>
    <xdr:ext cx="405111" cy="259045"/>
    <xdr:sp macro="" textlink="">
      <xdr:nvSpPr>
        <xdr:cNvPr id="352"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652</xdr:rowOff>
    </xdr:from>
    <xdr:ext cx="405111" cy="259045"/>
    <xdr:sp macro="" textlink="">
      <xdr:nvSpPr>
        <xdr:cNvPr id="353"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12082</xdr:rowOff>
    </xdr:from>
    <xdr:ext cx="405111" cy="259045"/>
    <xdr:sp macro="" textlink="">
      <xdr:nvSpPr>
        <xdr:cNvPr id="354" name="n_1main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6" name="テキスト ボックス 3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68" name="テキスト ボックス 367"/>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70" name="テキスト ボックス 369"/>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72" name="テキスト ボックス 371"/>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74" name="テキスト ボックス 373"/>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76" name="テキスト ボックス 375"/>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78" name="テキスト ボックス 377"/>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80" name="直線コネクタ 379"/>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81"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82" name="直線コネクタ 381"/>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83"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84" name="直線コネクタ 383"/>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85"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86" name="フローチャート: 判断 385"/>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87" name="フローチャート: 判断 386"/>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40143</xdr:rowOff>
    </xdr:from>
    <xdr:to>
      <xdr:col>107</xdr:col>
      <xdr:colOff>101600</xdr:colOff>
      <xdr:row>42</xdr:row>
      <xdr:rowOff>141743</xdr:rowOff>
    </xdr:to>
    <xdr:sp macro="" textlink="">
      <xdr:nvSpPr>
        <xdr:cNvPr id="388" name="フローチャート: 判断 387"/>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40065</xdr:rowOff>
    </xdr:from>
    <xdr:to>
      <xdr:col>116</xdr:col>
      <xdr:colOff>114300</xdr:colOff>
      <xdr:row>42</xdr:row>
      <xdr:rowOff>141665</xdr:rowOff>
    </xdr:to>
    <xdr:sp macro="" textlink="">
      <xdr:nvSpPr>
        <xdr:cNvPr id="394" name="楕円 393"/>
        <xdr:cNvSpPr/>
      </xdr:nvSpPr>
      <xdr:spPr>
        <a:xfrm>
          <a:off x="22110700" y="72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99010" cy="259045"/>
    <xdr:sp macro="" textlink="">
      <xdr:nvSpPr>
        <xdr:cNvPr id="395" name="【一般廃棄物処理施設】&#10;一人当たり有形固定資産（償却資産）額該当値テキスト"/>
        <xdr:cNvSpPr txBox="1"/>
      </xdr:nvSpPr>
      <xdr:spPr>
        <a:xfrm>
          <a:off x="22199600" y="7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40108</xdr:rowOff>
    </xdr:from>
    <xdr:to>
      <xdr:col>112</xdr:col>
      <xdr:colOff>38100</xdr:colOff>
      <xdr:row>42</xdr:row>
      <xdr:rowOff>141708</xdr:rowOff>
    </xdr:to>
    <xdr:sp macro="" textlink="">
      <xdr:nvSpPr>
        <xdr:cNvPr id="396" name="楕円 395"/>
        <xdr:cNvSpPr/>
      </xdr:nvSpPr>
      <xdr:spPr>
        <a:xfrm>
          <a:off x="21272500" y="72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90865</xdr:rowOff>
    </xdr:from>
    <xdr:to>
      <xdr:col>116</xdr:col>
      <xdr:colOff>63500</xdr:colOff>
      <xdr:row>42</xdr:row>
      <xdr:rowOff>90908</xdr:rowOff>
    </xdr:to>
    <xdr:cxnSp macro="">
      <xdr:nvCxnSpPr>
        <xdr:cNvPr id="397" name="直線コネクタ 396"/>
        <xdr:cNvCxnSpPr/>
      </xdr:nvCxnSpPr>
      <xdr:spPr>
        <a:xfrm flipV="1">
          <a:off x="21323300" y="7291765"/>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40</xdr:row>
      <xdr:rowOff>141379</xdr:rowOff>
    </xdr:from>
    <xdr:ext cx="690189" cy="259045"/>
    <xdr:sp macro="" textlink="">
      <xdr:nvSpPr>
        <xdr:cNvPr id="398"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158270</xdr:rowOff>
    </xdr:from>
    <xdr:ext cx="534377" cy="259045"/>
    <xdr:sp macro="" textlink="">
      <xdr:nvSpPr>
        <xdr:cNvPr id="399"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132835</xdr:rowOff>
    </xdr:from>
    <xdr:ext cx="534377" cy="259045"/>
    <xdr:sp macro="" textlink="">
      <xdr:nvSpPr>
        <xdr:cNvPr id="400" name="n_1mainValue【一般廃棄物処理施設】&#10;一人当たり有形固定資産（償却資産）額"/>
        <xdr:cNvSpPr txBox="1"/>
      </xdr:nvSpPr>
      <xdr:spPr>
        <a:xfrm>
          <a:off x="21043411" y="733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25" name="直線コネクタ 424"/>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26"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27" name="直線コネクタ 42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28"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29" name="直線コネクタ 428"/>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0"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1" name="フローチャート: 判断 430"/>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32" name="フローチャート: 判断 431"/>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33" name="フローチャート: 判断 432"/>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439" name="楕円 438"/>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440" name="【保健センター・保健所】&#10;有形固定資産減価償却率該当値テキスト"/>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92075</xdr:rowOff>
    </xdr:from>
    <xdr:to>
      <xdr:col>81</xdr:col>
      <xdr:colOff>101600</xdr:colOff>
      <xdr:row>58</xdr:row>
      <xdr:rowOff>22225</xdr:rowOff>
    </xdr:to>
    <xdr:sp macro="" textlink="">
      <xdr:nvSpPr>
        <xdr:cNvPr id="441" name="楕円 440"/>
        <xdr:cNvSpPr/>
      </xdr:nvSpPr>
      <xdr:spPr>
        <a:xfrm>
          <a:off x="1543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57</xdr:row>
      <xdr:rowOff>142875</xdr:rowOff>
    </xdr:to>
    <xdr:cxnSp macro="">
      <xdr:nvCxnSpPr>
        <xdr:cNvPr id="442" name="直線コネクタ 441"/>
        <xdr:cNvCxnSpPr/>
      </xdr:nvCxnSpPr>
      <xdr:spPr>
        <a:xfrm flipV="1">
          <a:off x="15481300" y="9906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123842</xdr:rowOff>
    </xdr:from>
    <xdr:ext cx="405111" cy="259045"/>
    <xdr:sp macro="" textlink="">
      <xdr:nvSpPr>
        <xdr:cNvPr id="443"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44"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38752</xdr:rowOff>
    </xdr:from>
    <xdr:ext cx="405111" cy="259045"/>
    <xdr:sp macro="" textlink="">
      <xdr:nvSpPr>
        <xdr:cNvPr id="445" name="n_1mainValue【保健センター・保健所】&#10;有形固定資産減価償却率"/>
        <xdr:cNvSpPr txBox="1"/>
      </xdr:nvSpPr>
      <xdr:spPr>
        <a:xfrm>
          <a:off x="15266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69" name="直線コネクタ 468"/>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70"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71" name="直線コネクタ 470"/>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72"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73" name="直線コネクタ 472"/>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74"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75" name="フローチャート: 判断 474"/>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76" name="フローチャート: 判断 475"/>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477" name="フローチャート: 判断 476"/>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46355</xdr:rowOff>
    </xdr:from>
    <xdr:to>
      <xdr:col>116</xdr:col>
      <xdr:colOff>114300</xdr:colOff>
      <xdr:row>63</xdr:row>
      <xdr:rowOff>147955</xdr:rowOff>
    </xdr:to>
    <xdr:sp macro="" textlink="">
      <xdr:nvSpPr>
        <xdr:cNvPr id="483" name="楕円 482"/>
        <xdr:cNvSpPr/>
      </xdr:nvSpPr>
      <xdr:spPr>
        <a:xfrm>
          <a:off x="22110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132732</xdr:rowOff>
    </xdr:from>
    <xdr:ext cx="469744" cy="259045"/>
    <xdr:sp macro="" textlink="">
      <xdr:nvSpPr>
        <xdr:cNvPr id="484" name="【保健センター・保健所】&#10;一人当たり面積該当値テキスト"/>
        <xdr:cNvSpPr txBox="1"/>
      </xdr:nvSpPr>
      <xdr:spPr>
        <a:xfrm>
          <a:off x="22199600" y="1076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48260</xdr:rowOff>
    </xdr:from>
    <xdr:to>
      <xdr:col>112</xdr:col>
      <xdr:colOff>38100</xdr:colOff>
      <xdr:row>63</xdr:row>
      <xdr:rowOff>149860</xdr:rowOff>
    </xdr:to>
    <xdr:sp macro="" textlink="">
      <xdr:nvSpPr>
        <xdr:cNvPr id="485" name="楕円 484"/>
        <xdr:cNvSpPr/>
      </xdr:nvSpPr>
      <xdr:spPr>
        <a:xfrm>
          <a:off x="21272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97155</xdr:rowOff>
    </xdr:from>
    <xdr:to>
      <xdr:col>116</xdr:col>
      <xdr:colOff>63500</xdr:colOff>
      <xdr:row>63</xdr:row>
      <xdr:rowOff>99060</xdr:rowOff>
    </xdr:to>
    <xdr:cxnSp macro="">
      <xdr:nvCxnSpPr>
        <xdr:cNvPr id="486" name="直線コネクタ 485"/>
        <xdr:cNvCxnSpPr/>
      </xdr:nvCxnSpPr>
      <xdr:spPr>
        <a:xfrm flipV="1">
          <a:off x="21323300" y="108985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27322</xdr:rowOff>
    </xdr:from>
    <xdr:ext cx="469744" cy="259045"/>
    <xdr:sp macro="" textlink="">
      <xdr:nvSpPr>
        <xdr:cNvPr id="487"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488"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140987</xdr:rowOff>
    </xdr:from>
    <xdr:ext cx="469744" cy="259045"/>
    <xdr:sp macro="" textlink="">
      <xdr:nvSpPr>
        <xdr:cNvPr id="489" name="n_1mainValue【保健センター・保健所】&#10;一人当たり面積"/>
        <xdr:cNvSpPr txBox="1"/>
      </xdr:nvSpPr>
      <xdr:spPr>
        <a:xfrm>
          <a:off x="21075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15" name="直線コネクタ 514"/>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16"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17" name="直線コネクタ 516"/>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18"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19" name="直線コネクタ 518"/>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520"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21" name="フローチャート: 判断 520"/>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22" name="フローチャート: 判断 521"/>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23" name="フローチャート: 判断 522"/>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529" name="楕円 528"/>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530" name="【消防施設】&#10;有形固定資産減価償却率該当値テキスト"/>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142421</xdr:rowOff>
    </xdr:from>
    <xdr:to>
      <xdr:col>81</xdr:col>
      <xdr:colOff>101600</xdr:colOff>
      <xdr:row>83</xdr:row>
      <xdr:rowOff>72571</xdr:rowOff>
    </xdr:to>
    <xdr:sp macro="" textlink="">
      <xdr:nvSpPr>
        <xdr:cNvPr id="531" name="楕円 530"/>
        <xdr:cNvSpPr/>
      </xdr:nvSpPr>
      <xdr:spPr>
        <a:xfrm>
          <a:off x="15430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21771</xdr:rowOff>
    </xdr:from>
    <xdr:to>
      <xdr:col>85</xdr:col>
      <xdr:colOff>127000</xdr:colOff>
      <xdr:row>83</xdr:row>
      <xdr:rowOff>100149</xdr:rowOff>
    </xdr:to>
    <xdr:cxnSp macro="">
      <xdr:nvCxnSpPr>
        <xdr:cNvPr id="532" name="直線コネクタ 531"/>
        <xdr:cNvCxnSpPr/>
      </xdr:nvCxnSpPr>
      <xdr:spPr>
        <a:xfrm>
          <a:off x="15481300" y="1425212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45011</xdr:rowOff>
    </xdr:from>
    <xdr:ext cx="405111" cy="259045"/>
    <xdr:sp macro="" textlink="">
      <xdr:nvSpPr>
        <xdr:cNvPr id="533"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534"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63698</xdr:rowOff>
    </xdr:from>
    <xdr:ext cx="405111" cy="259045"/>
    <xdr:sp macro="" textlink="">
      <xdr:nvSpPr>
        <xdr:cNvPr id="535" name="n_1main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57" name="直線コネクタ 556"/>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58"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59" name="直線コネクタ 55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0"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1" name="直線コネクタ 560"/>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62"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63" name="フローチャート: 判断 562"/>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64" name="フローチャート: 判断 563"/>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565" name="フローチャート: 判断 564"/>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120802</xdr:rowOff>
    </xdr:from>
    <xdr:to>
      <xdr:col>116</xdr:col>
      <xdr:colOff>114300</xdr:colOff>
      <xdr:row>86</xdr:row>
      <xdr:rowOff>50952</xdr:rowOff>
    </xdr:to>
    <xdr:sp macro="" textlink="">
      <xdr:nvSpPr>
        <xdr:cNvPr id="571" name="楕円 570"/>
        <xdr:cNvSpPr/>
      </xdr:nvSpPr>
      <xdr:spPr>
        <a:xfrm>
          <a:off x="221107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35729</xdr:rowOff>
    </xdr:from>
    <xdr:ext cx="469744" cy="259045"/>
    <xdr:sp macro="" textlink="">
      <xdr:nvSpPr>
        <xdr:cNvPr id="572" name="【消防施設】&#10;一人当たり面積該当値テキスト"/>
        <xdr:cNvSpPr txBox="1"/>
      </xdr:nvSpPr>
      <xdr:spPr>
        <a:xfrm>
          <a:off x="22199600" y="1460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127203</xdr:rowOff>
    </xdr:from>
    <xdr:to>
      <xdr:col>112</xdr:col>
      <xdr:colOff>38100</xdr:colOff>
      <xdr:row>86</xdr:row>
      <xdr:rowOff>57353</xdr:rowOff>
    </xdr:to>
    <xdr:sp macro="" textlink="">
      <xdr:nvSpPr>
        <xdr:cNvPr id="573" name="楕円 572"/>
        <xdr:cNvSpPr/>
      </xdr:nvSpPr>
      <xdr:spPr>
        <a:xfrm>
          <a:off x="21272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xdr:rowOff>
    </xdr:from>
    <xdr:to>
      <xdr:col>116</xdr:col>
      <xdr:colOff>63500</xdr:colOff>
      <xdr:row>86</xdr:row>
      <xdr:rowOff>6553</xdr:rowOff>
    </xdr:to>
    <xdr:cxnSp macro="">
      <xdr:nvCxnSpPr>
        <xdr:cNvPr id="574" name="直線コネクタ 573"/>
        <xdr:cNvCxnSpPr/>
      </xdr:nvCxnSpPr>
      <xdr:spPr>
        <a:xfrm flipV="1">
          <a:off x="21323300" y="14744852"/>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575"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576"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48480</xdr:rowOff>
    </xdr:from>
    <xdr:ext cx="469744" cy="259045"/>
    <xdr:sp macro="" textlink="">
      <xdr:nvSpPr>
        <xdr:cNvPr id="577" name="n_1mainValue【消防施設】&#10;一人当たり面積"/>
        <xdr:cNvSpPr txBox="1"/>
      </xdr:nvSpPr>
      <xdr:spPr>
        <a:xfrm>
          <a:off x="210757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03" name="直線コネクタ 602"/>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04"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05" name="直線コネクタ 604"/>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08"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09" name="フローチャート: 判断 608"/>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10" name="フローチャート: 判断 609"/>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11" name="フローチャート: 判断 61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118473</xdr:rowOff>
    </xdr:from>
    <xdr:to>
      <xdr:col>85</xdr:col>
      <xdr:colOff>177800</xdr:colOff>
      <xdr:row>100</xdr:row>
      <xdr:rowOff>48623</xdr:rowOff>
    </xdr:to>
    <xdr:sp macro="" textlink="">
      <xdr:nvSpPr>
        <xdr:cNvPr id="617" name="楕円 616"/>
        <xdr:cNvSpPr/>
      </xdr:nvSpPr>
      <xdr:spPr>
        <a:xfrm>
          <a:off x="162687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33400</xdr:rowOff>
    </xdr:from>
    <xdr:ext cx="405111" cy="259045"/>
    <xdr:sp macro="" textlink="">
      <xdr:nvSpPr>
        <xdr:cNvPr id="618" name="【庁舎】&#10;有形固定資産減価償却率該当値テキスト"/>
        <xdr:cNvSpPr txBox="1"/>
      </xdr:nvSpPr>
      <xdr:spPr>
        <a:xfrm>
          <a:off x="16357600" y="1700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105411</xdr:rowOff>
    </xdr:from>
    <xdr:to>
      <xdr:col>81</xdr:col>
      <xdr:colOff>101600</xdr:colOff>
      <xdr:row>100</xdr:row>
      <xdr:rowOff>35561</xdr:rowOff>
    </xdr:to>
    <xdr:sp macro="" textlink="">
      <xdr:nvSpPr>
        <xdr:cNvPr id="619" name="楕円 618"/>
        <xdr:cNvSpPr/>
      </xdr:nvSpPr>
      <xdr:spPr>
        <a:xfrm>
          <a:off x="15430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156211</xdr:rowOff>
    </xdr:from>
    <xdr:to>
      <xdr:col>85</xdr:col>
      <xdr:colOff>127000</xdr:colOff>
      <xdr:row>99</xdr:row>
      <xdr:rowOff>169273</xdr:rowOff>
    </xdr:to>
    <xdr:cxnSp macro="">
      <xdr:nvCxnSpPr>
        <xdr:cNvPr id="620" name="直線コネクタ 619"/>
        <xdr:cNvCxnSpPr/>
      </xdr:nvCxnSpPr>
      <xdr:spPr>
        <a:xfrm>
          <a:off x="15481300" y="171297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621"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622"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52088</xdr:rowOff>
    </xdr:from>
    <xdr:ext cx="405111" cy="259045"/>
    <xdr:sp macro="" textlink="">
      <xdr:nvSpPr>
        <xdr:cNvPr id="623" name="n_1mainValue【庁舎】&#10;有形固定資産減価償却率"/>
        <xdr:cNvSpPr txBox="1"/>
      </xdr:nvSpPr>
      <xdr:spPr>
        <a:xfrm>
          <a:off x="152660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2" name="テキスト ボックス 6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3" name="直線コネクタ 6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4" name="直線コネクタ 63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5" name="テキスト ボックス 63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6" name="直線コネクタ 63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7" name="テキスト ボックス 63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8" name="直線コネクタ 6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9" name="テキスト ボックス 6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0" name="直線コネクタ 63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1" name="テキスト ボックス 64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2" name="直線コネクタ 64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3" name="テキスト ボックス 64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5" name="テキスト ボックス 64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47" name="直線コネクタ 646"/>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48"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49" name="直線コネクタ 648"/>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50"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51" name="直線コネクタ 650"/>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52"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53" name="フローチャート: 判断 652"/>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54" name="フローチャート: 判断 653"/>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655" name="フローチャート: 判断 654"/>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170562</xdr:rowOff>
    </xdr:from>
    <xdr:to>
      <xdr:col>116</xdr:col>
      <xdr:colOff>114300</xdr:colOff>
      <xdr:row>108</xdr:row>
      <xdr:rowOff>100712</xdr:rowOff>
    </xdr:to>
    <xdr:sp macro="" textlink="">
      <xdr:nvSpPr>
        <xdr:cNvPr id="661" name="楕円 660"/>
        <xdr:cNvSpPr/>
      </xdr:nvSpPr>
      <xdr:spPr>
        <a:xfrm>
          <a:off x="22110700" y="185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141560</xdr:rowOff>
    </xdr:from>
    <xdr:ext cx="469744" cy="259045"/>
    <xdr:sp macro="" textlink="">
      <xdr:nvSpPr>
        <xdr:cNvPr id="662" name="【庁舎】&#10;一人当たり面積該当値テキスト"/>
        <xdr:cNvSpPr txBox="1"/>
      </xdr:nvSpPr>
      <xdr:spPr>
        <a:xfrm>
          <a:off x="22199600" y="1848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xdr:rowOff>
    </xdr:from>
    <xdr:to>
      <xdr:col>112</xdr:col>
      <xdr:colOff>38100</xdr:colOff>
      <xdr:row>108</xdr:row>
      <xdr:rowOff>101664</xdr:rowOff>
    </xdr:to>
    <xdr:sp macro="" textlink="">
      <xdr:nvSpPr>
        <xdr:cNvPr id="663" name="楕円 662"/>
        <xdr:cNvSpPr/>
      </xdr:nvSpPr>
      <xdr:spPr>
        <a:xfrm>
          <a:off x="21272500" y="185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49912</xdr:rowOff>
    </xdr:from>
    <xdr:to>
      <xdr:col>116</xdr:col>
      <xdr:colOff>63500</xdr:colOff>
      <xdr:row>108</xdr:row>
      <xdr:rowOff>50864</xdr:rowOff>
    </xdr:to>
    <xdr:cxnSp macro="">
      <xdr:nvCxnSpPr>
        <xdr:cNvPr id="664" name="直線コネクタ 663"/>
        <xdr:cNvCxnSpPr/>
      </xdr:nvCxnSpPr>
      <xdr:spPr>
        <a:xfrm flipV="1">
          <a:off x="21323300" y="18566512"/>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65"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131526</xdr:rowOff>
    </xdr:from>
    <xdr:ext cx="469744" cy="259045"/>
    <xdr:sp macro="" textlink="">
      <xdr:nvSpPr>
        <xdr:cNvPr id="666"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92791</xdr:rowOff>
    </xdr:from>
    <xdr:ext cx="469744" cy="259045"/>
    <xdr:sp macro="" textlink="">
      <xdr:nvSpPr>
        <xdr:cNvPr id="667" name="n_1mainValue【庁舎】&#10;一人当たり面積"/>
        <xdr:cNvSpPr txBox="1"/>
      </xdr:nvSpPr>
      <xdr:spPr>
        <a:xfrm>
          <a:off x="21075727" y="186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類似団体と比較して、特に有形固定資産減価償却率が高くなっている施設は</a:t>
          </a:r>
          <a:r>
            <a:rPr lang="ja-JP" altLang="en-US" sz="1400" b="0" i="0" baseline="0">
              <a:solidFill>
                <a:schemeClr val="dk1"/>
              </a:solidFill>
              <a:effectLst/>
              <a:latin typeface="+mn-lt"/>
              <a:ea typeface="+mn-ea"/>
              <a:cs typeface="+mn-cs"/>
            </a:rPr>
            <a:t>、一般廃棄物処理施設、庁舎、保健センター、体育館・プール</a:t>
          </a:r>
          <a:r>
            <a:rPr lang="ja-JP" altLang="ja-JP" sz="1400" b="0" i="0" baseline="0">
              <a:solidFill>
                <a:schemeClr val="dk1"/>
              </a:solidFill>
              <a:effectLst/>
              <a:latin typeface="+mn-lt"/>
              <a:ea typeface="+mn-ea"/>
              <a:cs typeface="+mn-cs"/>
            </a:rPr>
            <a:t>であり、特に低くなっている施設は</a:t>
          </a:r>
          <a:r>
            <a:rPr lang="ja-JP" altLang="en-US" sz="1400" b="0" i="0" baseline="0">
              <a:solidFill>
                <a:schemeClr val="dk1"/>
              </a:solidFill>
              <a:effectLst/>
              <a:latin typeface="+mn-lt"/>
              <a:ea typeface="+mn-ea"/>
              <a:cs typeface="+mn-cs"/>
            </a:rPr>
            <a:t>消防施設</a:t>
          </a:r>
          <a:r>
            <a:rPr lang="ja-JP" altLang="ja-JP" sz="1400" b="0" i="0" baseline="0">
              <a:solidFill>
                <a:schemeClr val="dk1"/>
              </a:solidFill>
              <a:effectLst/>
              <a:latin typeface="+mn-lt"/>
              <a:ea typeface="+mn-ea"/>
              <a:cs typeface="+mn-cs"/>
            </a:rPr>
            <a:t>である。</a:t>
          </a:r>
          <a:endParaRPr lang="ja-JP" altLang="ja-JP" sz="1400">
            <a:effectLst/>
          </a:endParaRPr>
        </a:p>
        <a:p>
          <a:r>
            <a:rPr lang="ja-JP" altLang="en-US" sz="1400" b="0" i="0" baseline="0">
              <a:solidFill>
                <a:schemeClr val="dk1"/>
              </a:solidFill>
              <a:effectLst/>
              <a:latin typeface="+mn-lt"/>
              <a:ea typeface="+mn-ea"/>
              <a:cs typeface="+mn-cs"/>
            </a:rPr>
            <a:t>一般廃棄物処理施設</a:t>
          </a:r>
          <a:r>
            <a:rPr lang="ja-JP" altLang="ja-JP" sz="1400" b="0" i="0" baseline="0">
              <a:solidFill>
                <a:schemeClr val="dk1"/>
              </a:solidFill>
              <a:effectLst/>
              <a:latin typeface="+mn-lt"/>
              <a:ea typeface="+mn-ea"/>
              <a:cs typeface="+mn-cs"/>
            </a:rPr>
            <a:t>については、</a:t>
          </a:r>
          <a:r>
            <a:rPr lang="ja-JP" altLang="en-US" sz="1400" b="0" i="0" baseline="0">
              <a:solidFill>
                <a:schemeClr val="dk1"/>
              </a:solidFill>
              <a:effectLst/>
              <a:latin typeface="+mn-lt"/>
              <a:ea typeface="+mn-ea"/>
              <a:cs typeface="+mn-cs"/>
            </a:rPr>
            <a:t>一部事務組合において運営しており、老朽化に伴って平成</a:t>
          </a:r>
          <a:r>
            <a:rPr lang="en-US" altLang="ja-JP" sz="1400" b="0" i="0" baseline="0">
              <a:solidFill>
                <a:schemeClr val="dk1"/>
              </a:solidFill>
              <a:effectLst/>
              <a:latin typeface="+mn-lt"/>
              <a:ea typeface="+mn-ea"/>
              <a:cs typeface="+mn-cs"/>
            </a:rPr>
            <a:t>30</a:t>
          </a:r>
          <a:r>
            <a:rPr lang="ja-JP" altLang="en-US" sz="1400" b="0" i="0" baseline="0">
              <a:solidFill>
                <a:schemeClr val="dk1"/>
              </a:solidFill>
              <a:effectLst/>
              <a:latin typeface="+mn-lt"/>
              <a:ea typeface="+mn-ea"/>
              <a:cs typeface="+mn-cs"/>
            </a:rPr>
            <a:t>年度から令和２年度にかけて更新工事を実施しているところである。</a:t>
          </a:r>
          <a:endParaRPr lang="en-US" altLang="ja-JP" sz="1400" b="0" i="0" baseline="0">
            <a:solidFill>
              <a:schemeClr val="dk1"/>
            </a:solidFill>
            <a:effectLst/>
            <a:latin typeface="+mn-lt"/>
            <a:ea typeface="+mn-ea"/>
            <a:cs typeface="+mn-cs"/>
          </a:endParaRPr>
        </a:p>
        <a:p>
          <a:r>
            <a:rPr lang="ja-JP" altLang="en-US" sz="1400" b="0" i="0" baseline="0">
              <a:solidFill>
                <a:schemeClr val="dk1"/>
              </a:solidFill>
              <a:effectLst/>
              <a:latin typeface="+mn-lt"/>
              <a:ea typeface="+mn-ea"/>
              <a:cs typeface="+mn-cs"/>
            </a:rPr>
            <a:t>また、当村では平成</a:t>
          </a:r>
          <a:r>
            <a:rPr lang="en-US" altLang="ja-JP" sz="1400" b="0" i="0" baseline="0">
              <a:solidFill>
                <a:schemeClr val="dk1"/>
              </a:solidFill>
              <a:effectLst/>
              <a:latin typeface="+mn-lt"/>
              <a:ea typeface="+mn-ea"/>
              <a:cs typeface="+mn-cs"/>
            </a:rPr>
            <a:t>30</a:t>
          </a:r>
          <a:r>
            <a:rPr lang="ja-JP" altLang="en-US" sz="1400" b="0" i="0" baseline="0">
              <a:solidFill>
                <a:schemeClr val="dk1"/>
              </a:solidFill>
              <a:effectLst/>
              <a:latin typeface="+mn-lt"/>
              <a:ea typeface="+mn-ea"/>
              <a:cs typeface="+mn-cs"/>
            </a:rPr>
            <a:t>年度に個別施設計画を策定し、平成</a:t>
          </a:r>
          <a:r>
            <a:rPr lang="en-US" altLang="ja-JP" sz="1400" b="0" i="0" baseline="0">
              <a:solidFill>
                <a:schemeClr val="dk1"/>
              </a:solidFill>
              <a:effectLst/>
              <a:latin typeface="+mn-lt"/>
              <a:ea typeface="+mn-ea"/>
              <a:cs typeface="+mn-cs"/>
            </a:rPr>
            <a:t>31</a:t>
          </a:r>
          <a:r>
            <a:rPr lang="ja-JP" altLang="en-US" sz="1400" b="0" i="0" baseline="0">
              <a:solidFill>
                <a:schemeClr val="dk1"/>
              </a:solidFill>
              <a:effectLst/>
              <a:latin typeface="+mn-lt"/>
              <a:ea typeface="+mn-ea"/>
              <a:cs typeface="+mn-cs"/>
            </a:rPr>
            <a:t>年度より各施設の長寿命化対策を進めている。同計画の策定に際して施設ごとの劣化診断を行っているので、</a:t>
          </a:r>
          <a:r>
            <a:rPr lang="ja-JP" altLang="ja-JP" sz="1400" b="0" i="0" baseline="0">
              <a:solidFill>
                <a:schemeClr val="dk1"/>
              </a:solidFill>
              <a:effectLst/>
              <a:latin typeface="+mn-lt"/>
              <a:ea typeface="+mn-ea"/>
              <a:cs typeface="+mn-cs"/>
            </a:rPr>
            <a:t>庁舎、保健センター、体育館・プール</a:t>
          </a:r>
          <a:r>
            <a:rPr lang="ja-JP" altLang="en-US" sz="1400" b="0" i="0" baseline="0">
              <a:solidFill>
                <a:schemeClr val="dk1"/>
              </a:solidFill>
              <a:effectLst/>
              <a:latin typeface="+mn-lt"/>
              <a:ea typeface="+mn-ea"/>
              <a:cs typeface="+mn-cs"/>
            </a:rPr>
            <a:t>等については緊急度の高い順に</a:t>
          </a:r>
          <a:r>
            <a:rPr kumimoji="1" lang="ja-JP" altLang="ja-JP" sz="1400">
              <a:solidFill>
                <a:schemeClr val="dk1"/>
              </a:solidFill>
              <a:effectLst/>
              <a:latin typeface="+mn-lt"/>
              <a:ea typeface="+mn-ea"/>
              <a:cs typeface="+mn-cs"/>
            </a:rPr>
            <a:t>計画的に長寿命化対策</a:t>
          </a:r>
          <a:r>
            <a:rPr lang="ja-JP" altLang="ja-JP" sz="1400" b="0" i="0" baseline="0">
              <a:solidFill>
                <a:schemeClr val="dk1"/>
              </a:solidFill>
              <a:effectLst/>
              <a:latin typeface="+mn-lt"/>
              <a:ea typeface="+mn-ea"/>
              <a:cs typeface="+mn-cs"/>
            </a:rPr>
            <a:t>に取り組んでいく予定となっている。</a:t>
          </a:r>
          <a:endParaRPr lang="en-US" altLang="ja-JP" sz="1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消防施設</a:t>
          </a:r>
          <a:r>
            <a:rPr lang="ja-JP" altLang="ja-JP" sz="1400" b="0" i="0" baseline="0">
              <a:solidFill>
                <a:schemeClr val="dk1"/>
              </a:solidFill>
              <a:effectLst/>
              <a:latin typeface="+mn-lt"/>
              <a:ea typeface="+mn-ea"/>
              <a:cs typeface="+mn-cs"/>
            </a:rPr>
            <a:t>については、平成</a:t>
          </a:r>
          <a:r>
            <a:rPr lang="en-US" altLang="ja-JP" sz="1400" b="0" i="0" baseline="0">
              <a:solidFill>
                <a:schemeClr val="dk1"/>
              </a:solidFill>
              <a:effectLst/>
              <a:latin typeface="+mn-lt"/>
              <a:ea typeface="+mn-ea"/>
              <a:cs typeface="+mn-cs"/>
            </a:rPr>
            <a:t>28</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29</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に老朽化した消防団詰所２棟を更新した</a:t>
          </a:r>
          <a:r>
            <a:rPr lang="ja-JP" altLang="ja-JP" sz="1400" b="0" i="0" baseline="0">
              <a:solidFill>
                <a:schemeClr val="dk1"/>
              </a:solidFill>
              <a:effectLst/>
              <a:latin typeface="+mn-lt"/>
              <a:ea typeface="+mn-ea"/>
              <a:cs typeface="+mn-cs"/>
            </a:rPr>
            <a:t>ため、有形固定資産減価償却率が低くなっている。</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9,846
9,720
47.07
4,214,864
4,173,641
6,039
2,843,871
3,241,802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税収に乏しいことから、移住定住促進や企業誘致などを引続き推進するとともに、村税等の徴収強化や村有財産の有効活用などにより歳入確保を図り、財政基盤の強化に努める。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地方債の発行抑制などによる公債費の減少や経常経費抑制などの取り組みにより、類似団体平均を下回っている。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今後は、社会保障関係経費や公共施設等の維持補修経費などの増加が見込まれるが、基金の有効活用や自主財源確保などの取り組みにより、上昇幅の抑制を図り、弾力的な財政運営に努める。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59</xdr:row>
      <xdr:rowOff>120438</xdr:rowOff>
    </xdr:to>
    <xdr:cxnSp macro="">
      <xdr:nvCxnSpPr>
        <xdr:cNvPr id="133" name="直線コネクタ 132"/>
        <xdr:cNvCxnSpPr/>
      </xdr:nvCxnSpPr>
      <xdr:spPr>
        <a:xfrm flipV="1">
          <a:off x="4114800" y="1021588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104352</xdr:rowOff>
    </xdr:from>
    <xdr:to>
      <xdr:col>19</xdr:col>
      <xdr:colOff>133350</xdr:colOff>
      <xdr:row>59</xdr:row>
      <xdr:rowOff>120438</xdr:rowOff>
    </xdr:to>
    <xdr:cxnSp macro="">
      <xdr:nvCxnSpPr>
        <xdr:cNvPr id="136" name="直線コネクタ 135"/>
        <xdr:cNvCxnSpPr/>
      </xdr:nvCxnSpPr>
      <xdr:spPr>
        <a:xfrm>
          <a:off x="3225800" y="102199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104352</xdr:rowOff>
    </xdr:from>
    <xdr:to>
      <xdr:col>15</xdr:col>
      <xdr:colOff>82550</xdr:colOff>
      <xdr:row>59</xdr:row>
      <xdr:rowOff>152612</xdr:rowOff>
    </xdr:to>
    <xdr:cxnSp macro="">
      <xdr:nvCxnSpPr>
        <xdr:cNvPr id="139" name="直線コネクタ 138"/>
        <xdr:cNvCxnSpPr/>
      </xdr:nvCxnSpPr>
      <xdr:spPr>
        <a:xfrm flipV="1">
          <a:off x="2336800" y="102199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144569</xdr:rowOff>
    </xdr:from>
    <xdr:to>
      <xdr:col>11</xdr:col>
      <xdr:colOff>31750</xdr:colOff>
      <xdr:row>59</xdr:row>
      <xdr:rowOff>152612</xdr:rowOff>
    </xdr:to>
    <xdr:cxnSp macro="">
      <xdr:nvCxnSpPr>
        <xdr:cNvPr id="142" name="直線コネクタ 141"/>
        <xdr:cNvCxnSpPr/>
      </xdr:nvCxnSpPr>
      <xdr:spPr>
        <a:xfrm>
          <a:off x="1447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161079</xdr:rowOff>
    </xdr:from>
    <xdr:to>
      <xdr:col>11</xdr:col>
      <xdr:colOff>82550</xdr:colOff>
      <xdr:row>62</xdr:row>
      <xdr:rowOff>91229</xdr:rowOff>
    </xdr:to>
    <xdr:sp macro="" textlink="">
      <xdr:nvSpPr>
        <xdr:cNvPr id="143" name="フローチャート: 判断 142"/>
        <xdr:cNvSpPr/>
      </xdr:nvSpPr>
      <xdr:spPr>
        <a:xfrm>
          <a:off x="2286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76006</xdr:rowOff>
    </xdr:from>
    <xdr:ext cx="762000" cy="259045"/>
    <xdr:sp macro="" textlink="">
      <xdr:nvSpPr>
        <xdr:cNvPr id="144" name="テキスト ボックス 143"/>
        <xdr:cNvSpPr txBox="1"/>
      </xdr:nvSpPr>
      <xdr:spPr>
        <a:xfrm>
          <a:off x="1955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45" name="フローチャート: 判断 144"/>
        <xdr:cNvSpPr/>
      </xdr:nvSpPr>
      <xdr:spPr>
        <a:xfrm>
          <a:off x="1397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35789</xdr:rowOff>
    </xdr:from>
    <xdr:ext cx="762000" cy="259045"/>
    <xdr:sp macro="" textlink="">
      <xdr:nvSpPr>
        <xdr:cNvPr id="146" name="テキスト ボックス 145"/>
        <xdr:cNvSpPr txBox="1"/>
      </xdr:nvSpPr>
      <xdr:spPr>
        <a:xfrm>
          <a:off x="1066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2" name="楕円 151"/>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142257</xdr:rowOff>
    </xdr:from>
    <xdr:ext cx="762000" cy="259045"/>
    <xdr:sp macro="" textlink="">
      <xdr:nvSpPr>
        <xdr:cNvPr id="153"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69638</xdr:rowOff>
    </xdr:from>
    <xdr:to>
      <xdr:col>19</xdr:col>
      <xdr:colOff>184150</xdr:colOff>
      <xdr:row>59</xdr:row>
      <xdr:rowOff>171238</xdr:rowOff>
    </xdr:to>
    <xdr:sp macro="" textlink="">
      <xdr:nvSpPr>
        <xdr:cNvPr id="154" name="楕円 153"/>
        <xdr:cNvSpPr/>
      </xdr:nvSpPr>
      <xdr:spPr>
        <a:xfrm>
          <a:off x="4064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9965</xdr:rowOff>
    </xdr:from>
    <xdr:ext cx="736600" cy="259045"/>
    <xdr:sp macro="" textlink="">
      <xdr:nvSpPr>
        <xdr:cNvPr id="155" name="テキスト ボックス 154"/>
        <xdr:cNvSpPr txBox="1"/>
      </xdr:nvSpPr>
      <xdr:spPr>
        <a:xfrm>
          <a:off x="3733800" y="995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53552</xdr:rowOff>
    </xdr:from>
    <xdr:to>
      <xdr:col>15</xdr:col>
      <xdr:colOff>133350</xdr:colOff>
      <xdr:row>59</xdr:row>
      <xdr:rowOff>155152</xdr:rowOff>
    </xdr:to>
    <xdr:sp macro="" textlink="">
      <xdr:nvSpPr>
        <xdr:cNvPr id="156" name="楕円 155"/>
        <xdr:cNvSpPr/>
      </xdr:nvSpPr>
      <xdr:spPr>
        <a:xfrm>
          <a:off x="3175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165329</xdr:rowOff>
    </xdr:from>
    <xdr:ext cx="762000" cy="259045"/>
    <xdr:sp macro="" textlink="">
      <xdr:nvSpPr>
        <xdr:cNvPr id="157" name="テキスト ボックス 156"/>
        <xdr:cNvSpPr txBox="1"/>
      </xdr:nvSpPr>
      <xdr:spPr>
        <a:xfrm>
          <a:off x="2844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101812</xdr:rowOff>
    </xdr:from>
    <xdr:to>
      <xdr:col>11</xdr:col>
      <xdr:colOff>82550</xdr:colOff>
      <xdr:row>60</xdr:row>
      <xdr:rowOff>31962</xdr:rowOff>
    </xdr:to>
    <xdr:sp macro="" textlink="">
      <xdr:nvSpPr>
        <xdr:cNvPr id="158" name="楕円 157"/>
        <xdr:cNvSpPr/>
      </xdr:nvSpPr>
      <xdr:spPr>
        <a:xfrm>
          <a:off x="2286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42139</xdr:rowOff>
    </xdr:from>
    <xdr:ext cx="762000" cy="259045"/>
    <xdr:sp macro="" textlink="">
      <xdr:nvSpPr>
        <xdr:cNvPr id="159" name="テキスト ボックス 158"/>
        <xdr:cNvSpPr txBox="1"/>
      </xdr:nvSpPr>
      <xdr:spPr>
        <a:xfrm>
          <a:off x="1955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93769</xdr:rowOff>
    </xdr:from>
    <xdr:to>
      <xdr:col>7</xdr:col>
      <xdr:colOff>31750</xdr:colOff>
      <xdr:row>60</xdr:row>
      <xdr:rowOff>23919</xdr:rowOff>
    </xdr:to>
    <xdr:sp macro="" textlink="">
      <xdr:nvSpPr>
        <xdr:cNvPr id="160" name="楕円 159"/>
        <xdr:cNvSpPr/>
      </xdr:nvSpPr>
      <xdr:spPr>
        <a:xfrm>
          <a:off x="1397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34096</xdr:rowOff>
    </xdr:from>
    <xdr:ext cx="762000" cy="259045"/>
    <xdr:sp macro="" textlink="">
      <xdr:nvSpPr>
        <xdr:cNvPr id="161" name="テキスト ボックス 160"/>
        <xdr:cNvSpPr txBox="1"/>
      </xdr:nvSpPr>
      <xdr:spPr>
        <a:xfrm>
          <a:off x="1066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今後、公共施設等の運営費や維持補修経費などの増加が見込まれることから、各事業の事業評価に基づき、事業の改善・廃止等による行財政運営の効率化を推進する。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131790</xdr:rowOff>
    </xdr:from>
    <xdr:to>
      <xdr:col>23</xdr:col>
      <xdr:colOff>133350</xdr:colOff>
      <xdr:row>80</xdr:row>
      <xdr:rowOff>137885</xdr:rowOff>
    </xdr:to>
    <xdr:cxnSp macro="">
      <xdr:nvCxnSpPr>
        <xdr:cNvPr id="198" name="直線コネクタ 197"/>
        <xdr:cNvCxnSpPr/>
      </xdr:nvCxnSpPr>
      <xdr:spPr>
        <a:xfrm flipV="1">
          <a:off x="4114800" y="1384779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105989</xdr:rowOff>
    </xdr:from>
    <xdr:to>
      <xdr:col>19</xdr:col>
      <xdr:colOff>133350</xdr:colOff>
      <xdr:row>80</xdr:row>
      <xdr:rowOff>137885</xdr:rowOff>
    </xdr:to>
    <xdr:cxnSp macro="">
      <xdr:nvCxnSpPr>
        <xdr:cNvPr id="201" name="直線コネクタ 200"/>
        <xdr:cNvCxnSpPr/>
      </xdr:nvCxnSpPr>
      <xdr:spPr>
        <a:xfrm>
          <a:off x="3225800" y="13821989"/>
          <a:ext cx="889000" cy="3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89914</xdr:rowOff>
    </xdr:from>
    <xdr:to>
      <xdr:col>15</xdr:col>
      <xdr:colOff>82550</xdr:colOff>
      <xdr:row>80</xdr:row>
      <xdr:rowOff>105989</xdr:rowOff>
    </xdr:to>
    <xdr:cxnSp macro="">
      <xdr:nvCxnSpPr>
        <xdr:cNvPr id="204" name="直線コネクタ 203"/>
        <xdr:cNvCxnSpPr/>
      </xdr:nvCxnSpPr>
      <xdr:spPr>
        <a:xfrm>
          <a:off x="2336800" y="13805914"/>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80541</xdr:rowOff>
    </xdr:from>
    <xdr:to>
      <xdr:col>11</xdr:col>
      <xdr:colOff>31750</xdr:colOff>
      <xdr:row>80</xdr:row>
      <xdr:rowOff>89914</xdr:rowOff>
    </xdr:to>
    <xdr:cxnSp macro="">
      <xdr:nvCxnSpPr>
        <xdr:cNvPr id="207" name="直線コネクタ 206"/>
        <xdr:cNvCxnSpPr/>
      </xdr:nvCxnSpPr>
      <xdr:spPr>
        <a:xfrm>
          <a:off x="1447800" y="1379654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22583</xdr:rowOff>
    </xdr:from>
    <xdr:to>
      <xdr:col>11</xdr:col>
      <xdr:colOff>82550</xdr:colOff>
      <xdr:row>81</xdr:row>
      <xdr:rowOff>124183</xdr:rowOff>
    </xdr:to>
    <xdr:sp macro="" textlink="">
      <xdr:nvSpPr>
        <xdr:cNvPr id="208" name="フローチャート: 判断 207"/>
        <xdr:cNvSpPr/>
      </xdr:nvSpPr>
      <xdr:spPr>
        <a:xfrm>
          <a:off x="2286000" y="1391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108960</xdr:rowOff>
    </xdr:from>
    <xdr:ext cx="762000" cy="259045"/>
    <xdr:sp macro="" textlink="">
      <xdr:nvSpPr>
        <xdr:cNvPr id="209" name="テキスト ボックス 208"/>
        <xdr:cNvSpPr txBox="1"/>
      </xdr:nvSpPr>
      <xdr:spPr>
        <a:xfrm>
          <a:off x="1955800" y="1399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168379</xdr:rowOff>
    </xdr:from>
    <xdr:to>
      <xdr:col>7</xdr:col>
      <xdr:colOff>31750</xdr:colOff>
      <xdr:row>81</xdr:row>
      <xdr:rowOff>98529</xdr:rowOff>
    </xdr:to>
    <xdr:sp macro="" textlink="">
      <xdr:nvSpPr>
        <xdr:cNvPr id="210" name="フローチャート: 判断 209"/>
        <xdr:cNvSpPr/>
      </xdr:nvSpPr>
      <xdr:spPr>
        <a:xfrm>
          <a:off x="1397000" y="138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83306</xdr:rowOff>
    </xdr:from>
    <xdr:ext cx="762000" cy="259045"/>
    <xdr:sp macro="" textlink="">
      <xdr:nvSpPr>
        <xdr:cNvPr id="211" name="テキスト ボックス 210"/>
        <xdr:cNvSpPr txBox="1"/>
      </xdr:nvSpPr>
      <xdr:spPr>
        <a:xfrm>
          <a:off x="1066800" y="1397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80990</xdr:rowOff>
    </xdr:from>
    <xdr:to>
      <xdr:col>23</xdr:col>
      <xdr:colOff>184150</xdr:colOff>
      <xdr:row>81</xdr:row>
      <xdr:rowOff>11140</xdr:rowOff>
    </xdr:to>
    <xdr:sp macro="" textlink="">
      <xdr:nvSpPr>
        <xdr:cNvPr id="217" name="楕円 216"/>
        <xdr:cNvSpPr/>
      </xdr:nvSpPr>
      <xdr:spPr>
        <a:xfrm>
          <a:off x="4902200" y="137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2267</xdr:rowOff>
    </xdr:from>
    <xdr:ext cx="762000" cy="259045"/>
    <xdr:sp macro="" textlink="">
      <xdr:nvSpPr>
        <xdr:cNvPr id="218" name="人件費・物件費等の状況該当値テキスト"/>
        <xdr:cNvSpPr txBox="1"/>
      </xdr:nvSpPr>
      <xdr:spPr>
        <a:xfrm>
          <a:off x="5041900" y="137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87085</xdr:rowOff>
    </xdr:from>
    <xdr:to>
      <xdr:col>19</xdr:col>
      <xdr:colOff>184150</xdr:colOff>
      <xdr:row>81</xdr:row>
      <xdr:rowOff>17235</xdr:rowOff>
    </xdr:to>
    <xdr:sp macro="" textlink="">
      <xdr:nvSpPr>
        <xdr:cNvPr id="219" name="楕円 218"/>
        <xdr:cNvSpPr/>
      </xdr:nvSpPr>
      <xdr:spPr>
        <a:xfrm>
          <a:off x="4064000" y="138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27412</xdr:rowOff>
    </xdr:from>
    <xdr:ext cx="736600" cy="259045"/>
    <xdr:sp macro="" textlink="">
      <xdr:nvSpPr>
        <xdr:cNvPr id="220" name="テキスト ボックス 219"/>
        <xdr:cNvSpPr txBox="1"/>
      </xdr:nvSpPr>
      <xdr:spPr>
        <a:xfrm>
          <a:off x="3733800" y="1357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55189</xdr:rowOff>
    </xdr:from>
    <xdr:to>
      <xdr:col>15</xdr:col>
      <xdr:colOff>133350</xdr:colOff>
      <xdr:row>80</xdr:row>
      <xdr:rowOff>156789</xdr:rowOff>
    </xdr:to>
    <xdr:sp macro="" textlink="">
      <xdr:nvSpPr>
        <xdr:cNvPr id="221" name="楕円 220"/>
        <xdr:cNvSpPr/>
      </xdr:nvSpPr>
      <xdr:spPr>
        <a:xfrm>
          <a:off x="3175000" y="1377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166966</xdr:rowOff>
    </xdr:from>
    <xdr:ext cx="762000" cy="259045"/>
    <xdr:sp macro="" textlink="">
      <xdr:nvSpPr>
        <xdr:cNvPr id="222" name="テキスト ボックス 221"/>
        <xdr:cNvSpPr txBox="1"/>
      </xdr:nvSpPr>
      <xdr:spPr>
        <a:xfrm>
          <a:off x="2844800" y="1354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39114</xdr:rowOff>
    </xdr:from>
    <xdr:to>
      <xdr:col>11</xdr:col>
      <xdr:colOff>82550</xdr:colOff>
      <xdr:row>80</xdr:row>
      <xdr:rowOff>140714</xdr:rowOff>
    </xdr:to>
    <xdr:sp macro="" textlink="">
      <xdr:nvSpPr>
        <xdr:cNvPr id="223" name="楕円 222"/>
        <xdr:cNvSpPr/>
      </xdr:nvSpPr>
      <xdr:spPr>
        <a:xfrm>
          <a:off x="2286000" y="137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150891</xdr:rowOff>
    </xdr:from>
    <xdr:ext cx="762000" cy="259045"/>
    <xdr:sp macro="" textlink="">
      <xdr:nvSpPr>
        <xdr:cNvPr id="224" name="テキスト ボックス 223"/>
        <xdr:cNvSpPr txBox="1"/>
      </xdr:nvSpPr>
      <xdr:spPr>
        <a:xfrm>
          <a:off x="1955800" y="1352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29741</xdr:rowOff>
    </xdr:from>
    <xdr:to>
      <xdr:col>7</xdr:col>
      <xdr:colOff>31750</xdr:colOff>
      <xdr:row>80</xdr:row>
      <xdr:rowOff>131341</xdr:rowOff>
    </xdr:to>
    <xdr:sp macro="" textlink="">
      <xdr:nvSpPr>
        <xdr:cNvPr id="225" name="楕円 224"/>
        <xdr:cNvSpPr/>
      </xdr:nvSpPr>
      <xdr:spPr>
        <a:xfrm>
          <a:off x="1397000" y="137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141518</xdr:rowOff>
    </xdr:from>
    <xdr:ext cx="762000" cy="259045"/>
    <xdr:sp macro="" textlink="">
      <xdr:nvSpPr>
        <xdr:cNvPr id="226" name="テキスト ボックス 225"/>
        <xdr:cNvSpPr txBox="1"/>
      </xdr:nvSpPr>
      <xdr:spPr>
        <a:xfrm>
          <a:off x="1066800" y="1351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人件費の縮減は、歳出改革の根幹を成す重要な項目であることから、住民サービス水準を維持しつつ、引き続き人件費の縮減努力を行う。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2" name="直線コネクタ 261"/>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42334</xdr:rowOff>
    </xdr:to>
    <xdr:cxnSp macro="">
      <xdr:nvCxnSpPr>
        <xdr:cNvPr id="265" name="直線コネクタ 264"/>
        <xdr:cNvCxnSpPr/>
      </xdr:nvCxnSpPr>
      <xdr:spPr>
        <a:xfrm>
          <a:off x="15290800" y="143866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83</xdr:row>
      <xdr:rowOff>156332</xdr:rowOff>
    </xdr:to>
    <xdr:cxnSp macro="">
      <xdr:nvCxnSpPr>
        <xdr:cNvPr id="268" name="直線コネクタ 267"/>
        <xdr:cNvCxnSpPr/>
      </xdr:nvCxnSpPr>
      <xdr:spPr>
        <a:xfrm>
          <a:off x="14401800" y="1419134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144841</xdr:rowOff>
    </xdr:to>
    <xdr:cxnSp macro="">
      <xdr:nvCxnSpPr>
        <xdr:cNvPr id="271" name="直線コネクタ 270"/>
        <xdr:cNvCxnSpPr/>
      </xdr:nvCxnSpPr>
      <xdr:spPr>
        <a:xfrm flipV="1">
          <a:off x="13512800" y="1419134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81" name="楕円 280"/>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135061</xdr:rowOff>
    </xdr:from>
    <xdr:ext cx="762000" cy="259045"/>
    <xdr:sp macro="" textlink="">
      <xdr:nvSpPr>
        <xdr:cNvPr id="282"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3" name="楕円 282"/>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4" name="テキスト ボックス 283"/>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5" name="楕円 284"/>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6" name="テキスト ボックス 285"/>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7" name="楕円 286"/>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8" name="テキスト ボックス 287"/>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9" name="楕円 288"/>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90" name="テキスト ボックス 289"/>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当村の定員管理計画を基調とした取り組みを継続するなかで、住民サービス水準の向上に努める。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93218</xdr:rowOff>
    </xdr:from>
    <xdr:to>
      <xdr:col>81</xdr:col>
      <xdr:colOff>44450</xdr:colOff>
      <xdr:row>58</xdr:row>
      <xdr:rowOff>98044</xdr:rowOff>
    </xdr:to>
    <xdr:cxnSp macro="">
      <xdr:nvCxnSpPr>
        <xdr:cNvPr id="321" name="直線コネクタ 320"/>
        <xdr:cNvCxnSpPr/>
      </xdr:nvCxnSpPr>
      <xdr:spPr>
        <a:xfrm>
          <a:off x="16179800" y="100373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83566</xdr:rowOff>
    </xdr:from>
    <xdr:to>
      <xdr:col>77</xdr:col>
      <xdr:colOff>44450</xdr:colOff>
      <xdr:row>58</xdr:row>
      <xdr:rowOff>93218</xdr:rowOff>
    </xdr:to>
    <xdr:cxnSp macro="">
      <xdr:nvCxnSpPr>
        <xdr:cNvPr id="324" name="直線コネクタ 323"/>
        <xdr:cNvCxnSpPr/>
      </xdr:nvCxnSpPr>
      <xdr:spPr>
        <a:xfrm>
          <a:off x="15290800" y="100276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83566</xdr:rowOff>
    </xdr:from>
    <xdr:to>
      <xdr:col>72</xdr:col>
      <xdr:colOff>203200</xdr:colOff>
      <xdr:row>58</xdr:row>
      <xdr:rowOff>94424</xdr:rowOff>
    </xdr:to>
    <xdr:cxnSp macro="">
      <xdr:nvCxnSpPr>
        <xdr:cNvPr id="327" name="直線コネクタ 326"/>
        <xdr:cNvCxnSpPr/>
      </xdr:nvCxnSpPr>
      <xdr:spPr>
        <a:xfrm flipV="1">
          <a:off x="14401800" y="1002766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84772</xdr:rowOff>
    </xdr:from>
    <xdr:to>
      <xdr:col>68</xdr:col>
      <xdr:colOff>152400</xdr:colOff>
      <xdr:row>58</xdr:row>
      <xdr:rowOff>94424</xdr:rowOff>
    </xdr:to>
    <xdr:cxnSp macro="">
      <xdr:nvCxnSpPr>
        <xdr:cNvPr id="330" name="直線コネクタ 329"/>
        <xdr:cNvCxnSpPr/>
      </xdr:nvCxnSpPr>
      <xdr:spPr>
        <a:xfrm>
          <a:off x="13512800" y="10028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48323</xdr:rowOff>
    </xdr:from>
    <xdr:to>
      <xdr:col>68</xdr:col>
      <xdr:colOff>203200</xdr:colOff>
      <xdr:row>59</xdr:row>
      <xdr:rowOff>149923</xdr:rowOff>
    </xdr:to>
    <xdr:sp macro="" textlink="">
      <xdr:nvSpPr>
        <xdr:cNvPr id="331" name="フローチャート: 判断 330"/>
        <xdr:cNvSpPr/>
      </xdr:nvSpPr>
      <xdr:spPr>
        <a:xfrm>
          <a:off x="14351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134700</xdr:rowOff>
    </xdr:from>
    <xdr:ext cx="762000" cy="259045"/>
    <xdr:sp macro="" textlink="">
      <xdr:nvSpPr>
        <xdr:cNvPr id="332" name="テキスト ボックス 331"/>
        <xdr:cNvSpPr txBox="1"/>
      </xdr:nvSpPr>
      <xdr:spPr>
        <a:xfrm>
          <a:off x="14020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41687</xdr:rowOff>
    </xdr:from>
    <xdr:to>
      <xdr:col>64</xdr:col>
      <xdr:colOff>152400</xdr:colOff>
      <xdr:row>59</xdr:row>
      <xdr:rowOff>143287</xdr:rowOff>
    </xdr:to>
    <xdr:sp macro="" textlink="">
      <xdr:nvSpPr>
        <xdr:cNvPr id="333" name="フローチャート: 判断 332"/>
        <xdr:cNvSpPr/>
      </xdr:nvSpPr>
      <xdr:spPr>
        <a:xfrm>
          <a:off x="13462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128064</xdr:rowOff>
    </xdr:from>
    <xdr:ext cx="762000" cy="259045"/>
    <xdr:sp macro="" textlink="">
      <xdr:nvSpPr>
        <xdr:cNvPr id="334" name="テキスト ボックス 333"/>
        <xdr:cNvSpPr txBox="1"/>
      </xdr:nvSpPr>
      <xdr:spPr>
        <a:xfrm>
          <a:off x="13131800" y="102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47244</xdr:rowOff>
    </xdr:from>
    <xdr:to>
      <xdr:col>81</xdr:col>
      <xdr:colOff>95250</xdr:colOff>
      <xdr:row>58</xdr:row>
      <xdr:rowOff>148844</xdr:rowOff>
    </xdr:to>
    <xdr:sp macro="" textlink="">
      <xdr:nvSpPr>
        <xdr:cNvPr id="340" name="楕円 339"/>
        <xdr:cNvSpPr/>
      </xdr:nvSpPr>
      <xdr:spPr>
        <a:xfrm>
          <a:off x="169672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139971</xdr:rowOff>
    </xdr:from>
    <xdr:ext cx="762000" cy="259045"/>
    <xdr:sp macro="" textlink="">
      <xdr:nvSpPr>
        <xdr:cNvPr id="341" name="定員管理の状況該当値テキスト"/>
        <xdr:cNvSpPr txBox="1"/>
      </xdr:nvSpPr>
      <xdr:spPr>
        <a:xfrm>
          <a:off x="17106900" y="99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42418</xdr:rowOff>
    </xdr:from>
    <xdr:to>
      <xdr:col>77</xdr:col>
      <xdr:colOff>95250</xdr:colOff>
      <xdr:row>58</xdr:row>
      <xdr:rowOff>144018</xdr:rowOff>
    </xdr:to>
    <xdr:sp macro="" textlink="">
      <xdr:nvSpPr>
        <xdr:cNvPr id="342" name="楕円 341"/>
        <xdr:cNvSpPr/>
      </xdr:nvSpPr>
      <xdr:spPr>
        <a:xfrm>
          <a:off x="161290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154195</xdr:rowOff>
    </xdr:from>
    <xdr:ext cx="736600" cy="259045"/>
    <xdr:sp macro="" textlink="">
      <xdr:nvSpPr>
        <xdr:cNvPr id="343" name="テキスト ボックス 342"/>
        <xdr:cNvSpPr txBox="1"/>
      </xdr:nvSpPr>
      <xdr:spPr>
        <a:xfrm>
          <a:off x="15798800" y="9755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32766</xdr:rowOff>
    </xdr:from>
    <xdr:to>
      <xdr:col>73</xdr:col>
      <xdr:colOff>44450</xdr:colOff>
      <xdr:row>58</xdr:row>
      <xdr:rowOff>134366</xdr:rowOff>
    </xdr:to>
    <xdr:sp macro="" textlink="">
      <xdr:nvSpPr>
        <xdr:cNvPr id="344" name="楕円 343"/>
        <xdr:cNvSpPr/>
      </xdr:nvSpPr>
      <xdr:spPr>
        <a:xfrm>
          <a:off x="15240000" y="9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144543</xdr:rowOff>
    </xdr:from>
    <xdr:ext cx="762000" cy="259045"/>
    <xdr:sp macro="" textlink="">
      <xdr:nvSpPr>
        <xdr:cNvPr id="345" name="テキスト ボックス 344"/>
        <xdr:cNvSpPr txBox="1"/>
      </xdr:nvSpPr>
      <xdr:spPr>
        <a:xfrm>
          <a:off x="14909800" y="974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43624</xdr:rowOff>
    </xdr:from>
    <xdr:to>
      <xdr:col>68</xdr:col>
      <xdr:colOff>203200</xdr:colOff>
      <xdr:row>58</xdr:row>
      <xdr:rowOff>145224</xdr:rowOff>
    </xdr:to>
    <xdr:sp macro="" textlink="">
      <xdr:nvSpPr>
        <xdr:cNvPr id="346" name="楕円 345"/>
        <xdr:cNvSpPr/>
      </xdr:nvSpPr>
      <xdr:spPr>
        <a:xfrm>
          <a:off x="14351000" y="99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155401</xdr:rowOff>
    </xdr:from>
    <xdr:ext cx="762000" cy="259045"/>
    <xdr:sp macro="" textlink="">
      <xdr:nvSpPr>
        <xdr:cNvPr id="347" name="テキスト ボックス 346"/>
        <xdr:cNvSpPr txBox="1"/>
      </xdr:nvSpPr>
      <xdr:spPr>
        <a:xfrm>
          <a:off x="14020800" y="975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33972</xdr:rowOff>
    </xdr:from>
    <xdr:to>
      <xdr:col>64</xdr:col>
      <xdr:colOff>152400</xdr:colOff>
      <xdr:row>58</xdr:row>
      <xdr:rowOff>135572</xdr:rowOff>
    </xdr:to>
    <xdr:sp macro="" textlink="">
      <xdr:nvSpPr>
        <xdr:cNvPr id="348" name="楕円 347"/>
        <xdr:cNvSpPr/>
      </xdr:nvSpPr>
      <xdr:spPr>
        <a:xfrm>
          <a:off x="13462000" y="99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145749</xdr:rowOff>
    </xdr:from>
    <xdr:ext cx="762000" cy="259045"/>
    <xdr:sp macro="" textlink="">
      <xdr:nvSpPr>
        <xdr:cNvPr id="349" name="テキスト ボックス 348"/>
        <xdr:cNvSpPr txBox="1"/>
      </xdr:nvSpPr>
      <xdr:spPr>
        <a:xfrm>
          <a:off x="13131800" y="97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類似団体平均を下回っているが、今後控えている大規模な普通建設事業については、計画の整理・縮小を図るなどして地方債の発行抑制を図り、健全な水準を維持するよう努める。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44752</xdr:rowOff>
    </xdr:to>
    <xdr:cxnSp macro="">
      <xdr:nvCxnSpPr>
        <xdr:cNvPr id="385" name="直線コネクタ 384"/>
        <xdr:cNvCxnSpPr/>
      </xdr:nvCxnSpPr>
      <xdr:spPr>
        <a:xfrm flipV="1">
          <a:off x="16179800" y="652538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90715</xdr:rowOff>
    </xdr:to>
    <xdr:cxnSp macro="">
      <xdr:nvCxnSpPr>
        <xdr:cNvPr id="388" name="直線コネクタ 387"/>
        <xdr:cNvCxnSpPr/>
      </xdr:nvCxnSpPr>
      <xdr:spPr>
        <a:xfrm flipV="1">
          <a:off x="15290800" y="65598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90715</xdr:rowOff>
    </xdr:from>
    <xdr:to>
      <xdr:col>72</xdr:col>
      <xdr:colOff>203200</xdr:colOff>
      <xdr:row>39</xdr:row>
      <xdr:rowOff>11188</xdr:rowOff>
    </xdr:to>
    <xdr:cxnSp macro="">
      <xdr:nvCxnSpPr>
        <xdr:cNvPr id="391" name="直線コネクタ 390"/>
        <xdr:cNvCxnSpPr/>
      </xdr:nvCxnSpPr>
      <xdr:spPr>
        <a:xfrm flipV="1">
          <a:off x="14401800" y="66058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137583</xdr:rowOff>
    </xdr:to>
    <xdr:cxnSp macro="">
      <xdr:nvCxnSpPr>
        <xdr:cNvPr id="394" name="直線コネクタ 393"/>
        <xdr:cNvCxnSpPr/>
      </xdr:nvCxnSpPr>
      <xdr:spPr>
        <a:xfrm flipV="1">
          <a:off x="13512800" y="66977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397" name="フローチャート: 判断 396"/>
        <xdr:cNvSpPr/>
      </xdr:nvSpPr>
      <xdr:spPr>
        <a:xfrm>
          <a:off x="13462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398" name="テキスト ボックス 397"/>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130931</xdr:rowOff>
    </xdr:from>
    <xdr:to>
      <xdr:col>81</xdr:col>
      <xdr:colOff>95250</xdr:colOff>
      <xdr:row>38</xdr:row>
      <xdr:rowOff>61081</xdr:rowOff>
    </xdr:to>
    <xdr:sp macro="" textlink="">
      <xdr:nvSpPr>
        <xdr:cNvPr id="404" name="楕円 403"/>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147458</xdr:rowOff>
    </xdr:from>
    <xdr:ext cx="762000" cy="259045"/>
    <xdr:sp macro="" textlink="">
      <xdr:nvSpPr>
        <xdr:cNvPr id="405" name="公債費負担の状況該当値テキスト"/>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6" name="楕円 405"/>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7" name="テキスト ボックス 406"/>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8" name="楕円 407"/>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9" name="テキスト ボックス 408"/>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131838</xdr:rowOff>
    </xdr:from>
    <xdr:to>
      <xdr:col>68</xdr:col>
      <xdr:colOff>203200</xdr:colOff>
      <xdr:row>39</xdr:row>
      <xdr:rowOff>61988</xdr:rowOff>
    </xdr:to>
    <xdr:sp macro="" textlink="">
      <xdr:nvSpPr>
        <xdr:cNvPr id="410" name="楕円 409"/>
        <xdr:cNvSpPr/>
      </xdr:nvSpPr>
      <xdr:spPr>
        <a:xfrm>
          <a:off x="14351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72165</xdr:rowOff>
    </xdr:from>
    <xdr:ext cx="762000" cy="259045"/>
    <xdr:sp macro="" textlink="">
      <xdr:nvSpPr>
        <xdr:cNvPr id="411" name="テキスト ボックス 410"/>
        <xdr:cNvSpPr txBox="1"/>
      </xdr:nvSpPr>
      <xdr:spPr>
        <a:xfrm>
          <a:off x="14020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2" name="楕円 411"/>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3" name="テキスト ボックス 412"/>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将来負担すべき実質的な負債を捉えた比率は生じていない。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53" name="フローチャート: 判断 452"/>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4" name="テキスト ボックス 453"/>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5" name="フローチャート: 判断 454"/>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6" name="テキスト ボックス 455"/>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9,846
9,720
47.07
4,214,864
4,173,641
6,039
2,843,871
3,241,802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計画に沿った適正な定員管理の取り組みや、常備消防や介護保険業務などを一部事務組合で行っていること等の要因により、類似団体平均値を恒常的に下回っている。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136144</xdr:rowOff>
    </xdr:to>
    <xdr:cxnSp macro="">
      <xdr:nvCxnSpPr>
        <xdr:cNvPr id="64" name="直線コネクタ 63"/>
        <xdr:cNvCxnSpPr/>
      </xdr:nvCxnSpPr>
      <xdr:spPr>
        <a:xfrm flipV="1">
          <a:off x="3987800" y="6285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117856</xdr:rowOff>
    </xdr:to>
    <xdr:cxnSp macro="">
      <xdr:nvCxnSpPr>
        <xdr:cNvPr id="70" name="直線コネクタ 69"/>
        <xdr:cNvCxnSpPr/>
      </xdr:nvCxnSpPr>
      <xdr:spPr>
        <a:xfrm>
          <a:off x="2209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140716</xdr:rowOff>
    </xdr:to>
    <xdr:cxnSp macro="">
      <xdr:nvCxnSpPr>
        <xdr:cNvPr id="73" name="直線コネクタ 72"/>
        <xdr:cNvCxnSpPr/>
      </xdr:nvCxnSpPr>
      <xdr:spPr>
        <a:xfrm flipV="1">
          <a:off x="1320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指定管理者制度の活用により類似団体平均値を下回っているが、今後は公共施設等の老朽化に伴う維持運営費などの増加が想定されるため、効率的な行財政運営の推進や歳出削減の取り組みに努める。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144145</xdr:rowOff>
    </xdr:from>
    <xdr:to>
      <xdr:col>82</xdr:col>
      <xdr:colOff>107950</xdr:colOff>
      <xdr:row>13</xdr:row>
      <xdr:rowOff>155575</xdr:rowOff>
    </xdr:to>
    <xdr:cxnSp macro="">
      <xdr:nvCxnSpPr>
        <xdr:cNvPr id="121" name="直線コネクタ 120"/>
        <xdr:cNvCxnSpPr/>
      </xdr:nvCxnSpPr>
      <xdr:spPr>
        <a:xfrm flipV="1">
          <a:off x="15671800" y="23729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138430</xdr:rowOff>
    </xdr:from>
    <xdr:to>
      <xdr:col>78</xdr:col>
      <xdr:colOff>69850</xdr:colOff>
      <xdr:row>13</xdr:row>
      <xdr:rowOff>155575</xdr:rowOff>
    </xdr:to>
    <xdr:cxnSp macro="">
      <xdr:nvCxnSpPr>
        <xdr:cNvPr id="124" name="直線コネクタ 123"/>
        <xdr:cNvCxnSpPr/>
      </xdr:nvCxnSpPr>
      <xdr:spPr>
        <a:xfrm>
          <a:off x="14782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13</xdr:row>
      <xdr:rowOff>155575</xdr:rowOff>
    </xdr:to>
    <xdr:cxnSp macro="">
      <xdr:nvCxnSpPr>
        <xdr:cNvPr id="127" name="直線コネクタ 126"/>
        <xdr:cNvCxnSpPr/>
      </xdr:nvCxnSpPr>
      <xdr:spPr>
        <a:xfrm flipV="1">
          <a:off x="13893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155575</xdr:rowOff>
    </xdr:to>
    <xdr:cxnSp macro="">
      <xdr:nvCxnSpPr>
        <xdr:cNvPr id="130" name="直線コネクタ 129"/>
        <xdr:cNvCxnSpPr/>
      </xdr:nvCxnSpPr>
      <xdr:spPr>
        <a:xfrm>
          <a:off x="13004800" y="2344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32" name="テキスト ボックス 131"/>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93345</xdr:rowOff>
    </xdr:from>
    <xdr:to>
      <xdr:col>82</xdr:col>
      <xdr:colOff>158750</xdr:colOff>
      <xdr:row>14</xdr:row>
      <xdr:rowOff>23495</xdr:rowOff>
    </xdr:to>
    <xdr:sp macro="" textlink="">
      <xdr:nvSpPr>
        <xdr:cNvPr id="140" name="楕円 139"/>
        <xdr:cNvSpPr/>
      </xdr:nvSpPr>
      <xdr:spPr>
        <a:xfrm>
          <a:off x="164592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1922</xdr:rowOff>
    </xdr:from>
    <xdr:ext cx="762000" cy="259045"/>
    <xdr:sp macro="" textlink="">
      <xdr:nvSpPr>
        <xdr:cNvPr id="141" name="物件費該当値テキスト"/>
        <xdr:cNvSpPr txBox="1"/>
      </xdr:nvSpPr>
      <xdr:spPr>
        <a:xfrm>
          <a:off x="16598900" y="223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42" name="楕円 141"/>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43" name="テキスト ボックス 142"/>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87630</xdr:rowOff>
    </xdr:from>
    <xdr:to>
      <xdr:col>74</xdr:col>
      <xdr:colOff>31750</xdr:colOff>
      <xdr:row>14</xdr:row>
      <xdr:rowOff>17780</xdr:rowOff>
    </xdr:to>
    <xdr:sp macro="" textlink="">
      <xdr:nvSpPr>
        <xdr:cNvPr id="144" name="楕円 143"/>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27957</xdr:rowOff>
    </xdr:from>
    <xdr:ext cx="762000" cy="259045"/>
    <xdr:sp macro="" textlink="">
      <xdr:nvSpPr>
        <xdr:cNvPr id="145" name="テキスト ボックス 144"/>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104775</xdr:rowOff>
    </xdr:from>
    <xdr:to>
      <xdr:col>69</xdr:col>
      <xdr:colOff>142875</xdr:colOff>
      <xdr:row>14</xdr:row>
      <xdr:rowOff>34925</xdr:rowOff>
    </xdr:to>
    <xdr:sp macro="" textlink="">
      <xdr:nvSpPr>
        <xdr:cNvPr id="146" name="楕円 145"/>
        <xdr:cNvSpPr/>
      </xdr:nvSpPr>
      <xdr:spPr>
        <a:xfrm>
          <a:off x="13843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45102</xdr:rowOff>
    </xdr:from>
    <xdr:ext cx="762000" cy="259045"/>
    <xdr:sp macro="" textlink="">
      <xdr:nvSpPr>
        <xdr:cNvPr id="147" name="テキスト ボックス 146"/>
        <xdr:cNvSpPr txBox="1"/>
      </xdr:nvSpPr>
      <xdr:spPr>
        <a:xfrm>
          <a:off x="13512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48" name="楕円 147"/>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49" name="テキスト ボックス 148"/>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福祉医療費給付対象者拡充などの独自の取り組みを行っていること等の要因により、類似団体平均値を上回る傾向にあるが、介護予防や健康増進事業などの推進による抑制に引き続き努める。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82" name="直線コネクタ 181"/>
        <xdr:cNvCxnSpPr/>
      </xdr:nvCxnSpPr>
      <xdr:spPr>
        <a:xfrm flipV="1">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85" name="直線コネクタ 184"/>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165100</xdr:rowOff>
    </xdr:to>
    <xdr:cxnSp macro="">
      <xdr:nvCxnSpPr>
        <xdr:cNvPr id="188" name="直線コネクタ 187"/>
        <xdr:cNvCxnSpPr/>
      </xdr:nvCxnSpPr>
      <xdr:spPr>
        <a:xfrm>
          <a:off x="2209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107950</xdr:rowOff>
    </xdr:to>
    <xdr:cxnSp macro="">
      <xdr:nvCxnSpPr>
        <xdr:cNvPr id="191" name="直線コネクタ 190"/>
        <xdr:cNvCxnSpPr/>
      </xdr:nvCxnSpPr>
      <xdr:spPr>
        <a:xfrm>
          <a:off x="1320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57150</xdr:rowOff>
    </xdr:from>
    <xdr:to>
      <xdr:col>11</xdr:col>
      <xdr:colOff>60325</xdr:colOff>
      <xdr:row>56</xdr:row>
      <xdr:rowOff>158750</xdr:rowOff>
    </xdr:to>
    <xdr:sp macro="" textlink="">
      <xdr:nvSpPr>
        <xdr:cNvPr id="192" name="フローチャート: 判断 191"/>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193" name="テキスト ボックス 192"/>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4" name="フローチャート: 判断 19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5" name="テキスト ボックス 19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3" name="楕円 20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4" name="テキスト ボックス 203"/>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7" name="楕円 206"/>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08" name="テキスト ボックス 207"/>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特定環境保全公共下水道事業特別会計への繰出金増加が要因となり、類似団体平均値を上回っている。今後、下水道事業については独立採算の原則に立ち返り、財政健全化に向けた取り組みの推進に努める。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129286</xdr:rowOff>
    </xdr:to>
    <xdr:cxnSp macro="">
      <xdr:nvCxnSpPr>
        <xdr:cNvPr id="240" name="直線コネクタ 239"/>
        <xdr:cNvCxnSpPr/>
      </xdr:nvCxnSpPr>
      <xdr:spPr>
        <a:xfrm flipV="1">
          <a:off x="15671800" y="98882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129286</xdr:rowOff>
    </xdr:to>
    <xdr:cxnSp macro="">
      <xdr:nvCxnSpPr>
        <xdr:cNvPr id="243" name="直線コネクタ 242"/>
        <xdr:cNvCxnSpPr/>
      </xdr:nvCxnSpPr>
      <xdr:spPr>
        <a:xfrm>
          <a:off x="14782800" y="98470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74422</xdr:rowOff>
    </xdr:to>
    <xdr:cxnSp macro="">
      <xdr:nvCxnSpPr>
        <xdr:cNvPr id="246" name="直線コネクタ 245"/>
        <xdr:cNvCxnSpPr/>
      </xdr:nvCxnSpPr>
      <xdr:spPr>
        <a:xfrm>
          <a:off x="13893800" y="9847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74422</xdr:rowOff>
    </xdr:to>
    <xdr:cxnSp macro="">
      <xdr:nvCxnSpPr>
        <xdr:cNvPr id="249" name="直線コネクタ 248"/>
        <xdr:cNvCxnSpPr/>
      </xdr:nvCxnSpPr>
      <xdr:spPr>
        <a:xfrm>
          <a:off x="13004800" y="9837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0" name="フローチャート: 判断 24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1" name="テキスト ボックス 25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52" name="フローチャート: 判断 25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53" name="テキスト ボックス 25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59" name="楕円 258"/>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0"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78486</xdr:rowOff>
    </xdr:from>
    <xdr:to>
      <xdr:col>78</xdr:col>
      <xdr:colOff>120650</xdr:colOff>
      <xdr:row>58</xdr:row>
      <xdr:rowOff>8636</xdr:rowOff>
    </xdr:to>
    <xdr:sp macro="" textlink="">
      <xdr:nvSpPr>
        <xdr:cNvPr id="261" name="楕円 260"/>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164863</xdr:rowOff>
    </xdr:from>
    <xdr:ext cx="736600" cy="259045"/>
    <xdr:sp macro="" textlink="">
      <xdr:nvSpPr>
        <xdr:cNvPr id="262" name="テキスト ボックス 261"/>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3" name="楕円 262"/>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4" name="テキスト ボックス 263"/>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5" name="楕円 264"/>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66" name="テキスト ボックス 265"/>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67" name="楕円 266"/>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68" name="テキスト ボックス 267"/>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補助金制度については、その効果や必要性を精査して抑制を図る一方、住民の自主的な地域づくり活動に対する支援助成などを行い、協働の村づくりの推進に努めている。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163576</xdr:rowOff>
    </xdr:to>
    <xdr:cxnSp macro="">
      <xdr:nvCxnSpPr>
        <xdr:cNvPr id="298" name="直線コネクタ 297"/>
        <xdr:cNvCxnSpPr/>
      </xdr:nvCxnSpPr>
      <xdr:spPr>
        <a:xfrm>
          <a:off x="15671800" y="6303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154432</xdr:rowOff>
    </xdr:to>
    <xdr:cxnSp macro="">
      <xdr:nvCxnSpPr>
        <xdr:cNvPr id="301" name="直線コネクタ 300"/>
        <xdr:cNvCxnSpPr/>
      </xdr:nvCxnSpPr>
      <xdr:spPr>
        <a:xfrm flipV="1">
          <a:off x="14782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159004</xdr:rowOff>
    </xdr:to>
    <xdr:cxnSp macro="">
      <xdr:nvCxnSpPr>
        <xdr:cNvPr id="304" name="直線コネクタ 303"/>
        <xdr:cNvCxnSpPr/>
      </xdr:nvCxnSpPr>
      <xdr:spPr>
        <a:xfrm flipV="1">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159004</xdr:rowOff>
    </xdr:to>
    <xdr:cxnSp macro="">
      <xdr:nvCxnSpPr>
        <xdr:cNvPr id="307" name="直線コネクタ 306"/>
        <xdr:cNvCxnSpPr/>
      </xdr:nvCxnSpPr>
      <xdr:spPr>
        <a:xfrm>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08" name="フローチャート: 判断 30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09" name="テキスト ボックス 30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1" name="テキスト ボックス 31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7" name="楕円 316"/>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18"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19" name="楕円 318"/>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0" name="テキスト ボックス 319"/>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1" name="楕円 320"/>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2" name="テキスト ボックス 321"/>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3" name="楕円 322"/>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24" name="テキスト ボックス 323"/>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地方債発行の抑制や繰上償還などの取り組みにより、類似団体平均値を下回っている。今後も将来負担を考慮した慎重な措置に努める。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161289</xdr:rowOff>
    </xdr:to>
    <xdr:cxnSp macro="">
      <xdr:nvCxnSpPr>
        <xdr:cNvPr id="356" name="直線コネクタ 355"/>
        <xdr:cNvCxnSpPr/>
      </xdr:nvCxnSpPr>
      <xdr:spPr>
        <a:xfrm flipV="1">
          <a:off x="3987800" y="13015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30987</xdr:rowOff>
    </xdr:to>
    <xdr:cxnSp macro="">
      <xdr:nvCxnSpPr>
        <xdr:cNvPr id="359" name="直線コネクタ 358"/>
        <xdr:cNvCxnSpPr/>
      </xdr:nvCxnSpPr>
      <xdr:spPr>
        <a:xfrm flipV="1">
          <a:off x="3098800" y="130200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108713</xdr:rowOff>
    </xdr:to>
    <xdr:cxnSp macro="">
      <xdr:nvCxnSpPr>
        <xdr:cNvPr id="362" name="直線コネクタ 361"/>
        <xdr:cNvCxnSpPr/>
      </xdr:nvCxnSpPr>
      <xdr:spPr>
        <a:xfrm flipV="1">
          <a:off x="2209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108713</xdr:rowOff>
    </xdr:to>
    <xdr:cxnSp macro="">
      <xdr:nvCxnSpPr>
        <xdr:cNvPr id="365" name="直線コネクタ 364"/>
        <xdr:cNvCxnSpPr/>
      </xdr:nvCxnSpPr>
      <xdr:spPr>
        <a:xfrm>
          <a:off x="1320800" y="13134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6" name="フローチャート: 判断 36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7" name="テキスト ボックス 36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68" name="フローチャート: 判断 36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69" name="テキスト ボックス 36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75" name="楕円 374"/>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76"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77" name="楕円 376"/>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78" name="テキスト ボックス 377"/>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79" name="楕円 378"/>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0" name="テキスト ボックス 379"/>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1" name="楕円 380"/>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2" name="テキスト ボックス 381"/>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楕円 382"/>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今後、医療や介護などに対する負担増や公共施設等の維持補修経費などの需要増が見込まれるが、経常経費の抑制に引き続き努める。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xdr:rowOff>
    </xdr:from>
    <xdr:to>
      <xdr:col>82</xdr:col>
      <xdr:colOff>107950</xdr:colOff>
      <xdr:row>75</xdr:row>
      <xdr:rowOff>28702</xdr:rowOff>
    </xdr:to>
    <xdr:cxnSp macro="">
      <xdr:nvCxnSpPr>
        <xdr:cNvPr id="415" name="直線コネクタ 414"/>
        <xdr:cNvCxnSpPr/>
      </xdr:nvCxnSpPr>
      <xdr:spPr>
        <a:xfrm flipV="1">
          <a:off x="15671800" y="128691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28702</xdr:rowOff>
    </xdr:to>
    <xdr:cxnSp macro="">
      <xdr:nvCxnSpPr>
        <xdr:cNvPr id="418" name="直線コネクタ 417"/>
        <xdr:cNvCxnSpPr/>
      </xdr:nvCxnSpPr>
      <xdr:spPr>
        <a:xfrm>
          <a:off x="14782800" y="128280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74</xdr:row>
      <xdr:rowOff>140716</xdr:rowOff>
    </xdr:to>
    <xdr:cxnSp macro="">
      <xdr:nvCxnSpPr>
        <xdr:cNvPr id="421" name="直線コネクタ 420"/>
        <xdr:cNvCxnSpPr/>
      </xdr:nvCxnSpPr>
      <xdr:spPr>
        <a:xfrm>
          <a:off x="13893800" y="12805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74</xdr:row>
      <xdr:rowOff>117856</xdr:rowOff>
    </xdr:to>
    <xdr:cxnSp macro="">
      <xdr:nvCxnSpPr>
        <xdr:cNvPr id="424" name="直線コネクタ 423"/>
        <xdr:cNvCxnSpPr/>
      </xdr:nvCxnSpPr>
      <xdr:spPr>
        <a:xfrm>
          <a:off x="13004800" y="12800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27" name="フローチャート: 判断 42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28" name="テキスト ボックス 42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131064</xdr:rowOff>
    </xdr:from>
    <xdr:to>
      <xdr:col>82</xdr:col>
      <xdr:colOff>158750</xdr:colOff>
      <xdr:row>75</xdr:row>
      <xdr:rowOff>61214</xdr:rowOff>
    </xdr:to>
    <xdr:sp macro="" textlink="">
      <xdr:nvSpPr>
        <xdr:cNvPr id="434" name="楕円 433"/>
        <xdr:cNvSpPr/>
      </xdr:nvSpPr>
      <xdr:spPr>
        <a:xfrm>
          <a:off x="16459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147591</xdr:rowOff>
    </xdr:from>
    <xdr:ext cx="762000" cy="259045"/>
    <xdr:sp macro="" textlink="">
      <xdr:nvSpPr>
        <xdr:cNvPr id="435" name="公債費以外該当値テキスト"/>
        <xdr:cNvSpPr txBox="1"/>
      </xdr:nvSpPr>
      <xdr:spPr>
        <a:xfrm>
          <a:off x="16598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36" name="楕円 435"/>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37" name="テキスト ボックス 436"/>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38" name="楕円 437"/>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39" name="テキスト ボックス 438"/>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40" name="楕円 439"/>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41" name="テキスト ボックス 440"/>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42" name="楕円 441"/>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43" name="テキスト ボックス 442"/>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100760</xdr:rowOff>
    </xdr:from>
    <xdr:to>
      <xdr:col>29</xdr:col>
      <xdr:colOff>127000</xdr:colOff>
      <xdr:row>19</xdr:row>
      <xdr:rowOff>131429</xdr:rowOff>
    </xdr:to>
    <xdr:cxnSp macro="">
      <xdr:nvCxnSpPr>
        <xdr:cNvPr id="48" name="直線コネクタ 47"/>
        <xdr:cNvCxnSpPr/>
      </xdr:nvCxnSpPr>
      <xdr:spPr bwMode="auto">
        <a:xfrm flipV="1">
          <a:off x="5003800" y="3405935"/>
          <a:ext cx="647700" cy="3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131429</xdr:rowOff>
    </xdr:from>
    <xdr:to>
      <xdr:col>26</xdr:col>
      <xdr:colOff>50800</xdr:colOff>
      <xdr:row>19</xdr:row>
      <xdr:rowOff>146919</xdr:rowOff>
    </xdr:to>
    <xdr:cxnSp macro="">
      <xdr:nvCxnSpPr>
        <xdr:cNvPr id="51" name="直線コネクタ 50"/>
        <xdr:cNvCxnSpPr/>
      </xdr:nvCxnSpPr>
      <xdr:spPr bwMode="auto">
        <a:xfrm flipV="1">
          <a:off x="4305300" y="3436604"/>
          <a:ext cx="698500" cy="1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146919</xdr:rowOff>
    </xdr:from>
    <xdr:to>
      <xdr:col>22</xdr:col>
      <xdr:colOff>114300</xdr:colOff>
      <xdr:row>19</xdr:row>
      <xdr:rowOff>170739</xdr:rowOff>
    </xdr:to>
    <xdr:cxnSp macro="">
      <xdr:nvCxnSpPr>
        <xdr:cNvPr id="54" name="直線コネクタ 53"/>
        <xdr:cNvCxnSpPr/>
      </xdr:nvCxnSpPr>
      <xdr:spPr bwMode="auto">
        <a:xfrm flipV="1">
          <a:off x="3606800" y="3452094"/>
          <a:ext cx="698500" cy="2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170739</xdr:rowOff>
    </xdr:from>
    <xdr:to>
      <xdr:col>18</xdr:col>
      <xdr:colOff>177800</xdr:colOff>
      <xdr:row>20</xdr:row>
      <xdr:rowOff>19159</xdr:rowOff>
    </xdr:to>
    <xdr:cxnSp macro="">
      <xdr:nvCxnSpPr>
        <xdr:cNvPr id="57" name="直線コネクタ 56"/>
        <xdr:cNvCxnSpPr/>
      </xdr:nvCxnSpPr>
      <xdr:spPr bwMode="auto">
        <a:xfrm flipV="1">
          <a:off x="2908300" y="3475914"/>
          <a:ext cx="698500" cy="1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40468</xdr:rowOff>
    </xdr:from>
    <xdr:to>
      <xdr:col>19</xdr:col>
      <xdr:colOff>38100</xdr:colOff>
      <xdr:row>19</xdr:row>
      <xdr:rowOff>142068</xdr:rowOff>
    </xdr:to>
    <xdr:sp macro="" textlink="">
      <xdr:nvSpPr>
        <xdr:cNvPr id="58" name="フローチャート: 判断 57"/>
        <xdr:cNvSpPr/>
      </xdr:nvSpPr>
      <xdr:spPr bwMode="auto">
        <a:xfrm>
          <a:off x="35560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152245</xdr:rowOff>
    </xdr:from>
    <xdr:ext cx="762000" cy="259045"/>
    <xdr:sp macro="" textlink="">
      <xdr:nvSpPr>
        <xdr:cNvPr id="59" name="テキスト ボックス 58"/>
        <xdr:cNvSpPr txBox="1"/>
      </xdr:nvSpPr>
      <xdr:spPr>
        <a:xfrm>
          <a:off x="3225800" y="31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67690</xdr:rowOff>
    </xdr:from>
    <xdr:to>
      <xdr:col>15</xdr:col>
      <xdr:colOff>101600</xdr:colOff>
      <xdr:row>19</xdr:row>
      <xdr:rowOff>169290</xdr:rowOff>
    </xdr:to>
    <xdr:sp macro="" textlink="">
      <xdr:nvSpPr>
        <xdr:cNvPr id="60" name="フローチャート: 判断 59"/>
        <xdr:cNvSpPr/>
      </xdr:nvSpPr>
      <xdr:spPr bwMode="auto">
        <a:xfrm>
          <a:off x="28575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8017</xdr:rowOff>
    </xdr:from>
    <xdr:ext cx="762000" cy="259045"/>
    <xdr:sp macro="" textlink="">
      <xdr:nvSpPr>
        <xdr:cNvPr id="61" name="テキスト ボックス 60"/>
        <xdr:cNvSpPr txBox="1"/>
      </xdr:nvSpPr>
      <xdr:spPr>
        <a:xfrm>
          <a:off x="2527300" y="314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49960</xdr:rowOff>
    </xdr:from>
    <xdr:to>
      <xdr:col>29</xdr:col>
      <xdr:colOff>177800</xdr:colOff>
      <xdr:row>19</xdr:row>
      <xdr:rowOff>151560</xdr:rowOff>
    </xdr:to>
    <xdr:sp macro="" textlink="">
      <xdr:nvSpPr>
        <xdr:cNvPr id="67" name="楕円 66"/>
        <xdr:cNvSpPr/>
      </xdr:nvSpPr>
      <xdr:spPr bwMode="auto">
        <a:xfrm>
          <a:off x="5600700" y="335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22037</xdr:rowOff>
    </xdr:from>
    <xdr:ext cx="762000" cy="259045"/>
    <xdr:sp macro="" textlink="">
      <xdr:nvSpPr>
        <xdr:cNvPr id="68" name="人口1人当たり決算額の推移該当値テキスト130"/>
        <xdr:cNvSpPr txBox="1"/>
      </xdr:nvSpPr>
      <xdr:spPr>
        <a:xfrm>
          <a:off x="5740400" y="332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80629</xdr:rowOff>
    </xdr:from>
    <xdr:to>
      <xdr:col>26</xdr:col>
      <xdr:colOff>101600</xdr:colOff>
      <xdr:row>20</xdr:row>
      <xdr:rowOff>10779</xdr:rowOff>
    </xdr:to>
    <xdr:sp macro="" textlink="">
      <xdr:nvSpPr>
        <xdr:cNvPr id="69" name="楕円 68"/>
        <xdr:cNvSpPr/>
      </xdr:nvSpPr>
      <xdr:spPr bwMode="auto">
        <a:xfrm>
          <a:off x="4953000" y="338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167006</xdr:rowOff>
    </xdr:from>
    <xdr:ext cx="736600" cy="259045"/>
    <xdr:sp macro="" textlink="">
      <xdr:nvSpPr>
        <xdr:cNvPr id="70" name="テキスト ボックス 69"/>
        <xdr:cNvSpPr txBox="1"/>
      </xdr:nvSpPr>
      <xdr:spPr>
        <a:xfrm>
          <a:off x="4622800" y="3472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96119</xdr:rowOff>
    </xdr:from>
    <xdr:to>
      <xdr:col>22</xdr:col>
      <xdr:colOff>165100</xdr:colOff>
      <xdr:row>20</xdr:row>
      <xdr:rowOff>26269</xdr:rowOff>
    </xdr:to>
    <xdr:sp macro="" textlink="">
      <xdr:nvSpPr>
        <xdr:cNvPr id="71" name="楕円 70"/>
        <xdr:cNvSpPr/>
      </xdr:nvSpPr>
      <xdr:spPr bwMode="auto">
        <a:xfrm>
          <a:off x="4254500" y="340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11046</xdr:rowOff>
    </xdr:from>
    <xdr:ext cx="762000" cy="259045"/>
    <xdr:sp macro="" textlink="">
      <xdr:nvSpPr>
        <xdr:cNvPr id="72" name="テキスト ボックス 71"/>
        <xdr:cNvSpPr txBox="1"/>
      </xdr:nvSpPr>
      <xdr:spPr>
        <a:xfrm>
          <a:off x="3924300" y="348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119939</xdr:rowOff>
    </xdr:from>
    <xdr:to>
      <xdr:col>19</xdr:col>
      <xdr:colOff>38100</xdr:colOff>
      <xdr:row>20</xdr:row>
      <xdr:rowOff>50089</xdr:rowOff>
    </xdr:to>
    <xdr:sp macro="" textlink="">
      <xdr:nvSpPr>
        <xdr:cNvPr id="73" name="楕円 72"/>
        <xdr:cNvSpPr/>
      </xdr:nvSpPr>
      <xdr:spPr bwMode="auto">
        <a:xfrm>
          <a:off x="3556000" y="342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34866</xdr:rowOff>
    </xdr:from>
    <xdr:ext cx="762000" cy="259045"/>
    <xdr:sp macro="" textlink="">
      <xdr:nvSpPr>
        <xdr:cNvPr id="74" name="テキスト ボックス 73"/>
        <xdr:cNvSpPr txBox="1"/>
      </xdr:nvSpPr>
      <xdr:spPr>
        <a:xfrm>
          <a:off x="3225800" y="351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139809</xdr:rowOff>
    </xdr:from>
    <xdr:to>
      <xdr:col>15</xdr:col>
      <xdr:colOff>101600</xdr:colOff>
      <xdr:row>20</xdr:row>
      <xdr:rowOff>69959</xdr:rowOff>
    </xdr:to>
    <xdr:sp macro="" textlink="">
      <xdr:nvSpPr>
        <xdr:cNvPr id="75" name="楕円 74"/>
        <xdr:cNvSpPr/>
      </xdr:nvSpPr>
      <xdr:spPr bwMode="auto">
        <a:xfrm>
          <a:off x="2857500" y="344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54736</xdr:rowOff>
    </xdr:from>
    <xdr:ext cx="762000" cy="259045"/>
    <xdr:sp macro="" textlink="">
      <xdr:nvSpPr>
        <xdr:cNvPr id="76" name="テキスト ボックス 75"/>
        <xdr:cNvSpPr txBox="1"/>
      </xdr:nvSpPr>
      <xdr:spPr>
        <a:xfrm>
          <a:off x="2527300" y="353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151917</xdr:rowOff>
    </xdr:from>
    <xdr:to>
      <xdr:col>29</xdr:col>
      <xdr:colOff>127000</xdr:colOff>
      <xdr:row>37</xdr:row>
      <xdr:rowOff>161404</xdr:rowOff>
    </xdr:to>
    <xdr:cxnSp macro="">
      <xdr:nvCxnSpPr>
        <xdr:cNvPr id="108" name="直線コネクタ 107"/>
        <xdr:cNvCxnSpPr/>
      </xdr:nvCxnSpPr>
      <xdr:spPr bwMode="auto">
        <a:xfrm>
          <a:off x="5003800" y="7276617"/>
          <a:ext cx="6477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149197</xdr:rowOff>
    </xdr:from>
    <xdr:to>
      <xdr:col>26</xdr:col>
      <xdr:colOff>50800</xdr:colOff>
      <xdr:row>37</xdr:row>
      <xdr:rowOff>151917</xdr:rowOff>
    </xdr:to>
    <xdr:cxnSp macro="">
      <xdr:nvCxnSpPr>
        <xdr:cNvPr id="111" name="直線コネクタ 110"/>
        <xdr:cNvCxnSpPr/>
      </xdr:nvCxnSpPr>
      <xdr:spPr bwMode="auto">
        <a:xfrm>
          <a:off x="4305300" y="7273897"/>
          <a:ext cx="698500" cy="2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128212</xdr:rowOff>
    </xdr:from>
    <xdr:to>
      <xdr:col>22</xdr:col>
      <xdr:colOff>114300</xdr:colOff>
      <xdr:row>37</xdr:row>
      <xdr:rowOff>149197</xdr:rowOff>
    </xdr:to>
    <xdr:cxnSp macro="">
      <xdr:nvCxnSpPr>
        <xdr:cNvPr id="114" name="直線コネクタ 113"/>
        <xdr:cNvCxnSpPr/>
      </xdr:nvCxnSpPr>
      <xdr:spPr bwMode="auto">
        <a:xfrm>
          <a:off x="3606800" y="7252912"/>
          <a:ext cx="698500" cy="2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85944</xdr:rowOff>
    </xdr:from>
    <xdr:to>
      <xdr:col>18</xdr:col>
      <xdr:colOff>177800</xdr:colOff>
      <xdr:row>37</xdr:row>
      <xdr:rowOff>128212</xdr:rowOff>
    </xdr:to>
    <xdr:cxnSp macro="">
      <xdr:nvCxnSpPr>
        <xdr:cNvPr id="117" name="直線コネクタ 116"/>
        <xdr:cNvCxnSpPr/>
      </xdr:nvCxnSpPr>
      <xdr:spPr bwMode="auto">
        <a:xfrm>
          <a:off x="2908300" y="7210644"/>
          <a:ext cx="698500" cy="4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18" name="フローチャート: 判断 117"/>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54474</xdr:rowOff>
    </xdr:from>
    <xdr:ext cx="762000" cy="259045"/>
    <xdr:sp macro="" textlink="">
      <xdr:nvSpPr>
        <xdr:cNvPr id="119" name="テキスト ボックス 118"/>
        <xdr:cNvSpPr txBox="1"/>
      </xdr:nvSpPr>
      <xdr:spPr>
        <a:xfrm>
          <a:off x="32258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0" name="フローチャート: 判断 119"/>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1" name="テキスト ボックス 120"/>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110604</xdr:rowOff>
    </xdr:from>
    <xdr:to>
      <xdr:col>29</xdr:col>
      <xdr:colOff>177800</xdr:colOff>
      <xdr:row>37</xdr:row>
      <xdr:rowOff>212204</xdr:rowOff>
    </xdr:to>
    <xdr:sp macro="" textlink="">
      <xdr:nvSpPr>
        <xdr:cNvPr id="127" name="楕円 126"/>
        <xdr:cNvSpPr/>
      </xdr:nvSpPr>
      <xdr:spPr bwMode="auto">
        <a:xfrm>
          <a:off x="5600700" y="723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82681</xdr:rowOff>
    </xdr:from>
    <xdr:ext cx="762000" cy="259045"/>
    <xdr:sp macro="" textlink="">
      <xdr:nvSpPr>
        <xdr:cNvPr id="128" name="人口1人当たり決算額の推移該当値テキスト445"/>
        <xdr:cNvSpPr txBox="1"/>
      </xdr:nvSpPr>
      <xdr:spPr>
        <a:xfrm>
          <a:off x="5740400" y="720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101117</xdr:rowOff>
    </xdr:from>
    <xdr:to>
      <xdr:col>26</xdr:col>
      <xdr:colOff>101600</xdr:colOff>
      <xdr:row>37</xdr:row>
      <xdr:rowOff>202717</xdr:rowOff>
    </xdr:to>
    <xdr:sp macro="" textlink="">
      <xdr:nvSpPr>
        <xdr:cNvPr id="129" name="楕円 128"/>
        <xdr:cNvSpPr/>
      </xdr:nvSpPr>
      <xdr:spPr bwMode="auto">
        <a:xfrm>
          <a:off x="4953000" y="722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187494</xdr:rowOff>
    </xdr:from>
    <xdr:ext cx="736600" cy="259045"/>
    <xdr:sp macro="" textlink="">
      <xdr:nvSpPr>
        <xdr:cNvPr id="130" name="テキスト ボックス 129"/>
        <xdr:cNvSpPr txBox="1"/>
      </xdr:nvSpPr>
      <xdr:spPr>
        <a:xfrm>
          <a:off x="4622800" y="731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98397</xdr:rowOff>
    </xdr:from>
    <xdr:to>
      <xdr:col>22</xdr:col>
      <xdr:colOff>165100</xdr:colOff>
      <xdr:row>37</xdr:row>
      <xdr:rowOff>199997</xdr:rowOff>
    </xdr:to>
    <xdr:sp macro="" textlink="">
      <xdr:nvSpPr>
        <xdr:cNvPr id="131" name="楕円 130"/>
        <xdr:cNvSpPr/>
      </xdr:nvSpPr>
      <xdr:spPr bwMode="auto">
        <a:xfrm>
          <a:off x="4254500" y="722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184774</xdr:rowOff>
    </xdr:from>
    <xdr:ext cx="762000" cy="259045"/>
    <xdr:sp macro="" textlink="">
      <xdr:nvSpPr>
        <xdr:cNvPr id="132" name="テキスト ボックス 131"/>
        <xdr:cNvSpPr txBox="1"/>
      </xdr:nvSpPr>
      <xdr:spPr>
        <a:xfrm>
          <a:off x="3924300" y="730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77412</xdr:rowOff>
    </xdr:from>
    <xdr:to>
      <xdr:col>19</xdr:col>
      <xdr:colOff>38100</xdr:colOff>
      <xdr:row>37</xdr:row>
      <xdr:rowOff>179012</xdr:rowOff>
    </xdr:to>
    <xdr:sp macro="" textlink="">
      <xdr:nvSpPr>
        <xdr:cNvPr id="133" name="楕円 132"/>
        <xdr:cNvSpPr/>
      </xdr:nvSpPr>
      <xdr:spPr bwMode="auto">
        <a:xfrm>
          <a:off x="3556000" y="720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163789</xdr:rowOff>
    </xdr:from>
    <xdr:ext cx="762000" cy="259045"/>
    <xdr:sp macro="" textlink="">
      <xdr:nvSpPr>
        <xdr:cNvPr id="134" name="テキスト ボックス 133"/>
        <xdr:cNvSpPr txBox="1"/>
      </xdr:nvSpPr>
      <xdr:spPr>
        <a:xfrm>
          <a:off x="3225800" y="72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35144</xdr:rowOff>
    </xdr:from>
    <xdr:to>
      <xdr:col>15</xdr:col>
      <xdr:colOff>101600</xdr:colOff>
      <xdr:row>37</xdr:row>
      <xdr:rowOff>136744</xdr:rowOff>
    </xdr:to>
    <xdr:sp macro="" textlink="">
      <xdr:nvSpPr>
        <xdr:cNvPr id="135" name="楕円 134"/>
        <xdr:cNvSpPr/>
      </xdr:nvSpPr>
      <xdr:spPr bwMode="auto">
        <a:xfrm>
          <a:off x="2857500" y="715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121521</xdr:rowOff>
    </xdr:from>
    <xdr:ext cx="762000" cy="259045"/>
    <xdr:sp macro="" textlink="">
      <xdr:nvSpPr>
        <xdr:cNvPr id="136" name="テキスト ボックス 135"/>
        <xdr:cNvSpPr txBox="1"/>
      </xdr:nvSpPr>
      <xdr:spPr>
        <a:xfrm>
          <a:off x="2527300" y="72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9,846
9,720
47.07
4,214,864
4,173,641
6,039
2,843,871
3,241,802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41356</xdr:rowOff>
    </xdr:from>
    <xdr:to>
      <xdr:col>24</xdr:col>
      <xdr:colOff>63500</xdr:colOff>
      <xdr:row>38</xdr:row>
      <xdr:rowOff>57594</xdr:rowOff>
    </xdr:to>
    <xdr:cxnSp macro="">
      <xdr:nvCxnSpPr>
        <xdr:cNvPr id="61" name="直線コネクタ 60"/>
        <xdr:cNvCxnSpPr/>
      </xdr:nvCxnSpPr>
      <xdr:spPr>
        <a:xfrm flipV="1">
          <a:off x="3797300" y="6556456"/>
          <a:ext cx="8382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50020</xdr:rowOff>
    </xdr:from>
    <xdr:to>
      <xdr:col>19</xdr:col>
      <xdr:colOff>177800</xdr:colOff>
      <xdr:row>38</xdr:row>
      <xdr:rowOff>57594</xdr:rowOff>
    </xdr:to>
    <xdr:cxnSp macro="">
      <xdr:nvCxnSpPr>
        <xdr:cNvPr id="64" name="直線コネクタ 63"/>
        <xdr:cNvCxnSpPr/>
      </xdr:nvCxnSpPr>
      <xdr:spPr>
        <a:xfrm>
          <a:off x="2908300" y="6565120"/>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50020</xdr:rowOff>
    </xdr:from>
    <xdr:to>
      <xdr:col>15</xdr:col>
      <xdr:colOff>50800</xdr:colOff>
      <xdr:row>38</xdr:row>
      <xdr:rowOff>64567</xdr:rowOff>
    </xdr:to>
    <xdr:cxnSp macro="">
      <xdr:nvCxnSpPr>
        <xdr:cNvPr id="67" name="直線コネクタ 66"/>
        <xdr:cNvCxnSpPr/>
      </xdr:nvCxnSpPr>
      <xdr:spPr>
        <a:xfrm flipV="1">
          <a:off x="2019300" y="6565120"/>
          <a:ext cx="889000" cy="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56748</xdr:rowOff>
    </xdr:from>
    <xdr:to>
      <xdr:col>10</xdr:col>
      <xdr:colOff>114300</xdr:colOff>
      <xdr:row>38</xdr:row>
      <xdr:rowOff>64567</xdr:rowOff>
    </xdr:to>
    <xdr:cxnSp macro="">
      <xdr:nvCxnSpPr>
        <xdr:cNvPr id="70" name="直線コネクタ 69"/>
        <xdr:cNvCxnSpPr/>
      </xdr:nvCxnSpPr>
      <xdr:spPr>
        <a:xfrm>
          <a:off x="1130300" y="6571848"/>
          <a:ext cx="889000" cy="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162006</xdr:rowOff>
    </xdr:from>
    <xdr:to>
      <xdr:col>24</xdr:col>
      <xdr:colOff>114300</xdr:colOff>
      <xdr:row>38</xdr:row>
      <xdr:rowOff>92156</xdr:rowOff>
    </xdr:to>
    <xdr:sp macro="" textlink="">
      <xdr:nvSpPr>
        <xdr:cNvPr id="80" name="楕円 79"/>
        <xdr:cNvSpPr/>
      </xdr:nvSpPr>
      <xdr:spPr>
        <a:xfrm>
          <a:off x="45847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76933</xdr:rowOff>
    </xdr:from>
    <xdr:ext cx="534377" cy="259045"/>
    <xdr:sp macro="" textlink="">
      <xdr:nvSpPr>
        <xdr:cNvPr id="81" name="人件費該当値テキスト"/>
        <xdr:cNvSpPr txBox="1"/>
      </xdr:nvSpPr>
      <xdr:spPr>
        <a:xfrm>
          <a:off x="4686300" y="64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6794</xdr:rowOff>
    </xdr:from>
    <xdr:to>
      <xdr:col>20</xdr:col>
      <xdr:colOff>38100</xdr:colOff>
      <xdr:row>38</xdr:row>
      <xdr:rowOff>108394</xdr:rowOff>
    </xdr:to>
    <xdr:sp macro="" textlink="">
      <xdr:nvSpPr>
        <xdr:cNvPr id="82" name="楕円 81"/>
        <xdr:cNvSpPr/>
      </xdr:nvSpPr>
      <xdr:spPr>
        <a:xfrm>
          <a:off x="3746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99521</xdr:rowOff>
    </xdr:from>
    <xdr:ext cx="534377" cy="259045"/>
    <xdr:sp macro="" textlink="">
      <xdr:nvSpPr>
        <xdr:cNvPr id="83" name="テキスト ボックス 82"/>
        <xdr:cNvSpPr txBox="1"/>
      </xdr:nvSpPr>
      <xdr:spPr>
        <a:xfrm>
          <a:off x="3530111" y="66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170670</xdr:rowOff>
    </xdr:from>
    <xdr:to>
      <xdr:col>15</xdr:col>
      <xdr:colOff>101600</xdr:colOff>
      <xdr:row>38</xdr:row>
      <xdr:rowOff>100820</xdr:rowOff>
    </xdr:to>
    <xdr:sp macro="" textlink="">
      <xdr:nvSpPr>
        <xdr:cNvPr id="84" name="楕円 83"/>
        <xdr:cNvSpPr/>
      </xdr:nvSpPr>
      <xdr:spPr>
        <a:xfrm>
          <a:off x="2857500" y="65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91947</xdr:rowOff>
    </xdr:from>
    <xdr:ext cx="534377" cy="259045"/>
    <xdr:sp macro="" textlink="">
      <xdr:nvSpPr>
        <xdr:cNvPr id="85" name="テキスト ボックス 84"/>
        <xdr:cNvSpPr txBox="1"/>
      </xdr:nvSpPr>
      <xdr:spPr>
        <a:xfrm>
          <a:off x="2641111" y="66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13767</xdr:rowOff>
    </xdr:from>
    <xdr:to>
      <xdr:col>10</xdr:col>
      <xdr:colOff>165100</xdr:colOff>
      <xdr:row>38</xdr:row>
      <xdr:rowOff>115367</xdr:rowOff>
    </xdr:to>
    <xdr:sp macro="" textlink="">
      <xdr:nvSpPr>
        <xdr:cNvPr id="86" name="楕円 85"/>
        <xdr:cNvSpPr/>
      </xdr:nvSpPr>
      <xdr:spPr>
        <a:xfrm>
          <a:off x="1968500" y="65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106494</xdr:rowOff>
    </xdr:from>
    <xdr:ext cx="534377" cy="259045"/>
    <xdr:sp macro="" textlink="">
      <xdr:nvSpPr>
        <xdr:cNvPr id="87" name="テキスト ボックス 86"/>
        <xdr:cNvSpPr txBox="1"/>
      </xdr:nvSpPr>
      <xdr:spPr>
        <a:xfrm>
          <a:off x="1752111" y="66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5948</xdr:rowOff>
    </xdr:from>
    <xdr:to>
      <xdr:col>6</xdr:col>
      <xdr:colOff>38100</xdr:colOff>
      <xdr:row>38</xdr:row>
      <xdr:rowOff>107548</xdr:rowOff>
    </xdr:to>
    <xdr:sp macro="" textlink="">
      <xdr:nvSpPr>
        <xdr:cNvPr id="88" name="楕円 87"/>
        <xdr:cNvSpPr/>
      </xdr:nvSpPr>
      <xdr:spPr>
        <a:xfrm>
          <a:off x="1079500" y="65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98675</xdr:rowOff>
    </xdr:from>
    <xdr:ext cx="534377" cy="259045"/>
    <xdr:sp macro="" textlink="">
      <xdr:nvSpPr>
        <xdr:cNvPr id="89" name="テキスト ボックス 88"/>
        <xdr:cNvSpPr txBox="1"/>
      </xdr:nvSpPr>
      <xdr:spPr>
        <a:xfrm>
          <a:off x="863111" y="66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72658</xdr:rowOff>
    </xdr:from>
    <xdr:to>
      <xdr:col>24</xdr:col>
      <xdr:colOff>63500</xdr:colOff>
      <xdr:row>58</xdr:row>
      <xdr:rowOff>85640</xdr:rowOff>
    </xdr:to>
    <xdr:cxnSp macro="">
      <xdr:nvCxnSpPr>
        <xdr:cNvPr id="120" name="直線コネクタ 119"/>
        <xdr:cNvCxnSpPr/>
      </xdr:nvCxnSpPr>
      <xdr:spPr>
        <a:xfrm>
          <a:off x="3797300" y="10016758"/>
          <a:ext cx="8382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72658</xdr:rowOff>
    </xdr:from>
    <xdr:to>
      <xdr:col>19</xdr:col>
      <xdr:colOff>177800</xdr:colOff>
      <xdr:row>58</xdr:row>
      <xdr:rowOff>102301</xdr:rowOff>
    </xdr:to>
    <xdr:cxnSp macro="">
      <xdr:nvCxnSpPr>
        <xdr:cNvPr id="123" name="直線コネクタ 122"/>
        <xdr:cNvCxnSpPr/>
      </xdr:nvCxnSpPr>
      <xdr:spPr>
        <a:xfrm flipV="1">
          <a:off x="2908300" y="10016758"/>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102301</xdr:rowOff>
    </xdr:from>
    <xdr:to>
      <xdr:col>15</xdr:col>
      <xdr:colOff>50800</xdr:colOff>
      <xdr:row>58</xdr:row>
      <xdr:rowOff>114038</xdr:rowOff>
    </xdr:to>
    <xdr:cxnSp macro="">
      <xdr:nvCxnSpPr>
        <xdr:cNvPr id="126" name="直線コネクタ 125"/>
        <xdr:cNvCxnSpPr/>
      </xdr:nvCxnSpPr>
      <xdr:spPr>
        <a:xfrm flipV="1">
          <a:off x="2019300" y="10046401"/>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114038</xdr:rowOff>
    </xdr:from>
    <xdr:to>
      <xdr:col>10</xdr:col>
      <xdr:colOff>114300</xdr:colOff>
      <xdr:row>58</xdr:row>
      <xdr:rowOff>125223</xdr:rowOff>
    </xdr:to>
    <xdr:cxnSp macro="">
      <xdr:nvCxnSpPr>
        <xdr:cNvPr id="129" name="直線コネクタ 128"/>
        <xdr:cNvCxnSpPr/>
      </xdr:nvCxnSpPr>
      <xdr:spPr>
        <a:xfrm flipV="1">
          <a:off x="1130300" y="10058138"/>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145100</xdr:rowOff>
    </xdr:from>
    <xdr:to>
      <xdr:col>10</xdr:col>
      <xdr:colOff>165100</xdr:colOff>
      <xdr:row>58</xdr:row>
      <xdr:rowOff>75250</xdr:rowOff>
    </xdr:to>
    <xdr:sp macro="" textlink="">
      <xdr:nvSpPr>
        <xdr:cNvPr id="130" name="フローチャート: 判断 129"/>
        <xdr:cNvSpPr/>
      </xdr:nvSpPr>
      <xdr:spPr>
        <a:xfrm>
          <a:off x="1968500" y="99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91777</xdr:rowOff>
    </xdr:from>
    <xdr:ext cx="534377" cy="259045"/>
    <xdr:sp macro="" textlink="">
      <xdr:nvSpPr>
        <xdr:cNvPr id="131" name="テキスト ボックス 130"/>
        <xdr:cNvSpPr txBox="1"/>
      </xdr:nvSpPr>
      <xdr:spPr>
        <a:xfrm>
          <a:off x="1752111" y="96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158806</xdr:rowOff>
    </xdr:from>
    <xdr:to>
      <xdr:col>6</xdr:col>
      <xdr:colOff>38100</xdr:colOff>
      <xdr:row>58</xdr:row>
      <xdr:rowOff>88956</xdr:rowOff>
    </xdr:to>
    <xdr:sp macro="" textlink="">
      <xdr:nvSpPr>
        <xdr:cNvPr id="132" name="フローチャート: 判断 131"/>
        <xdr:cNvSpPr/>
      </xdr:nvSpPr>
      <xdr:spPr>
        <a:xfrm>
          <a:off x="1079500" y="993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105483</xdr:rowOff>
    </xdr:from>
    <xdr:ext cx="534377" cy="259045"/>
    <xdr:sp macro="" textlink="">
      <xdr:nvSpPr>
        <xdr:cNvPr id="133" name="テキスト ボックス 132"/>
        <xdr:cNvSpPr txBox="1"/>
      </xdr:nvSpPr>
      <xdr:spPr>
        <a:xfrm>
          <a:off x="863111" y="97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34840</xdr:rowOff>
    </xdr:from>
    <xdr:to>
      <xdr:col>24</xdr:col>
      <xdr:colOff>114300</xdr:colOff>
      <xdr:row>58</xdr:row>
      <xdr:rowOff>136440</xdr:rowOff>
    </xdr:to>
    <xdr:sp macro="" textlink="">
      <xdr:nvSpPr>
        <xdr:cNvPr id="139" name="楕円 138"/>
        <xdr:cNvSpPr/>
      </xdr:nvSpPr>
      <xdr:spPr>
        <a:xfrm>
          <a:off x="4584700" y="99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121217</xdr:rowOff>
    </xdr:from>
    <xdr:ext cx="534377" cy="259045"/>
    <xdr:sp macro="" textlink="">
      <xdr:nvSpPr>
        <xdr:cNvPr id="140" name="物件費該当値テキスト"/>
        <xdr:cNvSpPr txBox="1"/>
      </xdr:nvSpPr>
      <xdr:spPr>
        <a:xfrm>
          <a:off x="4686300" y="98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21858</xdr:rowOff>
    </xdr:from>
    <xdr:to>
      <xdr:col>20</xdr:col>
      <xdr:colOff>38100</xdr:colOff>
      <xdr:row>58</xdr:row>
      <xdr:rowOff>123458</xdr:rowOff>
    </xdr:to>
    <xdr:sp macro="" textlink="">
      <xdr:nvSpPr>
        <xdr:cNvPr id="141" name="楕円 140"/>
        <xdr:cNvSpPr/>
      </xdr:nvSpPr>
      <xdr:spPr>
        <a:xfrm>
          <a:off x="3746500" y="99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114585</xdr:rowOff>
    </xdr:from>
    <xdr:ext cx="534377" cy="259045"/>
    <xdr:sp macro="" textlink="">
      <xdr:nvSpPr>
        <xdr:cNvPr id="142" name="テキスト ボックス 141"/>
        <xdr:cNvSpPr txBox="1"/>
      </xdr:nvSpPr>
      <xdr:spPr>
        <a:xfrm>
          <a:off x="3530111" y="100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51501</xdr:rowOff>
    </xdr:from>
    <xdr:to>
      <xdr:col>15</xdr:col>
      <xdr:colOff>101600</xdr:colOff>
      <xdr:row>58</xdr:row>
      <xdr:rowOff>153101</xdr:rowOff>
    </xdr:to>
    <xdr:sp macro="" textlink="">
      <xdr:nvSpPr>
        <xdr:cNvPr id="143" name="楕円 142"/>
        <xdr:cNvSpPr/>
      </xdr:nvSpPr>
      <xdr:spPr>
        <a:xfrm>
          <a:off x="2857500" y="99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144228</xdr:rowOff>
    </xdr:from>
    <xdr:ext cx="534377" cy="259045"/>
    <xdr:sp macro="" textlink="">
      <xdr:nvSpPr>
        <xdr:cNvPr id="144" name="テキスト ボックス 143"/>
        <xdr:cNvSpPr txBox="1"/>
      </xdr:nvSpPr>
      <xdr:spPr>
        <a:xfrm>
          <a:off x="2641111" y="100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63238</xdr:rowOff>
    </xdr:from>
    <xdr:to>
      <xdr:col>10</xdr:col>
      <xdr:colOff>165100</xdr:colOff>
      <xdr:row>58</xdr:row>
      <xdr:rowOff>164838</xdr:rowOff>
    </xdr:to>
    <xdr:sp macro="" textlink="">
      <xdr:nvSpPr>
        <xdr:cNvPr id="145" name="楕円 144"/>
        <xdr:cNvSpPr/>
      </xdr:nvSpPr>
      <xdr:spPr>
        <a:xfrm>
          <a:off x="1968500" y="100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155965</xdr:rowOff>
    </xdr:from>
    <xdr:ext cx="534377" cy="259045"/>
    <xdr:sp macro="" textlink="">
      <xdr:nvSpPr>
        <xdr:cNvPr id="146" name="テキスト ボックス 145"/>
        <xdr:cNvSpPr txBox="1"/>
      </xdr:nvSpPr>
      <xdr:spPr>
        <a:xfrm>
          <a:off x="1752111" y="101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74423</xdr:rowOff>
    </xdr:from>
    <xdr:to>
      <xdr:col>6</xdr:col>
      <xdr:colOff>38100</xdr:colOff>
      <xdr:row>59</xdr:row>
      <xdr:rowOff>4573</xdr:rowOff>
    </xdr:to>
    <xdr:sp macro="" textlink="">
      <xdr:nvSpPr>
        <xdr:cNvPr id="147" name="楕円 146"/>
        <xdr:cNvSpPr/>
      </xdr:nvSpPr>
      <xdr:spPr>
        <a:xfrm>
          <a:off x="1079500" y="10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167150</xdr:rowOff>
    </xdr:from>
    <xdr:ext cx="534377" cy="259045"/>
    <xdr:sp macro="" textlink="">
      <xdr:nvSpPr>
        <xdr:cNvPr id="148" name="テキスト ボックス 147"/>
        <xdr:cNvSpPr txBox="1"/>
      </xdr:nvSpPr>
      <xdr:spPr>
        <a:xfrm>
          <a:off x="863111" y="101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147338</xdr:rowOff>
    </xdr:from>
    <xdr:to>
      <xdr:col>24</xdr:col>
      <xdr:colOff>63500</xdr:colOff>
      <xdr:row>78</xdr:row>
      <xdr:rowOff>152369</xdr:rowOff>
    </xdr:to>
    <xdr:cxnSp macro="">
      <xdr:nvCxnSpPr>
        <xdr:cNvPr id="177" name="直線コネクタ 176"/>
        <xdr:cNvCxnSpPr/>
      </xdr:nvCxnSpPr>
      <xdr:spPr>
        <a:xfrm>
          <a:off x="3797300" y="13520438"/>
          <a:ext cx="8382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147338</xdr:rowOff>
    </xdr:from>
    <xdr:to>
      <xdr:col>19</xdr:col>
      <xdr:colOff>177800</xdr:colOff>
      <xdr:row>78</xdr:row>
      <xdr:rowOff>163379</xdr:rowOff>
    </xdr:to>
    <xdr:cxnSp macro="">
      <xdr:nvCxnSpPr>
        <xdr:cNvPr id="180" name="直線コネクタ 179"/>
        <xdr:cNvCxnSpPr/>
      </xdr:nvCxnSpPr>
      <xdr:spPr>
        <a:xfrm flipV="1">
          <a:off x="2908300" y="13520438"/>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159759</xdr:rowOff>
    </xdr:from>
    <xdr:to>
      <xdr:col>15</xdr:col>
      <xdr:colOff>50800</xdr:colOff>
      <xdr:row>78</xdr:row>
      <xdr:rowOff>163379</xdr:rowOff>
    </xdr:to>
    <xdr:cxnSp macro="">
      <xdr:nvCxnSpPr>
        <xdr:cNvPr id="183" name="直線コネクタ 182"/>
        <xdr:cNvCxnSpPr/>
      </xdr:nvCxnSpPr>
      <xdr:spPr>
        <a:xfrm>
          <a:off x="2019300" y="1353285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135262</xdr:rowOff>
    </xdr:from>
    <xdr:to>
      <xdr:col>10</xdr:col>
      <xdr:colOff>114300</xdr:colOff>
      <xdr:row>78</xdr:row>
      <xdr:rowOff>159759</xdr:rowOff>
    </xdr:to>
    <xdr:cxnSp macro="">
      <xdr:nvCxnSpPr>
        <xdr:cNvPr id="186" name="直線コネクタ 185"/>
        <xdr:cNvCxnSpPr/>
      </xdr:nvCxnSpPr>
      <xdr:spPr>
        <a:xfrm>
          <a:off x="1130300" y="13508362"/>
          <a:ext cx="889000" cy="2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50285</xdr:rowOff>
    </xdr:from>
    <xdr:to>
      <xdr:col>10</xdr:col>
      <xdr:colOff>165100</xdr:colOff>
      <xdr:row>78</xdr:row>
      <xdr:rowOff>151885</xdr:rowOff>
    </xdr:to>
    <xdr:sp macro="" textlink="">
      <xdr:nvSpPr>
        <xdr:cNvPr id="187" name="フローチャート: 判断 186"/>
        <xdr:cNvSpPr/>
      </xdr:nvSpPr>
      <xdr:spPr>
        <a:xfrm>
          <a:off x="1968500" y="134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168412</xdr:rowOff>
    </xdr:from>
    <xdr:ext cx="469744" cy="259045"/>
    <xdr:sp macro="" textlink="">
      <xdr:nvSpPr>
        <xdr:cNvPr id="188" name="テキスト ボックス 187"/>
        <xdr:cNvSpPr txBox="1"/>
      </xdr:nvSpPr>
      <xdr:spPr>
        <a:xfrm>
          <a:off x="1784428" y="131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61068</xdr:rowOff>
    </xdr:from>
    <xdr:to>
      <xdr:col>6</xdr:col>
      <xdr:colOff>38100</xdr:colOff>
      <xdr:row>78</xdr:row>
      <xdr:rowOff>162668</xdr:rowOff>
    </xdr:to>
    <xdr:sp macro="" textlink="">
      <xdr:nvSpPr>
        <xdr:cNvPr id="189" name="フローチャート: 判断 188"/>
        <xdr:cNvSpPr/>
      </xdr:nvSpPr>
      <xdr:spPr>
        <a:xfrm>
          <a:off x="1079500" y="134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7745</xdr:rowOff>
    </xdr:from>
    <xdr:ext cx="469744" cy="259045"/>
    <xdr:sp macro="" textlink="">
      <xdr:nvSpPr>
        <xdr:cNvPr id="190" name="テキスト ボックス 189"/>
        <xdr:cNvSpPr txBox="1"/>
      </xdr:nvSpPr>
      <xdr:spPr>
        <a:xfrm>
          <a:off x="895428" y="132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101569</xdr:rowOff>
    </xdr:from>
    <xdr:to>
      <xdr:col>24</xdr:col>
      <xdr:colOff>114300</xdr:colOff>
      <xdr:row>79</xdr:row>
      <xdr:rowOff>31719</xdr:rowOff>
    </xdr:to>
    <xdr:sp macro="" textlink="">
      <xdr:nvSpPr>
        <xdr:cNvPr id="196" name="楕円 195"/>
        <xdr:cNvSpPr/>
      </xdr:nvSpPr>
      <xdr:spPr>
        <a:xfrm>
          <a:off x="4584700" y="134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16496</xdr:rowOff>
    </xdr:from>
    <xdr:ext cx="469744" cy="259045"/>
    <xdr:sp macro="" textlink="">
      <xdr:nvSpPr>
        <xdr:cNvPr id="197" name="維持補修費該当値テキスト"/>
        <xdr:cNvSpPr txBox="1"/>
      </xdr:nvSpPr>
      <xdr:spPr>
        <a:xfrm>
          <a:off x="4686300" y="133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96538</xdr:rowOff>
    </xdr:from>
    <xdr:to>
      <xdr:col>20</xdr:col>
      <xdr:colOff>38100</xdr:colOff>
      <xdr:row>79</xdr:row>
      <xdr:rowOff>26688</xdr:rowOff>
    </xdr:to>
    <xdr:sp macro="" textlink="">
      <xdr:nvSpPr>
        <xdr:cNvPr id="198" name="楕円 197"/>
        <xdr:cNvSpPr/>
      </xdr:nvSpPr>
      <xdr:spPr>
        <a:xfrm>
          <a:off x="3746500" y="134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17815</xdr:rowOff>
    </xdr:from>
    <xdr:ext cx="469744" cy="259045"/>
    <xdr:sp macro="" textlink="">
      <xdr:nvSpPr>
        <xdr:cNvPr id="199" name="テキスト ボックス 198"/>
        <xdr:cNvSpPr txBox="1"/>
      </xdr:nvSpPr>
      <xdr:spPr>
        <a:xfrm>
          <a:off x="3562428" y="1356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112579</xdr:rowOff>
    </xdr:from>
    <xdr:to>
      <xdr:col>15</xdr:col>
      <xdr:colOff>101600</xdr:colOff>
      <xdr:row>79</xdr:row>
      <xdr:rowOff>42729</xdr:rowOff>
    </xdr:to>
    <xdr:sp macro="" textlink="">
      <xdr:nvSpPr>
        <xdr:cNvPr id="200" name="楕円 199"/>
        <xdr:cNvSpPr/>
      </xdr:nvSpPr>
      <xdr:spPr>
        <a:xfrm>
          <a:off x="2857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33856</xdr:rowOff>
    </xdr:from>
    <xdr:ext cx="469744" cy="259045"/>
    <xdr:sp macro="" textlink="">
      <xdr:nvSpPr>
        <xdr:cNvPr id="201" name="テキスト ボックス 200"/>
        <xdr:cNvSpPr txBox="1"/>
      </xdr:nvSpPr>
      <xdr:spPr>
        <a:xfrm>
          <a:off x="2673428" y="1357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108959</xdr:rowOff>
    </xdr:from>
    <xdr:to>
      <xdr:col>10</xdr:col>
      <xdr:colOff>165100</xdr:colOff>
      <xdr:row>79</xdr:row>
      <xdr:rowOff>39109</xdr:rowOff>
    </xdr:to>
    <xdr:sp macro="" textlink="">
      <xdr:nvSpPr>
        <xdr:cNvPr id="202" name="楕円 201"/>
        <xdr:cNvSpPr/>
      </xdr:nvSpPr>
      <xdr:spPr>
        <a:xfrm>
          <a:off x="1968500" y="134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30236</xdr:rowOff>
    </xdr:from>
    <xdr:ext cx="469744" cy="259045"/>
    <xdr:sp macro="" textlink="">
      <xdr:nvSpPr>
        <xdr:cNvPr id="203" name="テキスト ボックス 202"/>
        <xdr:cNvSpPr txBox="1"/>
      </xdr:nvSpPr>
      <xdr:spPr>
        <a:xfrm>
          <a:off x="1784428" y="1357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84462</xdr:rowOff>
    </xdr:from>
    <xdr:to>
      <xdr:col>6</xdr:col>
      <xdr:colOff>38100</xdr:colOff>
      <xdr:row>79</xdr:row>
      <xdr:rowOff>14612</xdr:rowOff>
    </xdr:to>
    <xdr:sp macro="" textlink="">
      <xdr:nvSpPr>
        <xdr:cNvPr id="204" name="楕円 203"/>
        <xdr:cNvSpPr/>
      </xdr:nvSpPr>
      <xdr:spPr>
        <a:xfrm>
          <a:off x="1079500" y="134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5739</xdr:rowOff>
    </xdr:from>
    <xdr:ext cx="469744" cy="259045"/>
    <xdr:sp macro="" textlink="">
      <xdr:nvSpPr>
        <xdr:cNvPr id="205" name="テキスト ボックス 204"/>
        <xdr:cNvSpPr txBox="1"/>
      </xdr:nvSpPr>
      <xdr:spPr>
        <a:xfrm>
          <a:off x="895428" y="135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99785</xdr:rowOff>
    </xdr:from>
    <xdr:to>
      <xdr:col>24</xdr:col>
      <xdr:colOff>63500</xdr:colOff>
      <xdr:row>97</xdr:row>
      <xdr:rowOff>146278</xdr:rowOff>
    </xdr:to>
    <xdr:cxnSp macro="">
      <xdr:nvCxnSpPr>
        <xdr:cNvPr id="235" name="直線コネクタ 234"/>
        <xdr:cNvCxnSpPr/>
      </xdr:nvCxnSpPr>
      <xdr:spPr>
        <a:xfrm>
          <a:off x="3797300" y="16730435"/>
          <a:ext cx="8382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99785</xdr:rowOff>
    </xdr:from>
    <xdr:to>
      <xdr:col>19</xdr:col>
      <xdr:colOff>177800</xdr:colOff>
      <xdr:row>97</xdr:row>
      <xdr:rowOff>159055</xdr:rowOff>
    </xdr:to>
    <xdr:cxnSp macro="">
      <xdr:nvCxnSpPr>
        <xdr:cNvPr id="238" name="直線コネクタ 237"/>
        <xdr:cNvCxnSpPr/>
      </xdr:nvCxnSpPr>
      <xdr:spPr>
        <a:xfrm flipV="1">
          <a:off x="2908300" y="16730435"/>
          <a:ext cx="8890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154496</xdr:rowOff>
    </xdr:from>
    <xdr:to>
      <xdr:col>15</xdr:col>
      <xdr:colOff>50800</xdr:colOff>
      <xdr:row>97</xdr:row>
      <xdr:rowOff>159055</xdr:rowOff>
    </xdr:to>
    <xdr:cxnSp macro="">
      <xdr:nvCxnSpPr>
        <xdr:cNvPr id="241" name="直線コネクタ 240"/>
        <xdr:cNvCxnSpPr/>
      </xdr:nvCxnSpPr>
      <xdr:spPr>
        <a:xfrm>
          <a:off x="2019300" y="16785146"/>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154496</xdr:rowOff>
    </xdr:from>
    <xdr:to>
      <xdr:col>10</xdr:col>
      <xdr:colOff>114300</xdr:colOff>
      <xdr:row>98</xdr:row>
      <xdr:rowOff>20980</xdr:rowOff>
    </xdr:to>
    <xdr:cxnSp macro="">
      <xdr:nvCxnSpPr>
        <xdr:cNvPr id="244" name="直線コネクタ 243"/>
        <xdr:cNvCxnSpPr/>
      </xdr:nvCxnSpPr>
      <xdr:spPr>
        <a:xfrm flipV="1">
          <a:off x="1130300" y="16785146"/>
          <a:ext cx="8890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120002</xdr:rowOff>
    </xdr:from>
    <xdr:to>
      <xdr:col>10</xdr:col>
      <xdr:colOff>165100</xdr:colOff>
      <xdr:row>97</xdr:row>
      <xdr:rowOff>50152</xdr:rowOff>
    </xdr:to>
    <xdr:sp macro="" textlink="">
      <xdr:nvSpPr>
        <xdr:cNvPr id="245" name="フローチャート: 判断 244"/>
        <xdr:cNvSpPr/>
      </xdr:nvSpPr>
      <xdr:spPr>
        <a:xfrm>
          <a:off x="1968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66679</xdr:rowOff>
    </xdr:from>
    <xdr:ext cx="534377" cy="259045"/>
    <xdr:sp macro="" textlink="">
      <xdr:nvSpPr>
        <xdr:cNvPr id="246" name="テキスト ボックス 245"/>
        <xdr:cNvSpPr txBox="1"/>
      </xdr:nvSpPr>
      <xdr:spPr>
        <a:xfrm>
          <a:off x="1752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20777</xdr:rowOff>
    </xdr:from>
    <xdr:to>
      <xdr:col>6</xdr:col>
      <xdr:colOff>38100</xdr:colOff>
      <xdr:row>97</xdr:row>
      <xdr:rowOff>122377</xdr:rowOff>
    </xdr:to>
    <xdr:sp macro="" textlink="">
      <xdr:nvSpPr>
        <xdr:cNvPr id="247" name="フローチャート: 判断 246"/>
        <xdr:cNvSpPr/>
      </xdr:nvSpPr>
      <xdr:spPr>
        <a:xfrm>
          <a:off x="1079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138904</xdr:rowOff>
    </xdr:from>
    <xdr:ext cx="534377" cy="259045"/>
    <xdr:sp macro="" textlink="">
      <xdr:nvSpPr>
        <xdr:cNvPr id="248" name="テキスト ボックス 247"/>
        <xdr:cNvSpPr txBox="1"/>
      </xdr:nvSpPr>
      <xdr:spPr>
        <a:xfrm>
          <a:off x="863111" y="164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95478</xdr:rowOff>
    </xdr:from>
    <xdr:to>
      <xdr:col>24</xdr:col>
      <xdr:colOff>114300</xdr:colOff>
      <xdr:row>98</xdr:row>
      <xdr:rowOff>25628</xdr:rowOff>
    </xdr:to>
    <xdr:sp macro="" textlink="">
      <xdr:nvSpPr>
        <xdr:cNvPr id="254" name="楕円 253"/>
        <xdr:cNvSpPr/>
      </xdr:nvSpPr>
      <xdr:spPr>
        <a:xfrm>
          <a:off x="4584700" y="167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73905</xdr:rowOff>
    </xdr:from>
    <xdr:ext cx="534377" cy="259045"/>
    <xdr:sp macro="" textlink="">
      <xdr:nvSpPr>
        <xdr:cNvPr id="255" name="扶助費該当値テキスト"/>
        <xdr:cNvSpPr txBox="1"/>
      </xdr:nvSpPr>
      <xdr:spPr>
        <a:xfrm>
          <a:off x="4686300" y="167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48985</xdr:rowOff>
    </xdr:from>
    <xdr:to>
      <xdr:col>20</xdr:col>
      <xdr:colOff>38100</xdr:colOff>
      <xdr:row>97</xdr:row>
      <xdr:rowOff>150585</xdr:rowOff>
    </xdr:to>
    <xdr:sp macro="" textlink="">
      <xdr:nvSpPr>
        <xdr:cNvPr id="256" name="楕円 255"/>
        <xdr:cNvSpPr/>
      </xdr:nvSpPr>
      <xdr:spPr>
        <a:xfrm>
          <a:off x="3746500" y="166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141712</xdr:rowOff>
    </xdr:from>
    <xdr:ext cx="534377" cy="259045"/>
    <xdr:sp macro="" textlink="">
      <xdr:nvSpPr>
        <xdr:cNvPr id="257" name="テキスト ボックス 256"/>
        <xdr:cNvSpPr txBox="1"/>
      </xdr:nvSpPr>
      <xdr:spPr>
        <a:xfrm>
          <a:off x="3530111" y="167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108255</xdr:rowOff>
    </xdr:from>
    <xdr:to>
      <xdr:col>15</xdr:col>
      <xdr:colOff>101600</xdr:colOff>
      <xdr:row>98</xdr:row>
      <xdr:rowOff>38405</xdr:rowOff>
    </xdr:to>
    <xdr:sp macro="" textlink="">
      <xdr:nvSpPr>
        <xdr:cNvPr id="258" name="楕円 257"/>
        <xdr:cNvSpPr/>
      </xdr:nvSpPr>
      <xdr:spPr>
        <a:xfrm>
          <a:off x="2857500" y="167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29532</xdr:rowOff>
    </xdr:from>
    <xdr:ext cx="534377" cy="259045"/>
    <xdr:sp macro="" textlink="">
      <xdr:nvSpPr>
        <xdr:cNvPr id="259" name="テキスト ボックス 258"/>
        <xdr:cNvSpPr txBox="1"/>
      </xdr:nvSpPr>
      <xdr:spPr>
        <a:xfrm>
          <a:off x="2641111" y="16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103696</xdr:rowOff>
    </xdr:from>
    <xdr:to>
      <xdr:col>10</xdr:col>
      <xdr:colOff>165100</xdr:colOff>
      <xdr:row>98</xdr:row>
      <xdr:rowOff>33846</xdr:rowOff>
    </xdr:to>
    <xdr:sp macro="" textlink="">
      <xdr:nvSpPr>
        <xdr:cNvPr id="260" name="楕円 259"/>
        <xdr:cNvSpPr/>
      </xdr:nvSpPr>
      <xdr:spPr>
        <a:xfrm>
          <a:off x="1968500" y="167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24973</xdr:rowOff>
    </xdr:from>
    <xdr:ext cx="534377" cy="259045"/>
    <xdr:sp macro="" textlink="">
      <xdr:nvSpPr>
        <xdr:cNvPr id="261" name="テキスト ボックス 260"/>
        <xdr:cNvSpPr txBox="1"/>
      </xdr:nvSpPr>
      <xdr:spPr>
        <a:xfrm>
          <a:off x="1752111" y="168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141630</xdr:rowOff>
    </xdr:from>
    <xdr:to>
      <xdr:col>6</xdr:col>
      <xdr:colOff>38100</xdr:colOff>
      <xdr:row>98</xdr:row>
      <xdr:rowOff>71780</xdr:rowOff>
    </xdr:to>
    <xdr:sp macro="" textlink="">
      <xdr:nvSpPr>
        <xdr:cNvPr id="262" name="楕円 261"/>
        <xdr:cNvSpPr/>
      </xdr:nvSpPr>
      <xdr:spPr>
        <a:xfrm>
          <a:off x="1079500" y="167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62907</xdr:rowOff>
    </xdr:from>
    <xdr:ext cx="534377" cy="259045"/>
    <xdr:sp macro="" textlink="">
      <xdr:nvSpPr>
        <xdr:cNvPr id="263" name="テキスト ボックス 262"/>
        <xdr:cNvSpPr txBox="1"/>
      </xdr:nvSpPr>
      <xdr:spPr>
        <a:xfrm>
          <a:off x="863111" y="1686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157007</xdr:rowOff>
    </xdr:from>
    <xdr:to>
      <xdr:col>55</xdr:col>
      <xdr:colOff>0</xdr:colOff>
      <xdr:row>37</xdr:row>
      <xdr:rowOff>165936</xdr:rowOff>
    </xdr:to>
    <xdr:cxnSp macro="">
      <xdr:nvCxnSpPr>
        <xdr:cNvPr id="290" name="直線コネクタ 289"/>
        <xdr:cNvCxnSpPr/>
      </xdr:nvCxnSpPr>
      <xdr:spPr>
        <a:xfrm flipV="1">
          <a:off x="9639300" y="6500657"/>
          <a:ext cx="8382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150812</xdr:rowOff>
    </xdr:from>
    <xdr:to>
      <xdr:col>50</xdr:col>
      <xdr:colOff>114300</xdr:colOff>
      <xdr:row>37</xdr:row>
      <xdr:rowOff>165936</xdr:rowOff>
    </xdr:to>
    <xdr:cxnSp macro="">
      <xdr:nvCxnSpPr>
        <xdr:cNvPr id="293" name="直線コネクタ 292"/>
        <xdr:cNvCxnSpPr/>
      </xdr:nvCxnSpPr>
      <xdr:spPr>
        <a:xfrm>
          <a:off x="8750300" y="6494462"/>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150812</xdr:rowOff>
    </xdr:from>
    <xdr:to>
      <xdr:col>45</xdr:col>
      <xdr:colOff>177800</xdr:colOff>
      <xdr:row>38</xdr:row>
      <xdr:rowOff>10347</xdr:rowOff>
    </xdr:to>
    <xdr:cxnSp macro="">
      <xdr:nvCxnSpPr>
        <xdr:cNvPr id="296" name="直線コネクタ 295"/>
        <xdr:cNvCxnSpPr/>
      </xdr:nvCxnSpPr>
      <xdr:spPr>
        <a:xfrm flipV="1">
          <a:off x="7861300" y="6494462"/>
          <a:ext cx="889000" cy="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9012</xdr:rowOff>
    </xdr:from>
    <xdr:to>
      <xdr:col>41</xdr:col>
      <xdr:colOff>50800</xdr:colOff>
      <xdr:row>38</xdr:row>
      <xdr:rowOff>10347</xdr:rowOff>
    </xdr:to>
    <xdr:cxnSp macro="">
      <xdr:nvCxnSpPr>
        <xdr:cNvPr id="299" name="直線コネクタ 298"/>
        <xdr:cNvCxnSpPr/>
      </xdr:nvCxnSpPr>
      <xdr:spPr>
        <a:xfrm>
          <a:off x="6972300" y="652411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97815</xdr:rowOff>
    </xdr:from>
    <xdr:to>
      <xdr:col>41</xdr:col>
      <xdr:colOff>101600</xdr:colOff>
      <xdr:row>38</xdr:row>
      <xdr:rowOff>27966</xdr:rowOff>
    </xdr:to>
    <xdr:sp macro="" textlink="">
      <xdr:nvSpPr>
        <xdr:cNvPr id="300" name="フローチャート: 判断 299"/>
        <xdr:cNvSpPr/>
      </xdr:nvSpPr>
      <xdr:spPr>
        <a:xfrm>
          <a:off x="7810500" y="6441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44492</xdr:rowOff>
    </xdr:from>
    <xdr:ext cx="534377" cy="259045"/>
    <xdr:sp macro="" textlink="">
      <xdr:nvSpPr>
        <xdr:cNvPr id="301" name="テキスト ボックス 300"/>
        <xdr:cNvSpPr txBox="1"/>
      </xdr:nvSpPr>
      <xdr:spPr>
        <a:xfrm>
          <a:off x="7594111" y="62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102136</xdr:rowOff>
    </xdr:from>
    <xdr:to>
      <xdr:col>36</xdr:col>
      <xdr:colOff>165100</xdr:colOff>
      <xdr:row>38</xdr:row>
      <xdr:rowOff>32286</xdr:rowOff>
    </xdr:to>
    <xdr:sp macro="" textlink="">
      <xdr:nvSpPr>
        <xdr:cNvPr id="302" name="フローチャート: 判断 301"/>
        <xdr:cNvSpPr/>
      </xdr:nvSpPr>
      <xdr:spPr>
        <a:xfrm>
          <a:off x="6921500" y="64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48813</xdr:rowOff>
    </xdr:from>
    <xdr:ext cx="534377" cy="259045"/>
    <xdr:sp macro="" textlink="">
      <xdr:nvSpPr>
        <xdr:cNvPr id="303" name="テキスト ボックス 302"/>
        <xdr:cNvSpPr txBox="1"/>
      </xdr:nvSpPr>
      <xdr:spPr>
        <a:xfrm>
          <a:off x="6705111" y="62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106207</xdr:rowOff>
    </xdr:from>
    <xdr:to>
      <xdr:col>55</xdr:col>
      <xdr:colOff>50800</xdr:colOff>
      <xdr:row>38</xdr:row>
      <xdr:rowOff>36357</xdr:rowOff>
    </xdr:to>
    <xdr:sp macro="" textlink="">
      <xdr:nvSpPr>
        <xdr:cNvPr id="309" name="楕円 308"/>
        <xdr:cNvSpPr/>
      </xdr:nvSpPr>
      <xdr:spPr>
        <a:xfrm>
          <a:off x="10426700" y="6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21134</xdr:rowOff>
    </xdr:from>
    <xdr:ext cx="534377" cy="259045"/>
    <xdr:sp macro="" textlink="">
      <xdr:nvSpPr>
        <xdr:cNvPr id="310" name="補助費等該当値テキスト"/>
        <xdr:cNvSpPr txBox="1"/>
      </xdr:nvSpPr>
      <xdr:spPr>
        <a:xfrm>
          <a:off x="10528300" y="636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115136</xdr:rowOff>
    </xdr:from>
    <xdr:to>
      <xdr:col>50</xdr:col>
      <xdr:colOff>165100</xdr:colOff>
      <xdr:row>38</xdr:row>
      <xdr:rowOff>45286</xdr:rowOff>
    </xdr:to>
    <xdr:sp macro="" textlink="">
      <xdr:nvSpPr>
        <xdr:cNvPr id="311" name="楕円 310"/>
        <xdr:cNvSpPr/>
      </xdr:nvSpPr>
      <xdr:spPr>
        <a:xfrm>
          <a:off x="9588500" y="64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36413</xdr:rowOff>
    </xdr:from>
    <xdr:ext cx="534377" cy="259045"/>
    <xdr:sp macro="" textlink="">
      <xdr:nvSpPr>
        <xdr:cNvPr id="312" name="テキスト ボックス 311"/>
        <xdr:cNvSpPr txBox="1"/>
      </xdr:nvSpPr>
      <xdr:spPr>
        <a:xfrm>
          <a:off x="9372111" y="65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100012</xdr:rowOff>
    </xdr:from>
    <xdr:to>
      <xdr:col>46</xdr:col>
      <xdr:colOff>38100</xdr:colOff>
      <xdr:row>38</xdr:row>
      <xdr:rowOff>30163</xdr:rowOff>
    </xdr:to>
    <xdr:sp macro="" textlink="">
      <xdr:nvSpPr>
        <xdr:cNvPr id="313" name="楕円 312"/>
        <xdr:cNvSpPr/>
      </xdr:nvSpPr>
      <xdr:spPr>
        <a:xfrm>
          <a:off x="8699500" y="644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21290</xdr:rowOff>
    </xdr:from>
    <xdr:ext cx="534377" cy="259045"/>
    <xdr:sp macro="" textlink="">
      <xdr:nvSpPr>
        <xdr:cNvPr id="314" name="テキスト ボックス 313"/>
        <xdr:cNvSpPr txBox="1"/>
      </xdr:nvSpPr>
      <xdr:spPr>
        <a:xfrm>
          <a:off x="8483111" y="65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130997</xdr:rowOff>
    </xdr:from>
    <xdr:to>
      <xdr:col>41</xdr:col>
      <xdr:colOff>101600</xdr:colOff>
      <xdr:row>38</xdr:row>
      <xdr:rowOff>61147</xdr:rowOff>
    </xdr:to>
    <xdr:sp macro="" textlink="">
      <xdr:nvSpPr>
        <xdr:cNvPr id="315" name="楕円 314"/>
        <xdr:cNvSpPr/>
      </xdr:nvSpPr>
      <xdr:spPr>
        <a:xfrm>
          <a:off x="7810500" y="64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52274</xdr:rowOff>
    </xdr:from>
    <xdr:ext cx="534377" cy="259045"/>
    <xdr:sp macro="" textlink="">
      <xdr:nvSpPr>
        <xdr:cNvPr id="316" name="テキスト ボックス 315"/>
        <xdr:cNvSpPr txBox="1"/>
      </xdr:nvSpPr>
      <xdr:spPr>
        <a:xfrm>
          <a:off x="7594111" y="65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129662</xdr:rowOff>
    </xdr:from>
    <xdr:to>
      <xdr:col>36</xdr:col>
      <xdr:colOff>165100</xdr:colOff>
      <xdr:row>38</xdr:row>
      <xdr:rowOff>59812</xdr:rowOff>
    </xdr:to>
    <xdr:sp macro="" textlink="">
      <xdr:nvSpPr>
        <xdr:cNvPr id="317" name="楕円 316"/>
        <xdr:cNvSpPr/>
      </xdr:nvSpPr>
      <xdr:spPr>
        <a:xfrm>
          <a:off x="6921500" y="64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50939</xdr:rowOff>
    </xdr:from>
    <xdr:ext cx="534377" cy="259045"/>
    <xdr:sp macro="" textlink="">
      <xdr:nvSpPr>
        <xdr:cNvPr id="318" name="テキスト ボックス 317"/>
        <xdr:cNvSpPr txBox="1"/>
      </xdr:nvSpPr>
      <xdr:spPr>
        <a:xfrm>
          <a:off x="6705111" y="65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121077</xdr:rowOff>
    </xdr:from>
    <xdr:to>
      <xdr:col>55</xdr:col>
      <xdr:colOff>0</xdr:colOff>
      <xdr:row>58</xdr:row>
      <xdr:rowOff>123379</xdr:rowOff>
    </xdr:to>
    <xdr:cxnSp macro="">
      <xdr:nvCxnSpPr>
        <xdr:cNvPr id="345" name="直線コネクタ 344"/>
        <xdr:cNvCxnSpPr/>
      </xdr:nvCxnSpPr>
      <xdr:spPr>
        <a:xfrm>
          <a:off x="9639300" y="10065177"/>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116930</xdr:rowOff>
    </xdr:from>
    <xdr:to>
      <xdr:col>50</xdr:col>
      <xdr:colOff>114300</xdr:colOff>
      <xdr:row>58</xdr:row>
      <xdr:rowOff>121077</xdr:rowOff>
    </xdr:to>
    <xdr:cxnSp macro="">
      <xdr:nvCxnSpPr>
        <xdr:cNvPr id="348" name="直線コネクタ 347"/>
        <xdr:cNvCxnSpPr/>
      </xdr:nvCxnSpPr>
      <xdr:spPr>
        <a:xfrm>
          <a:off x="8750300" y="10061030"/>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116930</xdr:rowOff>
    </xdr:from>
    <xdr:to>
      <xdr:col>45</xdr:col>
      <xdr:colOff>177800</xdr:colOff>
      <xdr:row>58</xdr:row>
      <xdr:rowOff>126028</xdr:rowOff>
    </xdr:to>
    <xdr:cxnSp macro="">
      <xdr:nvCxnSpPr>
        <xdr:cNvPr id="351" name="直線コネクタ 350"/>
        <xdr:cNvCxnSpPr/>
      </xdr:nvCxnSpPr>
      <xdr:spPr>
        <a:xfrm flipV="1">
          <a:off x="7861300" y="10061030"/>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126028</xdr:rowOff>
    </xdr:from>
    <xdr:to>
      <xdr:col>41</xdr:col>
      <xdr:colOff>50800</xdr:colOff>
      <xdr:row>58</xdr:row>
      <xdr:rowOff>132861</xdr:rowOff>
    </xdr:to>
    <xdr:cxnSp macro="">
      <xdr:nvCxnSpPr>
        <xdr:cNvPr id="354" name="直線コネクタ 353"/>
        <xdr:cNvCxnSpPr/>
      </xdr:nvCxnSpPr>
      <xdr:spPr>
        <a:xfrm flipV="1">
          <a:off x="6972300" y="10070128"/>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67906</xdr:rowOff>
    </xdr:from>
    <xdr:to>
      <xdr:col>41</xdr:col>
      <xdr:colOff>101600</xdr:colOff>
      <xdr:row>58</xdr:row>
      <xdr:rowOff>169506</xdr:rowOff>
    </xdr:to>
    <xdr:sp macro="" textlink="">
      <xdr:nvSpPr>
        <xdr:cNvPr id="355" name="フローチャート: 判断 354"/>
        <xdr:cNvSpPr/>
      </xdr:nvSpPr>
      <xdr:spPr>
        <a:xfrm>
          <a:off x="7810500" y="1001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14583</xdr:rowOff>
    </xdr:from>
    <xdr:ext cx="534377" cy="259045"/>
    <xdr:sp macro="" textlink="">
      <xdr:nvSpPr>
        <xdr:cNvPr id="356" name="テキスト ボックス 355"/>
        <xdr:cNvSpPr txBox="1"/>
      </xdr:nvSpPr>
      <xdr:spPr>
        <a:xfrm>
          <a:off x="7594111" y="97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69984</xdr:rowOff>
    </xdr:from>
    <xdr:to>
      <xdr:col>36</xdr:col>
      <xdr:colOff>165100</xdr:colOff>
      <xdr:row>59</xdr:row>
      <xdr:rowOff>134</xdr:rowOff>
    </xdr:to>
    <xdr:sp macro="" textlink="">
      <xdr:nvSpPr>
        <xdr:cNvPr id="357" name="フローチャート: 判断 356"/>
        <xdr:cNvSpPr/>
      </xdr:nvSpPr>
      <xdr:spPr>
        <a:xfrm>
          <a:off x="6921500" y="100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16661</xdr:rowOff>
    </xdr:from>
    <xdr:ext cx="534377" cy="259045"/>
    <xdr:sp macro="" textlink="">
      <xdr:nvSpPr>
        <xdr:cNvPr id="358" name="テキスト ボックス 357"/>
        <xdr:cNvSpPr txBox="1"/>
      </xdr:nvSpPr>
      <xdr:spPr>
        <a:xfrm>
          <a:off x="6705111" y="97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72579</xdr:rowOff>
    </xdr:from>
    <xdr:to>
      <xdr:col>55</xdr:col>
      <xdr:colOff>50800</xdr:colOff>
      <xdr:row>59</xdr:row>
      <xdr:rowOff>2729</xdr:rowOff>
    </xdr:to>
    <xdr:sp macro="" textlink="">
      <xdr:nvSpPr>
        <xdr:cNvPr id="364" name="楕円 363"/>
        <xdr:cNvSpPr/>
      </xdr:nvSpPr>
      <xdr:spPr>
        <a:xfrm>
          <a:off x="10426700" y="1001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70277</xdr:rowOff>
    </xdr:from>
    <xdr:to>
      <xdr:col>50</xdr:col>
      <xdr:colOff>165100</xdr:colOff>
      <xdr:row>59</xdr:row>
      <xdr:rowOff>427</xdr:rowOff>
    </xdr:to>
    <xdr:sp macro="" textlink="">
      <xdr:nvSpPr>
        <xdr:cNvPr id="366" name="楕円 365"/>
        <xdr:cNvSpPr/>
      </xdr:nvSpPr>
      <xdr:spPr>
        <a:xfrm>
          <a:off x="9588500" y="1001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163004</xdr:rowOff>
    </xdr:from>
    <xdr:ext cx="534377" cy="259045"/>
    <xdr:sp macro="" textlink="">
      <xdr:nvSpPr>
        <xdr:cNvPr id="367" name="テキスト ボックス 366"/>
        <xdr:cNvSpPr txBox="1"/>
      </xdr:nvSpPr>
      <xdr:spPr>
        <a:xfrm>
          <a:off x="9372111" y="101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66130</xdr:rowOff>
    </xdr:from>
    <xdr:to>
      <xdr:col>46</xdr:col>
      <xdr:colOff>38100</xdr:colOff>
      <xdr:row>58</xdr:row>
      <xdr:rowOff>167730</xdr:rowOff>
    </xdr:to>
    <xdr:sp macro="" textlink="">
      <xdr:nvSpPr>
        <xdr:cNvPr id="368" name="楕円 367"/>
        <xdr:cNvSpPr/>
      </xdr:nvSpPr>
      <xdr:spPr>
        <a:xfrm>
          <a:off x="8699500" y="100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158857</xdr:rowOff>
    </xdr:from>
    <xdr:ext cx="534377" cy="259045"/>
    <xdr:sp macro="" textlink="">
      <xdr:nvSpPr>
        <xdr:cNvPr id="369" name="テキスト ボックス 368"/>
        <xdr:cNvSpPr txBox="1"/>
      </xdr:nvSpPr>
      <xdr:spPr>
        <a:xfrm>
          <a:off x="8483111" y="101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75228</xdr:rowOff>
    </xdr:from>
    <xdr:to>
      <xdr:col>41</xdr:col>
      <xdr:colOff>101600</xdr:colOff>
      <xdr:row>59</xdr:row>
      <xdr:rowOff>5378</xdr:rowOff>
    </xdr:to>
    <xdr:sp macro="" textlink="">
      <xdr:nvSpPr>
        <xdr:cNvPr id="370" name="楕円 369"/>
        <xdr:cNvSpPr/>
      </xdr:nvSpPr>
      <xdr:spPr>
        <a:xfrm>
          <a:off x="7810500" y="100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167955</xdr:rowOff>
    </xdr:from>
    <xdr:ext cx="534377" cy="259045"/>
    <xdr:sp macro="" textlink="">
      <xdr:nvSpPr>
        <xdr:cNvPr id="371" name="テキスト ボックス 370"/>
        <xdr:cNvSpPr txBox="1"/>
      </xdr:nvSpPr>
      <xdr:spPr>
        <a:xfrm>
          <a:off x="7594111" y="101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82061</xdr:rowOff>
    </xdr:from>
    <xdr:to>
      <xdr:col>36</xdr:col>
      <xdr:colOff>165100</xdr:colOff>
      <xdr:row>59</xdr:row>
      <xdr:rowOff>12211</xdr:rowOff>
    </xdr:to>
    <xdr:sp macro="" textlink="">
      <xdr:nvSpPr>
        <xdr:cNvPr id="372" name="楕円 371"/>
        <xdr:cNvSpPr/>
      </xdr:nvSpPr>
      <xdr:spPr>
        <a:xfrm>
          <a:off x="6921500" y="100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3338</xdr:rowOff>
    </xdr:from>
    <xdr:ext cx="534377" cy="259045"/>
    <xdr:sp macro="" textlink="">
      <xdr:nvSpPr>
        <xdr:cNvPr id="373" name="テキスト ボックス 372"/>
        <xdr:cNvSpPr txBox="1"/>
      </xdr:nvSpPr>
      <xdr:spPr>
        <a:xfrm>
          <a:off x="6705111" y="101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129604</xdr:rowOff>
    </xdr:from>
    <xdr:to>
      <xdr:col>55</xdr:col>
      <xdr:colOff>0</xdr:colOff>
      <xdr:row>78</xdr:row>
      <xdr:rowOff>132024</xdr:rowOff>
    </xdr:to>
    <xdr:cxnSp macro="">
      <xdr:nvCxnSpPr>
        <xdr:cNvPr id="400" name="直線コネクタ 399"/>
        <xdr:cNvCxnSpPr/>
      </xdr:nvCxnSpPr>
      <xdr:spPr>
        <a:xfrm>
          <a:off x="9639300" y="13502704"/>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129604</xdr:rowOff>
    </xdr:from>
    <xdr:to>
      <xdr:col>50</xdr:col>
      <xdr:colOff>114300</xdr:colOff>
      <xdr:row>78</xdr:row>
      <xdr:rowOff>130533</xdr:rowOff>
    </xdr:to>
    <xdr:cxnSp macro="">
      <xdr:nvCxnSpPr>
        <xdr:cNvPr id="403" name="直線コネクタ 402"/>
        <xdr:cNvCxnSpPr/>
      </xdr:nvCxnSpPr>
      <xdr:spPr>
        <a:xfrm flipV="1">
          <a:off x="8750300" y="13502704"/>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129549</xdr:rowOff>
    </xdr:from>
    <xdr:to>
      <xdr:col>45</xdr:col>
      <xdr:colOff>177800</xdr:colOff>
      <xdr:row>78</xdr:row>
      <xdr:rowOff>130533</xdr:rowOff>
    </xdr:to>
    <xdr:cxnSp macro="">
      <xdr:nvCxnSpPr>
        <xdr:cNvPr id="406" name="直線コネクタ 405"/>
        <xdr:cNvCxnSpPr/>
      </xdr:nvCxnSpPr>
      <xdr:spPr>
        <a:xfrm>
          <a:off x="7861300" y="13502649"/>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80159</xdr:rowOff>
    </xdr:from>
    <xdr:to>
      <xdr:col>41</xdr:col>
      <xdr:colOff>101600</xdr:colOff>
      <xdr:row>79</xdr:row>
      <xdr:rowOff>10309</xdr:rowOff>
    </xdr:to>
    <xdr:sp macro="" textlink="">
      <xdr:nvSpPr>
        <xdr:cNvPr id="409" name="フローチャート: 判断 408"/>
        <xdr:cNvSpPr/>
      </xdr:nvSpPr>
      <xdr:spPr>
        <a:xfrm>
          <a:off x="7810500" y="134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1436</xdr:rowOff>
    </xdr:from>
    <xdr:ext cx="534377" cy="259045"/>
    <xdr:sp macro="" textlink="">
      <xdr:nvSpPr>
        <xdr:cNvPr id="410" name="テキスト ボックス 409"/>
        <xdr:cNvSpPr txBox="1"/>
      </xdr:nvSpPr>
      <xdr:spPr>
        <a:xfrm>
          <a:off x="7594111" y="135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81224</xdr:rowOff>
    </xdr:from>
    <xdr:to>
      <xdr:col>55</xdr:col>
      <xdr:colOff>50800</xdr:colOff>
      <xdr:row>79</xdr:row>
      <xdr:rowOff>11374</xdr:rowOff>
    </xdr:to>
    <xdr:sp macro="" textlink="">
      <xdr:nvSpPr>
        <xdr:cNvPr id="416" name="楕円 415"/>
        <xdr:cNvSpPr/>
      </xdr:nvSpPr>
      <xdr:spPr>
        <a:xfrm>
          <a:off x="10426700" y="134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56147</xdr:rowOff>
    </xdr:from>
    <xdr:ext cx="534377" cy="259045"/>
    <xdr:sp macro="" textlink="">
      <xdr:nvSpPr>
        <xdr:cNvPr id="417" name="普通建設事業費 （ うち新規整備　）該当値テキスト"/>
        <xdr:cNvSpPr txBox="1"/>
      </xdr:nvSpPr>
      <xdr:spPr>
        <a:xfrm>
          <a:off x="10528300" y="134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78804</xdr:rowOff>
    </xdr:from>
    <xdr:to>
      <xdr:col>50</xdr:col>
      <xdr:colOff>165100</xdr:colOff>
      <xdr:row>79</xdr:row>
      <xdr:rowOff>8954</xdr:rowOff>
    </xdr:to>
    <xdr:sp macro="" textlink="">
      <xdr:nvSpPr>
        <xdr:cNvPr id="418" name="楕円 417"/>
        <xdr:cNvSpPr/>
      </xdr:nvSpPr>
      <xdr:spPr>
        <a:xfrm>
          <a:off x="9588500" y="134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xdr:rowOff>
    </xdr:from>
    <xdr:ext cx="534377" cy="259045"/>
    <xdr:sp macro="" textlink="">
      <xdr:nvSpPr>
        <xdr:cNvPr id="419" name="テキスト ボックス 418"/>
        <xdr:cNvSpPr txBox="1"/>
      </xdr:nvSpPr>
      <xdr:spPr>
        <a:xfrm>
          <a:off x="9372111" y="135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79733</xdr:rowOff>
    </xdr:from>
    <xdr:to>
      <xdr:col>46</xdr:col>
      <xdr:colOff>38100</xdr:colOff>
      <xdr:row>79</xdr:row>
      <xdr:rowOff>9883</xdr:rowOff>
    </xdr:to>
    <xdr:sp macro="" textlink="">
      <xdr:nvSpPr>
        <xdr:cNvPr id="420" name="楕円 419"/>
        <xdr:cNvSpPr/>
      </xdr:nvSpPr>
      <xdr:spPr>
        <a:xfrm>
          <a:off x="8699500" y="134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1010</xdr:rowOff>
    </xdr:from>
    <xdr:ext cx="534377" cy="259045"/>
    <xdr:sp macro="" textlink="">
      <xdr:nvSpPr>
        <xdr:cNvPr id="421" name="テキスト ボックス 420"/>
        <xdr:cNvSpPr txBox="1"/>
      </xdr:nvSpPr>
      <xdr:spPr>
        <a:xfrm>
          <a:off x="8483111" y="135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78749</xdr:rowOff>
    </xdr:from>
    <xdr:to>
      <xdr:col>41</xdr:col>
      <xdr:colOff>101600</xdr:colOff>
      <xdr:row>79</xdr:row>
      <xdr:rowOff>8899</xdr:rowOff>
    </xdr:to>
    <xdr:sp macro="" textlink="">
      <xdr:nvSpPr>
        <xdr:cNvPr id="422" name="楕円 421"/>
        <xdr:cNvSpPr/>
      </xdr:nvSpPr>
      <xdr:spPr>
        <a:xfrm>
          <a:off x="7810500" y="134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25426</xdr:rowOff>
    </xdr:from>
    <xdr:ext cx="534377" cy="259045"/>
    <xdr:sp macro="" textlink="">
      <xdr:nvSpPr>
        <xdr:cNvPr id="423" name="テキスト ボックス 422"/>
        <xdr:cNvSpPr txBox="1"/>
      </xdr:nvSpPr>
      <xdr:spPr>
        <a:xfrm>
          <a:off x="7594111" y="132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92780</xdr:rowOff>
    </xdr:from>
    <xdr:to>
      <xdr:col>55</xdr:col>
      <xdr:colOff>0</xdr:colOff>
      <xdr:row>98</xdr:row>
      <xdr:rowOff>114269</xdr:rowOff>
    </xdr:to>
    <xdr:cxnSp macro="">
      <xdr:nvCxnSpPr>
        <xdr:cNvPr id="452" name="直線コネクタ 451"/>
        <xdr:cNvCxnSpPr/>
      </xdr:nvCxnSpPr>
      <xdr:spPr>
        <a:xfrm flipV="1">
          <a:off x="9639300" y="16894880"/>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95512</xdr:rowOff>
    </xdr:from>
    <xdr:to>
      <xdr:col>50</xdr:col>
      <xdr:colOff>114300</xdr:colOff>
      <xdr:row>98</xdr:row>
      <xdr:rowOff>114269</xdr:rowOff>
    </xdr:to>
    <xdr:cxnSp macro="">
      <xdr:nvCxnSpPr>
        <xdr:cNvPr id="455" name="直線コネクタ 454"/>
        <xdr:cNvCxnSpPr/>
      </xdr:nvCxnSpPr>
      <xdr:spPr>
        <a:xfrm>
          <a:off x="8750300" y="16897612"/>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95512</xdr:rowOff>
    </xdr:from>
    <xdr:to>
      <xdr:col>45</xdr:col>
      <xdr:colOff>177800</xdr:colOff>
      <xdr:row>99</xdr:row>
      <xdr:rowOff>5104</xdr:rowOff>
    </xdr:to>
    <xdr:cxnSp macro="">
      <xdr:nvCxnSpPr>
        <xdr:cNvPr id="458" name="直線コネクタ 457"/>
        <xdr:cNvCxnSpPr/>
      </xdr:nvCxnSpPr>
      <xdr:spPr>
        <a:xfrm flipV="1">
          <a:off x="7861300" y="16897612"/>
          <a:ext cx="889000" cy="8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10505</xdr:rowOff>
    </xdr:from>
    <xdr:to>
      <xdr:col>41</xdr:col>
      <xdr:colOff>101600</xdr:colOff>
      <xdr:row>98</xdr:row>
      <xdr:rowOff>112105</xdr:rowOff>
    </xdr:to>
    <xdr:sp macro="" textlink="">
      <xdr:nvSpPr>
        <xdr:cNvPr id="461" name="フローチャート: 判断 460"/>
        <xdr:cNvSpPr/>
      </xdr:nvSpPr>
      <xdr:spPr>
        <a:xfrm>
          <a:off x="7810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128632</xdr:rowOff>
    </xdr:from>
    <xdr:ext cx="534377" cy="259045"/>
    <xdr:sp macro="" textlink="">
      <xdr:nvSpPr>
        <xdr:cNvPr id="462" name="テキスト ボックス 461"/>
        <xdr:cNvSpPr txBox="1"/>
      </xdr:nvSpPr>
      <xdr:spPr>
        <a:xfrm>
          <a:off x="7594111" y="16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41980</xdr:rowOff>
    </xdr:from>
    <xdr:to>
      <xdr:col>55</xdr:col>
      <xdr:colOff>50800</xdr:colOff>
      <xdr:row>98</xdr:row>
      <xdr:rowOff>143580</xdr:rowOff>
    </xdr:to>
    <xdr:sp macro="" textlink="">
      <xdr:nvSpPr>
        <xdr:cNvPr id="468" name="楕円 467"/>
        <xdr:cNvSpPr/>
      </xdr:nvSpPr>
      <xdr:spPr>
        <a:xfrm>
          <a:off x="10426700" y="1684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128357</xdr:rowOff>
    </xdr:from>
    <xdr:ext cx="534377" cy="259045"/>
    <xdr:sp macro="" textlink="">
      <xdr:nvSpPr>
        <xdr:cNvPr id="469" name="普通建設事業費 （ うち更新整備　）該当値テキスト"/>
        <xdr:cNvSpPr txBox="1"/>
      </xdr:nvSpPr>
      <xdr:spPr>
        <a:xfrm>
          <a:off x="10528300" y="167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63469</xdr:rowOff>
    </xdr:from>
    <xdr:to>
      <xdr:col>50</xdr:col>
      <xdr:colOff>165100</xdr:colOff>
      <xdr:row>98</xdr:row>
      <xdr:rowOff>165069</xdr:rowOff>
    </xdr:to>
    <xdr:sp macro="" textlink="">
      <xdr:nvSpPr>
        <xdr:cNvPr id="470" name="楕円 469"/>
        <xdr:cNvSpPr/>
      </xdr:nvSpPr>
      <xdr:spPr>
        <a:xfrm>
          <a:off x="9588500" y="168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156196</xdr:rowOff>
    </xdr:from>
    <xdr:ext cx="534377" cy="259045"/>
    <xdr:sp macro="" textlink="">
      <xdr:nvSpPr>
        <xdr:cNvPr id="471" name="テキスト ボックス 470"/>
        <xdr:cNvSpPr txBox="1"/>
      </xdr:nvSpPr>
      <xdr:spPr>
        <a:xfrm>
          <a:off x="9372111" y="1695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44712</xdr:rowOff>
    </xdr:from>
    <xdr:to>
      <xdr:col>46</xdr:col>
      <xdr:colOff>38100</xdr:colOff>
      <xdr:row>98</xdr:row>
      <xdr:rowOff>146312</xdr:rowOff>
    </xdr:to>
    <xdr:sp macro="" textlink="">
      <xdr:nvSpPr>
        <xdr:cNvPr id="472" name="楕円 471"/>
        <xdr:cNvSpPr/>
      </xdr:nvSpPr>
      <xdr:spPr>
        <a:xfrm>
          <a:off x="8699500" y="168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137439</xdr:rowOff>
    </xdr:from>
    <xdr:ext cx="534377" cy="259045"/>
    <xdr:sp macro="" textlink="">
      <xdr:nvSpPr>
        <xdr:cNvPr id="473" name="テキスト ボックス 472"/>
        <xdr:cNvSpPr txBox="1"/>
      </xdr:nvSpPr>
      <xdr:spPr>
        <a:xfrm>
          <a:off x="8483111" y="169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125754</xdr:rowOff>
    </xdr:from>
    <xdr:to>
      <xdr:col>41</xdr:col>
      <xdr:colOff>101600</xdr:colOff>
      <xdr:row>99</xdr:row>
      <xdr:rowOff>55904</xdr:rowOff>
    </xdr:to>
    <xdr:sp macro="" textlink="">
      <xdr:nvSpPr>
        <xdr:cNvPr id="474" name="楕円 473"/>
        <xdr:cNvSpPr/>
      </xdr:nvSpPr>
      <xdr:spPr>
        <a:xfrm>
          <a:off x="7810500" y="1692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47031</xdr:rowOff>
    </xdr:from>
    <xdr:ext cx="534377" cy="259045"/>
    <xdr:sp macro="" textlink="">
      <xdr:nvSpPr>
        <xdr:cNvPr id="475" name="テキスト ボックス 474"/>
        <xdr:cNvSpPr txBox="1"/>
      </xdr:nvSpPr>
      <xdr:spPr>
        <a:xfrm>
          <a:off x="7594111" y="17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42549</xdr:rowOff>
    </xdr:from>
    <xdr:to>
      <xdr:col>85</xdr:col>
      <xdr:colOff>127000</xdr:colOff>
      <xdr:row>39</xdr:row>
      <xdr:rowOff>44450</xdr:rowOff>
    </xdr:to>
    <xdr:cxnSp macro="">
      <xdr:nvCxnSpPr>
        <xdr:cNvPr id="504" name="直線コネクタ 503"/>
        <xdr:cNvCxnSpPr/>
      </xdr:nvCxnSpPr>
      <xdr:spPr>
        <a:xfrm>
          <a:off x="15481300" y="6729099"/>
          <a:ext cx="8382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42549</xdr:rowOff>
    </xdr:from>
    <xdr:to>
      <xdr:col>81</xdr:col>
      <xdr:colOff>50800</xdr:colOff>
      <xdr:row>39</xdr:row>
      <xdr:rowOff>44450</xdr:rowOff>
    </xdr:to>
    <xdr:cxnSp macro="">
      <xdr:nvCxnSpPr>
        <xdr:cNvPr id="507" name="直線コネクタ 506"/>
        <xdr:cNvCxnSpPr/>
      </xdr:nvCxnSpPr>
      <xdr:spPr>
        <a:xfrm flipV="1">
          <a:off x="14592300" y="6729099"/>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156162</xdr:rowOff>
    </xdr:from>
    <xdr:to>
      <xdr:col>72</xdr:col>
      <xdr:colOff>38100</xdr:colOff>
      <xdr:row>39</xdr:row>
      <xdr:rowOff>86312</xdr:rowOff>
    </xdr:to>
    <xdr:sp macro="" textlink="">
      <xdr:nvSpPr>
        <xdr:cNvPr id="514" name="フローチャート: 判断 513"/>
        <xdr:cNvSpPr/>
      </xdr:nvSpPr>
      <xdr:spPr>
        <a:xfrm>
          <a:off x="13652500" y="66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102839</xdr:rowOff>
    </xdr:from>
    <xdr:ext cx="469744" cy="259045"/>
    <xdr:sp macro="" textlink="">
      <xdr:nvSpPr>
        <xdr:cNvPr id="515" name="テキスト ボックス 514"/>
        <xdr:cNvSpPr txBox="1"/>
      </xdr:nvSpPr>
      <xdr:spPr>
        <a:xfrm>
          <a:off x="13468428" y="64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154298</xdr:rowOff>
    </xdr:from>
    <xdr:to>
      <xdr:col>67</xdr:col>
      <xdr:colOff>101600</xdr:colOff>
      <xdr:row>39</xdr:row>
      <xdr:rowOff>84448</xdr:rowOff>
    </xdr:to>
    <xdr:sp macro="" textlink="">
      <xdr:nvSpPr>
        <xdr:cNvPr id="516" name="フローチャート: 判断 515"/>
        <xdr:cNvSpPr/>
      </xdr:nvSpPr>
      <xdr:spPr>
        <a:xfrm>
          <a:off x="12763500" y="66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100976</xdr:rowOff>
    </xdr:from>
    <xdr:ext cx="469744" cy="259045"/>
    <xdr:sp macro="" textlink="">
      <xdr:nvSpPr>
        <xdr:cNvPr id="517" name="テキスト ボックス 516"/>
        <xdr:cNvSpPr txBox="1"/>
      </xdr:nvSpPr>
      <xdr:spPr>
        <a:xfrm>
          <a:off x="12579428" y="644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163199</xdr:rowOff>
    </xdr:from>
    <xdr:to>
      <xdr:col>81</xdr:col>
      <xdr:colOff>101600</xdr:colOff>
      <xdr:row>39</xdr:row>
      <xdr:rowOff>93349</xdr:rowOff>
    </xdr:to>
    <xdr:sp macro="" textlink="">
      <xdr:nvSpPr>
        <xdr:cNvPr id="525" name="楕円 524"/>
        <xdr:cNvSpPr/>
      </xdr:nvSpPr>
      <xdr:spPr>
        <a:xfrm>
          <a:off x="15430500" y="66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84476</xdr:rowOff>
    </xdr:from>
    <xdr:ext cx="378565" cy="259045"/>
    <xdr:sp macro="" textlink="">
      <xdr:nvSpPr>
        <xdr:cNvPr id="526" name="テキスト ボックス 525"/>
        <xdr:cNvSpPr txBox="1"/>
      </xdr:nvSpPr>
      <xdr:spPr>
        <a:xfrm>
          <a:off x="15292017" y="677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8575</xdr:rowOff>
    </xdr:from>
    <xdr:to>
      <xdr:col>85</xdr:col>
      <xdr:colOff>127000</xdr:colOff>
      <xdr:row>78</xdr:row>
      <xdr:rowOff>9782</xdr:rowOff>
    </xdr:to>
    <xdr:cxnSp macro="">
      <xdr:nvCxnSpPr>
        <xdr:cNvPr id="608" name="直線コネクタ 607"/>
        <xdr:cNvCxnSpPr/>
      </xdr:nvCxnSpPr>
      <xdr:spPr>
        <a:xfrm flipV="1">
          <a:off x="15481300" y="13381675"/>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166016</xdr:rowOff>
    </xdr:from>
    <xdr:to>
      <xdr:col>81</xdr:col>
      <xdr:colOff>50800</xdr:colOff>
      <xdr:row>78</xdr:row>
      <xdr:rowOff>9782</xdr:rowOff>
    </xdr:to>
    <xdr:cxnSp macro="">
      <xdr:nvCxnSpPr>
        <xdr:cNvPr id="611" name="直線コネクタ 610"/>
        <xdr:cNvCxnSpPr/>
      </xdr:nvCxnSpPr>
      <xdr:spPr>
        <a:xfrm>
          <a:off x="14592300" y="13367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151738</xdr:rowOff>
    </xdr:from>
    <xdr:to>
      <xdr:col>76</xdr:col>
      <xdr:colOff>114300</xdr:colOff>
      <xdr:row>77</xdr:row>
      <xdr:rowOff>166016</xdr:rowOff>
    </xdr:to>
    <xdr:cxnSp macro="">
      <xdr:nvCxnSpPr>
        <xdr:cNvPr id="614" name="直線コネクタ 613"/>
        <xdr:cNvCxnSpPr/>
      </xdr:nvCxnSpPr>
      <xdr:spPr>
        <a:xfrm>
          <a:off x="13703300" y="13353388"/>
          <a:ext cx="889000" cy="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147281</xdr:rowOff>
    </xdr:from>
    <xdr:to>
      <xdr:col>71</xdr:col>
      <xdr:colOff>177800</xdr:colOff>
      <xdr:row>77</xdr:row>
      <xdr:rowOff>151738</xdr:rowOff>
    </xdr:to>
    <xdr:cxnSp macro="">
      <xdr:nvCxnSpPr>
        <xdr:cNvPr id="617" name="直線コネクタ 616"/>
        <xdr:cNvCxnSpPr/>
      </xdr:nvCxnSpPr>
      <xdr:spPr>
        <a:xfrm>
          <a:off x="12814300" y="13348931"/>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18" name="フローチャート: 判断 617"/>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100303</xdr:rowOff>
    </xdr:from>
    <xdr:ext cx="534377" cy="259045"/>
    <xdr:sp macro="" textlink="">
      <xdr:nvSpPr>
        <xdr:cNvPr id="619" name="テキスト ボックス 618"/>
        <xdr:cNvSpPr txBox="1"/>
      </xdr:nvSpPr>
      <xdr:spPr>
        <a:xfrm>
          <a:off x="13436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0" name="フローチャート: 判断 619"/>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98602</xdr:rowOff>
    </xdr:from>
    <xdr:ext cx="534377" cy="259045"/>
    <xdr:sp macro="" textlink="">
      <xdr:nvSpPr>
        <xdr:cNvPr id="621" name="テキスト ボックス 620"/>
        <xdr:cNvSpPr txBox="1"/>
      </xdr:nvSpPr>
      <xdr:spPr>
        <a:xfrm>
          <a:off x="12547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129225</xdr:rowOff>
    </xdr:from>
    <xdr:to>
      <xdr:col>85</xdr:col>
      <xdr:colOff>177800</xdr:colOff>
      <xdr:row>78</xdr:row>
      <xdr:rowOff>59375</xdr:rowOff>
    </xdr:to>
    <xdr:sp macro="" textlink="">
      <xdr:nvSpPr>
        <xdr:cNvPr id="627" name="楕円 626"/>
        <xdr:cNvSpPr/>
      </xdr:nvSpPr>
      <xdr:spPr>
        <a:xfrm>
          <a:off x="16268700" y="133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44152</xdr:rowOff>
    </xdr:from>
    <xdr:ext cx="534377" cy="259045"/>
    <xdr:sp macro="" textlink="">
      <xdr:nvSpPr>
        <xdr:cNvPr id="628" name="公債費該当値テキスト"/>
        <xdr:cNvSpPr txBox="1"/>
      </xdr:nvSpPr>
      <xdr:spPr>
        <a:xfrm>
          <a:off x="16370300" y="132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130432</xdr:rowOff>
    </xdr:from>
    <xdr:to>
      <xdr:col>81</xdr:col>
      <xdr:colOff>101600</xdr:colOff>
      <xdr:row>78</xdr:row>
      <xdr:rowOff>60582</xdr:rowOff>
    </xdr:to>
    <xdr:sp macro="" textlink="">
      <xdr:nvSpPr>
        <xdr:cNvPr id="629" name="楕円 628"/>
        <xdr:cNvSpPr/>
      </xdr:nvSpPr>
      <xdr:spPr>
        <a:xfrm>
          <a:off x="15430500" y="133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51709</xdr:rowOff>
    </xdr:from>
    <xdr:ext cx="534377" cy="259045"/>
    <xdr:sp macro="" textlink="">
      <xdr:nvSpPr>
        <xdr:cNvPr id="630" name="テキスト ボックス 629"/>
        <xdr:cNvSpPr txBox="1"/>
      </xdr:nvSpPr>
      <xdr:spPr>
        <a:xfrm>
          <a:off x="15214111" y="134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115216</xdr:rowOff>
    </xdr:from>
    <xdr:to>
      <xdr:col>76</xdr:col>
      <xdr:colOff>165100</xdr:colOff>
      <xdr:row>78</xdr:row>
      <xdr:rowOff>45366</xdr:rowOff>
    </xdr:to>
    <xdr:sp macro="" textlink="">
      <xdr:nvSpPr>
        <xdr:cNvPr id="631" name="楕円 630"/>
        <xdr:cNvSpPr/>
      </xdr:nvSpPr>
      <xdr:spPr>
        <a:xfrm>
          <a:off x="14541500" y="133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36493</xdr:rowOff>
    </xdr:from>
    <xdr:ext cx="534377" cy="259045"/>
    <xdr:sp macro="" textlink="">
      <xdr:nvSpPr>
        <xdr:cNvPr id="632" name="テキスト ボックス 631"/>
        <xdr:cNvSpPr txBox="1"/>
      </xdr:nvSpPr>
      <xdr:spPr>
        <a:xfrm>
          <a:off x="14325111" y="134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100938</xdr:rowOff>
    </xdr:from>
    <xdr:to>
      <xdr:col>72</xdr:col>
      <xdr:colOff>38100</xdr:colOff>
      <xdr:row>78</xdr:row>
      <xdr:rowOff>31088</xdr:rowOff>
    </xdr:to>
    <xdr:sp macro="" textlink="">
      <xdr:nvSpPr>
        <xdr:cNvPr id="633" name="楕円 632"/>
        <xdr:cNvSpPr/>
      </xdr:nvSpPr>
      <xdr:spPr>
        <a:xfrm>
          <a:off x="13652500" y="133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22215</xdr:rowOff>
    </xdr:from>
    <xdr:ext cx="534377" cy="259045"/>
    <xdr:sp macro="" textlink="">
      <xdr:nvSpPr>
        <xdr:cNvPr id="634" name="テキスト ボックス 633"/>
        <xdr:cNvSpPr txBox="1"/>
      </xdr:nvSpPr>
      <xdr:spPr>
        <a:xfrm>
          <a:off x="13436111" y="133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96481</xdr:rowOff>
    </xdr:from>
    <xdr:to>
      <xdr:col>67</xdr:col>
      <xdr:colOff>101600</xdr:colOff>
      <xdr:row>78</xdr:row>
      <xdr:rowOff>26631</xdr:rowOff>
    </xdr:to>
    <xdr:sp macro="" textlink="">
      <xdr:nvSpPr>
        <xdr:cNvPr id="635" name="楕円 634"/>
        <xdr:cNvSpPr/>
      </xdr:nvSpPr>
      <xdr:spPr>
        <a:xfrm>
          <a:off x="12763500" y="132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17758</xdr:rowOff>
    </xdr:from>
    <xdr:ext cx="534377" cy="259045"/>
    <xdr:sp macro="" textlink="">
      <xdr:nvSpPr>
        <xdr:cNvPr id="636" name="テキスト ボックス 635"/>
        <xdr:cNvSpPr txBox="1"/>
      </xdr:nvSpPr>
      <xdr:spPr>
        <a:xfrm>
          <a:off x="12547111" y="133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17478</xdr:rowOff>
    </xdr:from>
    <xdr:to>
      <xdr:col>85</xdr:col>
      <xdr:colOff>127000</xdr:colOff>
      <xdr:row>99</xdr:row>
      <xdr:rowOff>23129</xdr:rowOff>
    </xdr:to>
    <xdr:cxnSp macro="">
      <xdr:nvCxnSpPr>
        <xdr:cNvPr id="665" name="直線コネクタ 664"/>
        <xdr:cNvCxnSpPr/>
      </xdr:nvCxnSpPr>
      <xdr:spPr>
        <a:xfrm flipV="1">
          <a:off x="15481300" y="16991028"/>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23129</xdr:rowOff>
    </xdr:from>
    <xdr:to>
      <xdr:col>81</xdr:col>
      <xdr:colOff>50800</xdr:colOff>
      <xdr:row>99</xdr:row>
      <xdr:rowOff>36609</xdr:rowOff>
    </xdr:to>
    <xdr:cxnSp macro="">
      <xdr:nvCxnSpPr>
        <xdr:cNvPr id="668" name="直線コネクタ 667"/>
        <xdr:cNvCxnSpPr/>
      </xdr:nvCxnSpPr>
      <xdr:spPr>
        <a:xfrm flipV="1">
          <a:off x="14592300" y="16996679"/>
          <a:ext cx="889000" cy="1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12891</xdr:rowOff>
    </xdr:from>
    <xdr:to>
      <xdr:col>76</xdr:col>
      <xdr:colOff>114300</xdr:colOff>
      <xdr:row>99</xdr:row>
      <xdr:rowOff>36609</xdr:rowOff>
    </xdr:to>
    <xdr:cxnSp macro="">
      <xdr:nvCxnSpPr>
        <xdr:cNvPr id="671" name="直線コネクタ 670"/>
        <xdr:cNvCxnSpPr/>
      </xdr:nvCxnSpPr>
      <xdr:spPr>
        <a:xfrm>
          <a:off x="13703300" y="16986441"/>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170146</xdr:rowOff>
    </xdr:from>
    <xdr:to>
      <xdr:col>71</xdr:col>
      <xdr:colOff>177800</xdr:colOff>
      <xdr:row>99</xdr:row>
      <xdr:rowOff>12891</xdr:rowOff>
    </xdr:to>
    <xdr:cxnSp macro="">
      <xdr:nvCxnSpPr>
        <xdr:cNvPr id="674" name="直線コネクタ 673"/>
        <xdr:cNvCxnSpPr/>
      </xdr:nvCxnSpPr>
      <xdr:spPr>
        <a:xfrm>
          <a:off x="12814300" y="16972246"/>
          <a:ext cx="889000" cy="1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59589</xdr:rowOff>
    </xdr:from>
    <xdr:to>
      <xdr:col>72</xdr:col>
      <xdr:colOff>38100</xdr:colOff>
      <xdr:row>98</xdr:row>
      <xdr:rowOff>161189</xdr:rowOff>
    </xdr:to>
    <xdr:sp macro="" textlink="">
      <xdr:nvSpPr>
        <xdr:cNvPr id="675" name="フローチャート: 判断 674"/>
        <xdr:cNvSpPr/>
      </xdr:nvSpPr>
      <xdr:spPr>
        <a:xfrm>
          <a:off x="13652500" y="168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6266</xdr:rowOff>
    </xdr:from>
    <xdr:ext cx="534377" cy="259045"/>
    <xdr:sp macro="" textlink="">
      <xdr:nvSpPr>
        <xdr:cNvPr id="676" name="テキスト ボックス 675"/>
        <xdr:cNvSpPr txBox="1"/>
      </xdr:nvSpPr>
      <xdr:spPr>
        <a:xfrm>
          <a:off x="13436111" y="166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118599</xdr:rowOff>
    </xdr:from>
    <xdr:to>
      <xdr:col>67</xdr:col>
      <xdr:colOff>101600</xdr:colOff>
      <xdr:row>99</xdr:row>
      <xdr:rowOff>48749</xdr:rowOff>
    </xdr:to>
    <xdr:sp macro="" textlink="">
      <xdr:nvSpPr>
        <xdr:cNvPr id="677" name="フローチャート: 判断 676"/>
        <xdr:cNvSpPr/>
      </xdr:nvSpPr>
      <xdr:spPr>
        <a:xfrm>
          <a:off x="12763500" y="1692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65276</xdr:rowOff>
    </xdr:from>
    <xdr:ext cx="534377" cy="259045"/>
    <xdr:sp macro="" textlink="">
      <xdr:nvSpPr>
        <xdr:cNvPr id="678" name="テキスト ボックス 677"/>
        <xdr:cNvSpPr txBox="1"/>
      </xdr:nvSpPr>
      <xdr:spPr>
        <a:xfrm>
          <a:off x="12547111" y="166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138128</xdr:rowOff>
    </xdr:from>
    <xdr:to>
      <xdr:col>85</xdr:col>
      <xdr:colOff>177800</xdr:colOff>
      <xdr:row>99</xdr:row>
      <xdr:rowOff>68278</xdr:rowOff>
    </xdr:to>
    <xdr:sp macro="" textlink="">
      <xdr:nvSpPr>
        <xdr:cNvPr id="684" name="楕円 683"/>
        <xdr:cNvSpPr/>
      </xdr:nvSpPr>
      <xdr:spPr>
        <a:xfrm>
          <a:off x="16268700" y="169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103963</xdr:rowOff>
    </xdr:from>
    <xdr:ext cx="534377" cy="259045"/>
    <xdr:sp macro="" textlink="">
      <xdr:nvSpPr>
        <xdr:cNvPr id="685" name="積立金該当値テキスト"/>
        <xdr:cNvSpPr txBox="1"/>
      </xdr:nvSpPr>
      <xdr:spPr>
        <a:xfrm>
          <a:off x="16370300" y="169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143779</xdr:rowOff>
    </xdr:from>
    <xdr:to>
      <xdr:col>81</xdr:col>
      <xdr:colOff>101600</xdr:colOff>
      <xdr:row>99</xdr:row>
      <xdr:rowOff>73929</xdr:rowOff>
    </xdr:to>
    <xdr:sp macro="" textlink="">
      <xdr:nvSpPr>
        <xdr:cNvPr id="686" name="楕円 685"/>
        <xdr:cNvSpPr/>
      </xdr:nvSpPr>
      <xdr:spPr>
        <a:xfrm>
          <a:off x="15430500" y="169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65056</xdr:rowOff>
    </xdr:from>
    <xdr:ext cx="534377" cy="259045"/>
    <xdr:sp macro="" textlink="">
      <xdr:nvSpPr>
        <xdr:cNvPr id="687" name="テキスト ボックス 686"/>
        <xdr:cNvSpPr txBox="1"/>
      </xdr:nvSpPr>
      <xdr:spPr>
        <a:xfrm>
          <a:off x="15214111" y="170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157259</xdr:rowOff>
    </xdr:from>
    <xdr:to>
      <xdr:col>76</xdr:col>
      <xdr:colOff>165100</xdr:colOff>
      <xdr:row>99</xdr:row>
      <xdr:rowOff>87409</xdr:rowOff>
    </xdr:to>
    <xdr:sp macro="" textlink="">
      <xdr:nvSpPr>
        <xdr:cNvPr id="688" name="楕円 687"/>
        <xdr:cNvSpPr/>
      </xdr:nvSpPr>
      <xdr:spPr>
        <a:xfrm>
          <a:off x="14541500" y="16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78536</xdr:rowOff>
    </xdr:from>
    <xdr:ext cx="469744" cy="259045"/>
    <xdr:sp macro="" textlink="">
      <xdr:nvSpPr>
        <xdr:cNvPr id="689" name="テキスト ボックス 688"/>
        <xdr:cNvSpPr txBox="1"/>
      </xdr:nvSpPr>
      <xdr:spPr>
        <a:xfrm>
          <a:off x="14357428" y="170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133541</xdr:rowOff>
    </xdr:from>
    <xdr:to>
      <xdr:col>72</xdr:col>
      <xdr:colOff>38100</xdr:colOff>
      <xdr:row>99</xdr:row>
      <xdr:rowOff>63691</xdr:rowOff>
    </xdr:to>
    <xdr:sp macro="" textlink="">
      <xdr:nvSpPr>
        <xdr:cNvPr id="690" name="楕円 689"/>
        <xdr:cNvSpPr/>
      </xdr:nvSpPr>
      <xdr:spPr>
        <a:xfrm>
          <a:off x="13652500" y="169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54818</xdr:rowOff>
    </xdr:from>
    <xdr:ext cx="534377" cy="259045"/>
    <xdr:sp macro="" textlink="">
      <xdr:nvSpPr>
        <xdr:cNvPr id="691" name="テキスト ボックス 690"/>
        <xdr:cNvSpPr txBox="1"/>
      </xdr:nvSpPr>
      <xdr:spPr>
        <a:xfrm>
          <a:off x="13436111" y="170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119346</xdr:rowOff>
    </xdr:from>
    <xdr:to>
      <xdr:col>67</xdr:col>
      <xdr:colOff>101600</xdr:colOff>
      <xdr:row>99</xdr:row>
      <xdr:rowOff>49496</xdr:rowOff>
    </xdr:to>
    <xdr:sp macro="" textlink="">
      <xdr:nvSpPr>
        <xdr:cNvPr id="692" name="楕円 691"/>
        <xdr:cNvSpPr/>
      </xdr:nvSpPr>
      <xdr:spPr>
        <a:xfrm>
          <a:off x="12763500" y="169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40623</xdr:rowOff>
    </xdr:from>
    <xdr:ext cx="534377" cy="259045"/>
    <xdr:sp macro="" textlink="">
      <xdr:nvSpPr>
        <xdr:cNvPr id="693" name="テキスト ボックス 692"/>
        <xdr:cNvSpPr txBox="1"/>
      </xdr:nvSpPr>
      <xdr:spPr>
        <a:xfrm>
          <a:off x="12547111" y="170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0" name="フローチャート: 判断 729"/>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1" name="テキスト ボックス 730"/>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2" name="フローチャート: 判断 731"/>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3" name="テキスト ボックス 732"/>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79" name="直線コネクタ 77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8" name="直線コネクタ 78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36906</xdr:rowOff>
    </xdr:from>
    <xdr:to>
      <xdr:col>102</xdr:col>
      <xdr:colOff>165100</xdr:colOff>
      <xdr:row>59</xdr:row>
      <xdr:rowOff>138506</xdr:rowOff>
    </xdr:to>
    <xdr:sp macro="" textlink="">
      <xdr:nvSpPr>
        <xdr:cNvPr id="789" name="フローチャート: 判断 788"/>
        <xdr:cNvSpPr/>
      </xdr:nvSpPr>
      <xdr:spPr>
        <a:xfrm>
          <a:off x="19494500" y="1015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155033</xdr:rowOff>
    </xdr:from>
    <xdr:ext cx="469744" cy="259045"/>
    <xdr:sp macro="" textlink="">
      <xdr:nvSpPr>
        <xdr:cNvPr id="790" name="テキスト ボックス 789"/>
        <xdr:cNvSpPr txBox="1"/>
      </xdr:nvSpPr>
      <xdr:spPr>
        <a:xfrm>
          <a:off x="19310428" y="99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36747</xdr:rowOff>
    </xdr:from>
    <xdr:to>
      <xdr:col>98</xdr:col>
      <xdr:colOff>38100</xdr:colOff>
      <xdr:row>59</xdr:row>
      <xdr:rowOff>138347</xdr:rowOff>
    </xdr:to>
    <xdr:sp macro="" textlink="">
      <xdr:nvSpPr>
        <xdr:cNvPr id="791" name="フローチャート: 判断 790"/>
        <xdr:cNvSpPr/>
      </xdr:nvSpPr>
      <xdr:spPr>
        <a:xfrm>
          <a:off x="18605500" y="101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154874</xdr:rowOff>
    </xdr:from>
    <xdr:ext cx="469744" cy="259045"/>
    <xdr:sp macro="" textlink="">
      <xdr:nvSpPr>
        <xdr:cNvPr id="792" name="テキスト ボックス 791"/>
        <xdr:cNvSpPr txBox="1"/>
      </xdr:nvSpPr>
      <xdr:spPr>
        <a:xfrm>
          <a:off x="18421428" y="99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6" name="楕円 80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7" name="テキスト ボックス 80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90475</xdr:rowOff>
    </xdr:from>
    <xdr:to>
      <xdr:col>116</xdr:col>
      <xdr:colOff>63500</xdr:colOff>
      <xdr:row>77</xdr:row>
      <xdr:rowOff>98794</xdr:rowOff>
    </xdr:to>
    <xdr:cxnSp macro="">
      <xdr:nvCxnSpPr>
        <xdr:cNvPr id="837" name="直線コネクタ 836"/>
        <xdr:cNvCxnSpPr/>
      </xdr:nvCxnSpPr>
      <xdr:spPr>
        <a:xfrm flipV="1">
          <a:off x="21323300" y="13292125"/>
          <a:ext cx="8382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98794</xdr:rowOff>
    </xdr:from>
    <xdr:to>
      <xdr:col>111</xdr:col>
      <xdr:colOff>177800</xdr:colOff>
      <xdr:row>77</xdr:row>
      <xdr:rowOff>116802</xdr:rowOff>
    </xdr:to>
    <xdr:cxnSp macro="">
      <xdr:nvCxnSpPr>
        <xdr:cNvPr id="840" name="直線コネクタ 839"/>
        <xdr:cNvCxnSpPr/>
      </xdr:nvCxnSpPr>
      <xdr:spPr>
        <a:xfrm flipV="1">
          <a:off x="20434300" y="13300444"/>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116802</xdr:rowOff>
    </xdr:from>
    <xdr:to>
      <xdr:col>107</xdr:col>
      <xdr:colOff>50800</xdr:colOff>
      <xdr:row>77</xdr:row>
      <xdr:rowOff>155918</xdr:rowOff>
    </xdr:to>
    <xdr:cxnSp macro="">
      <xdr:nvCxnSpPr>
        <xdr:cNvPr id="843" name="直線コネクタ 842"/>
        <xdr:cNvCxnSpPr/>
      </xdr:nvCxnSpPr>
      <xdr:spPr>
        <a:xfrm flipV="1">
          <a:off x="19545300" y="1331845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155918</xdr:rowOff>
    </xdr:from>
    <xdr:to>
      <xdr:col>102</xdr:col>
      <xdr:colOff>114300</xdr:colOff>
      <xdr:row>78</xdr:row>
      <xdr:rowOff>3442</xdr:rowOff>
    </xdr:to>
    <xdr:cxnSp macro="">
      <xdr:nvCxnSpPr>
        <xdr:cNvPr id="846" name="直線コネクタ 845"/>
        <xdr:cNvCxnSpPr/>
      </xdr:nvCxnSpPr>
      <xdr:spPr>
        <a:xfrm flipV="1">
          <a:off x="18656300" y="1335756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48" name="テキスト ボックス 847"/>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0" name="テキスト ボックス 849"/>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39675</xdr:rowOff>
    </xdr:from>
    <xdr:to>
      <xdr:col>116</xdr:col>
      <xdr:colOff>114300</xdr:colOff>
      <xdr:row>77</xdr:row>
      <xdr:rowOff>141275</xdr:rowOff>
    </xdr:to>
    <xdr:sp macro="" textlink="">
      <xdr:nvSpPr>
        <xdr:cNvPr id="856" name="楕円 855"/>
        <xdr:cNvSpPr/>
      </xdr:nvSpPr>
      <xdr:spPr>
        <a:xfrm>
          <a:off x="22110700" y="132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18102</xdr:rowOff>
    </xdr:from>
    <xdr:ext cx="534377" cy="259045"/>
    <xdr:sp macro="" textlink="">
      <xdr:nvSpPr>
        <xdr:cNvPr id="857" name="繰出金該当値テキスト"/>
        <xdr:cNvSpPr txBox="1"/>
      </xdr:nvSpPr>
      <xdr:spPr>
        <a:xfrm>
          <a:off x="22212300"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47994</xdr:rowOff>
    </xdr:from>
    <xdr:to>
      <xdr:col>112</xdr:col>
      <xdr:colOff>38100</xdr:colOff>
      <xdr:row>77</xdr:row>
      <xdr:rowOff>149594</xdr:rowOff>
    </xdr:to>
    <xdr:sp macro="" textlink="">
      <xdr:nvSpPr>
        <xdr:cNvPr id="858" name="楕円 857"/>
        <xdr:cNvSpPr/>
      </xdr:nvSpPr>
      <xdr:spPr>
        <a:xfrm>
          <a:off x="21272500" y="132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140721</xdr:rowOff>
    </xdr:from>
    <xdr:ext cx="534377" cy="259045"/>
    <xdr:sp macro="" textlink="">
      <xdr:nvSpPr>
        <xdr:cNvPr id="859" name="テキスト ボックス 858"/>
        <xdr:cNvSpPr txBox="1"/>
      </xdr:nvSpPr>
      <xdr:spPr>
        <a:xfrm>
          <a:off x="21056111" y="133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66002</xdr:rowOff>
    </xdr:from>
    <xdr:to>
      <xdr:col>107</xdr:col>
      <xdr:colOff>101600</xdr:colOff>
      <xdr:row>77</xdr:row>
      <xdr:rowOff>167602</xdr:rowOff>
    </xdr:to>
    <xdr:sp macro="" textlink="">
      <xdr:nvSpPr>
        <xdr:cNvPr id="860" name="楕円 859"/>
        <xdr:cNvSpPr/>
      </xdr:nvSpPr>
      <xdr:spPr>
        <a:xfrm>
          <a:off x="20383500" y="132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158729</xdr:rowOff>
    </xdr:from>
    <xdr:ext cx="534377" cy="259045"/>
    <xdr:sp macro="" textlink="">
      <xdr:nvSpPr>
        <xdr:cNvPr id="861" name="テキスト ボックス 860"/>
        <xdr:cNvSpPr txBox="1"/>
      </xdr:nvSpPr>
      <xdr:spPr>
        <a:xfrm>
          <a:off x="20167111" y="133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105118</xdr:rowOff>
    </xdr:from>
    <xdr:to>
      <xdr:col>102</xdr:col>
      <xdr:colOff>165100</xdr:colOff>
      <xdr:row>78</xdr:row>
      <xdr:rowOff>35268</xdr:rowOff>
    </xdr:to>
    <xdr:sp macro="" textlink="">
      <xdr:nvSpPr>
        <xdr:cNvPr id="862" name="楕円 861"/>
        <xdr:cNvSpPr/>
      </xdr:nvSpPr>
      <xdr:spPr>
        <a:xfrm>
          <a:off x="19494500" y="133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26395</xdr:rowOff>
    </xdr:from>
    <xdr:ext cx="534377" cy="259045"/>
    <xdr:sp macro="" textlink="">
      <xdr:nvSpPr>
        <xdr:cNvPr id="863" name="テキスト ボックス 862"/>
        <xdr:cNvSpPr txBox="1"/>
      </xdr:nvSpPr>
      <xdr:spPr>
        <a:xfrm>
          <a:off x="19278111" y="133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124092</xdr:rowOff>
    </xdr:from>
    <xdr:to>
      <xdr:col>98</xdr:col>
      <xdr:colOff>38100</xdr:colOff>
      <xdr:row>78</xdr:row>
      <xdr:rowOff>54242</xdr:rowOff>
    </xdr:to>
    <xdr:sp macro="" textlink="">
      <xdr:nvSpPr>
        <xdr:cNvPr id="864" name="楕円 863"/>
        <xdr:cNvSpPr/>
      </xdr:nvSpPr>
      <xdr:spPr>
        <a:xfrm>
          <a:off x="18605500" y="133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45369</xdr:rowOff>
    </xdr:from>
    <xdr:ext cx="534377" cy="259045"/>
    <xdr:sp macro="" textlink="">
      <xdr:nvSpPr>
        <xdr:cNvPr id="865" name="テキスト ボックス 864"/>
        <xdr:cNvSpPr txBox="1"/>
      </xdr:nvSpPr>
      <xdr:spPr>
        <a:xfrm>
          <a:off x="18389111" y="134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人件費は、住民一人当たり７２，９０６円となっており、類似団体平均値と比べ低い水準にある。引き続き計画に沿った適正な定員管理に努める。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物件費は、類似団体平均値と比べ低い水準にあるが、今後は公共施設等の運営費や維持補修経費の増加が想定されるため、効率的な行財政運営の推進や歳出削減に引き続き取り組む。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扶助費は、介護予防や健康増進事業の効果等により、類似団体平均値を下回っている。引き続き経費の抑制に努める。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普通建設事業費は、住民一人当たり７１，３９３円となっており、類似団体平均値と比べ低い水準にある。今後も公共施設等総合管理計画に基づき、計画的かつ効率的な公共施設等の維持管理に努める。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9,846
9,720
47.07
4,214,864
4,173,641
6,039
2,843,871
3,241,802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162887</xdr:rowOff>
    </xdr:from>
    <xdr:to>
      <xdr:col>24</xdr:col>
      <xdr:colOff>63500</xdr:colOff>
      <xdr:row>37</xdr:row>
      <xdr:rowOff>1234</xdr:rowOff>
    </xdr:to>
    <xdr:cxnSp macro="">
      <xdr:nvCxnSpPr>
        <xdr:cNvPr id="63" name="直線コネクタ 62"/>
        <xdr:cNvCxnSpPr/>
      </xdr:nvCxnSpPr>
      <xdr:spPr>
        <a:xfrm>
          <a:off x="3797300" y="63350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67691</xdr:rowOff>
    </xdr:from>
    <xdr:to>
      <xdr:col>19</xdr:col>
      <xdr:colOff>177800</xdr:colOff>
      <xdr:row>36</xdr:row>
      <xdr:rowOff>162887</xdr:rowOff>
    </xdr:to>
    <xdr:cxnSp macro="">
      <xdr:nvCxnSpPr>
        <xdr:cNvPr id="66" name="直線コネクタ 65"/>
        <xdr:cNvCxnSpPr/>
      </xdr:nvCxnSpPr>
      <xdr:spPr>
        <a:xfrm>
          <a:off x="2908300" y="6239891"/>
          <a:ext cx="889000" cy="9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67691</xdr:rowOff>
    </xdr:from>
    <xdr:to>
      <xdr:col>15</xdr:col>
      <xdr:colOff>50800</xdr:colOff>
      <xdr:row>36</xdr:row>
      <xdr:rowOff>158478</xdr:rowOff>
    </xdr:to>
    <xdr:cxnSp macro="">
      <xdr:nvCxnSpPr>
        <xdr:cNvPr id="69" name="直線コネクタ 68"/>
        <xdr:cNvCxnSpPr/>
      </xdr:nvCxnSpPr>
      <xdr:spPr>
        <a:xfrm flipV="1">
          <a:off x="2019300" y="6239891"/>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154559</xdr:rowOff>
    </xdr:from>
    <xdr:to>
      <xdr:col>10</xdr:col>
      <xdr:colOff>114300</xdr:colOff>
      <xdr:row>36</xdr:row>
      <xdr:rowOff>158478</xdr:rowOff>
    </xdr:to>
    <xdr:cxnSp macro="">
      <xdr:nvCxnSpPr>
        <xdr:cNvPr id="72" name="直線コネクタ 71"/>
        <xdr:cNvCxnSpPr/>
      </xdr:nvCxnSpPr>
      <xdr:spPr>
        <a:xfrm>
          <a:off x="1130300" y="632675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151837</xdr:rowOff>
    </xdr:from>
    <xdr:ext cx="469744" cy="259045"/>
    <xdr:sp macro="" textlink="">
      <xdr:nvSpPr>
        <xdr:cNvPr id="74" name="テキスト ボックス 73"/>
        <xdr:cNvSpPr txBox="1"/>
      </xdr:nvSpPr>
      <xdr:spPr>
        <a:xfrm>
          <a:off x="1784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121884</xdr:rowOff>
    </xdr:from>
    <xdr:to>
      <xdr:col>24</xdr:col>
      <xdr:colOff>114300</xdr:colOff>
      <xdr:row>37</xdr:row>
      <xdr:rowOff>52034</xdr:rowOff>
    </xdr:to>
    <xdr:sp macro="" textlink="">
      <xdr:nvSpPr>
        <xdr:cNvPr id="82" name="楕円 81"/>
        <xdr:cNvSpPr/>
      </xdr:nvSpPr>
      <xdr:spPr>
        <a:xfrm>
          <a:off x="45847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100311</xdr:rowOff>
    </xdr:from>
    <xdr:ext cx="469744" cy="259045"/>
    <xdr:sp macro="" textlink="">
      <xdr:nvSpPr>
        <xdr:cNvPr id="83" name="議会費該当値テキスト"/>
        <xdr:cNvSpPr txBox="1"/>
      </xdr:nvSpPr>
      <xdr:spPr>
        <a:xfrm>
          <a:off x="4686300"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112087</xdr:rowOff>
    </xdr:from>
    <xdr:to>
      <xdr:col>20</xdr:col>
      <xdr:colOff>38100</xdr:colOff>
      <xdr:row>37</xdr:row>
      <xdr:rowOff>42237</xdr:rowOff>
    </xdr:to>
    <xdr:sp macro="" textlink="">
      <xdr:nvSpPr>
        <xdr:cNvPr id="84" name="楕円 83"/>
        <xdr:cNvSpPr/>
      </xdr:nvSpPr>
      <xdr:spPr>
        <a:xfrm>
          <a:off x="3746500" y="6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33364</xdr:rowOff>
    </xdr:from>
    <xdr:ext cx="469744" cy="259045"/>
    <xdr:sp macro="" textlink="">
      <xdr:nvSpPr>
        <xdr:cNvPr id="85" name="テキスト ボックス 84"/>
        <xdr:cNvSpPr txBox="1"/>
      </xdr:nvSpPr>
      <xdr:spPr>
        <a:xfrm>
          <a:off x="3562428" y="6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xdr:rowOff>
    </xdr:from>
    <xdr:to>
      <xdr:col>15</xdr:col>
      <xdr:colOff>101600</xdr:colOff>
      <xdr:row>36</xdr:row>
      <xdr:rowOff>118491</xdr:rowOff>
    </xdr:to>
    <xdr:sp macro="" textlink="">
      <xdr:nvSpPr>
        <xdr:cNvPr id="86" name="楕円 85"/>
        <xdr:cNvSpPr/>
      </xdr:nvSpPr>
      <xdr:spPr>
        <a:xfrm>
          <a:off x="2857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87" name="テキスト ボックス 86"/>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107678</xdr:rowOff>
    </xdr:from>
    <xdr:to>
      <xdr:col>10</xdr:col>
      <xdr:colOff>165100</xdr:colOff>
      <xdr:row>37</xdr:row>
      <xdr:rowOff>37828</xdr:rowOff>
    </xdr:to>
    <xdr:sp macro="" textlink="">
      <xdr:nvSpPr>
        <xdr:cNvPr id="88" name="楕円 87"/>
        <xdr:cNvSpPr/>
      </xdr:nvSpPr>
      <xdr:spPr>
        <a:xfrm>
          <a:off x="1968500" y="62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28955</xdr:rowOff>
    </xdr:from>
    <xdr:ext cx="469744" cy="259045"/>
    <xdr:sp macro="" textlink="">
      <xdr:nvSpPr>
        <xdr:cNvPr id="89" name="テキスト ボックス 88"/>
        <xdr:cNvSpPr txBox="1"/>
      </xdr:nvSpPr>
      <xdr:spPr>
        <a:xfrm>
          <a:off x="1784428" y="637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103759</xdr:rowOff>
    </xdr:from>
    <xdr:to>
      <xdr:col>6</xdr:col>
      <xdr:colOff>38100</xdr:colOff>
      <xdr:row>37</xdr:row>
      <xdr:rowOff>33909</xdr:rowOff>
    </xdr:to>
    <xdr:sp macro="" textlink="">
      <xdr:nvSpPr>
        <xdr:cNvPr id="90" name="楕円 89"/>
        <xdr:cNvSpPr/>
      </xdr:nvSpPr>
      <xdr:spPr>
        <a:xfrm>
          <a:off x="107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25036</xdr:rowOff>
    </xdr:from>
    <xdr:ext cx="469744" cy="259045"/>
    <xdr:sp macro="" textlink="">
      <xdr:nvSpPr>
        <xdr:cNvPr id="91" name="テキスト ボックス 90"/>
        <xdr:cNvSpPr txBox="1"/>
      </xdr:nvSpPr>
      <xdr:spPr>
        <a:xfrm>
          <a:off x="895428" y="636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16572</xdr:rowOff>
    </xdr:from>
    <xdr:to>
      <xdr:col>24</xdr:col>
      <xdr:colOff>63500</xdr:colOff>
      <xdr:row>59</xdr:row>
      <xdr:rowOff>28114</xdr:rowOff>
    </xdr:to>
    <xdr:cxnSp macro="">
      <xdr:nvCxnSpPr>
        <xdr:cNvPr id="122" name="直線コネクタ 121"/>
        <xdr:cNvCxnSpPr/>
      </xdr:nvCxnSpPr>
      <xdr:spPr>
        <a:xfrm>
          <a:off x="3797300" y="10132122"/>
          <a:ext cx="8382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16572</xdr:rowOff>
    </xdr:from>
    <xdr:to>
      <xdr:col>19</xdr:col>
      <xdr:colOff>177800</xdr:colOff>
      <xdr:row>59</xdr:row>
      <xdr:rowOff>37019</xdr:rowOff>
    </xdr:to>
    <xdr:cxnSp macro="">
      <xdr:nvCxnSpPr>
        <xdr:cNvPr id="125" name="直線コネクタ 124"/>
        <xdr:cNvCxnSpPr/>
      </xdr:nvCxnSpPr>
      <xdr:spPr>
        <a:xfrm flipV="1">
          <a:off x="2908300" y="1013212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25243</xdr:rowOff>
    </xdr:from>
    <xdr:to>
      <xdr:col>15</xdr:col>
      <xdr:colOff>50800</xdr:colOff>
      <xdr:row>59</xdr:row>
      <xdr:rowOff>37019</xdr:rowOff>
    </xdr:to>
    <xdr:cxnSp macro="">
      <xdr:nvCxnSpPr>
        <xdr:cNvPr id="128" name="直線コネクタ 127"/>
        <xdr:cNvCxnSpPr/>
      </xdr:nvCxnSpPr>
      <xdr:spPr>
        <a:xfrm>
          <a:off x="2019300" y="10140793"/>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13653</xdr:rowOff>
    </xdr:from>
    <xdr:to>
      <xdr:col>10</xdr:col>
      <xdr:colOff>114300</xdr:colOff>
      <xdr:row>59</xdr:row>
      <xdr:rowOff>25243</xdr:rowOff>
    </xdr:to>
    <xdr:cxnSp macro="">
      <xdr:nvCxnSpPr>
        <xdr:cNvPr id="131" name="直線コネクタ 130"/>
        <xdr:cNvCxnSpPr/>
      </xdr:nvCxnSpPr>
      <xdr:spPr>
        <a:xfrm>
          <a:off x="1130300" y="10129203"/>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47114</xdr:rowOff>
    </xdr:from>
    <xdr:to>
      <xdr:col>10</xdr:col>
      <xdr:colOff>165100</xdr:colOff>
      <xdr:row>58</xdr:row>
      <xdr:rowOff>148714</xdr:rowOff>
    </xdr:to>
    <xdr:sp macro="" textlink="">
      <xdr:nvSpPr>
        <xdr:cNvPr id="132" name="フローチャート: 判断 131"/>
        <xdr:cNvSpPr/>
      </xdr:nvSpPr>
      <xdr:spPr>
        <a:xfrm>
          <a:off x="1968500" y="99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165241</xdr:rowOff>
    </xdr:from>
    <xdr:ext cx="599010" cy="259045"/>
    <xdr:sp macro="" textlink="">
      <xdr:nvSpPr>
        <xdr:cNvPr id="133" name="テキスト ボックス 132"/>
        <xdr:cNvSpPr txBox="1"/>
      </xdr:nvSpPr>
      <xdr:spPr>
        <a:xfrm>
          <a:off x="1719795" y="97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107730</xdr:rowOff>
    </xdr:from>
    <xdr:to>
      <xdr:col>6</xdr:col>
      <xdr:colOff>38100</xdr:colOff>
      <xdr:row>59</xdr:row>
      <xdr:rowOff>37880</xdr:rowOff>
    </xdr:to>
    <xdr:sp macro="" textlink="">
      <xdr:nvSpPr>
        <xdr:cNvPr id="134" name="フローチャート: 判断 133"/>
        <xdr:cNvSpPr/>
      </xdr:nvSpPr>
      <xdr:spPr>
        <a:xfrm>
          <a:off x="10795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54407</xdr:rowOff>
    </xdr:from>
    <xdr:ext cx="599010" cy="259045"/>
    <xdr:sp macro="" textlink="">
      <xdr:nvSpPr>
        <xdr:cNvPr id="135" name="テキスト ボックス 134"/>
        <xdr:cNvSpPr txBox="1"/>
      </xdr:nvSpPr>
      <xdr:spPr>
        <a:xfrm>
          <a:off x="830795" y="982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148764</xdr:rowOff>
    </xdr:from>
    <xdr:to>
      <xdr:col>24</xdr:col>
      <xdr:colOff>114300</xdr:colOff>
      <xdr:row>59</xdr:row>
      <xdr:rowOff>78914</xdr:rowOff>
    </xdr:to>
    <xdr:sp macro="" textlink="">
      <xdr:nvSpPr>
        <xdr:cNvPr id="141" name="楕円 140"/>
        <xdr:cNvSpPr/>
      </xdr:nvSpPr>
      <xdr:spPr>
        <a:xfrm>
          <a:off x="4584700" y="100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63691</xdr:rowOff>
    </xdr:from>
    <xdr:ext cx="534377" cy="259045"/>
    <xdr:sp macro="" textlink="">
      <xdr:nvSpPr>
        <xdr:cNvPr id="142" name="総務費該当値テキスト"/>
        <xdr:cNvSpPr txBox="1"/>
      </xdr:nvSpPr>
      <xdr:spPr>
        <a:xfrm>
          <a:off x="4686300" y="100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137222</xdr:rowOff>
    </xdr:from>
    <xdr:to>
      <xdr:col>20</xdr:col>
      <xdr:colOff>38100</xdr:colOff>
      <xdr:row>59</xdr:row>
      <xdr:rowOff>67372</xdr:rowOff>
    </xdr:to>
    <xdr:sp macro="" textlink="">
      <xdr:nvSpPr>
        <xdr:cNvPr id="143" name="楕円 142"/>
        <xdr:cNvSpPr/>
      </xdr:nvSpPr>
      <xdr:spPr>
        <a:xfrm>
          <a:off x="3746500" y="100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58499</xdr:rowOff>
    </xdr:from>
    <xdr:ext cx="534377" cy="259045"/>
    <xdr:sp macro="" textlink="">
      <xdr:nvSpPr>
        <xdr:cNvPr id="144" name="テキスト ボックス 143"/>
        <xdr:cNvSpPr txBox="1"/>
      </xdr:nvSpPr>
      <xdr:spPr>
        <a:xfrm>
          <a:off x="3530111" y="101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157669</xdr:rowOff>
    </xdr:from>
    <xdr:to>
      <xdr:col>15</xdr:col>
      <xdr:colOff>101600</xdr:colOff>
      <xdr:row>59</xdr:row>
      <xdr:rowOff>87819</xdr:rowOff>
    </xdr:to>
    <xdr:sp macro="" textlink="">
      <xdr:nvSpPr>
        <xdr:cNvPr id="145" name="楕円 144"/>
        <xdr:cNvSpPr/>
      </xdr:nvSpPr>
      <xdr:spPr>
        <a:xfrm>
          <a:off x="2857500" y="101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78946</xdr:rowOff>
    </xdr:from>
    <xdr:ext cx="534377" cy="259045"/>
    <xdr:sp macro="" textlink="">
      <xdr:nvSpPr>
        <xdr:cNvPr id="146" name="テキスト ボックス 145"/>
        <xdr:cNvSpPr txBox="1"/>
      </xdr:nvSpPr>
      <xdr:spPr>
        <a:xfrm>
          <a:off x="2641111" y="101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145893</xdr:rowOff>
    </xdr:from>
    <xdr:to>
      <xdr:col>10</xdr:col>
      <xdr:colOff>165100</xdr:colOff>
      <xdr:row>59</xdr:row>
      <xdr:rowOff>76043</xdr:rowOff>
    </xdr:to>
    <xdr:sp macro="" textlink="">
      <xdr:nvSpPr>
        <xdr:cNvPr id="147" name="楕円 146"/>
        <xdr:cNvSpPr/>
      </xdr:nvSpPr>
      <xdr:spPr>
        <a:xfrm>
          <a:off x="1968500" y="100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67170</xdr:rowOff>
    </xdr:from>
    <xdr:ext cx="534377" cy="259045"/>
    <xdr:sp macro="" textlink="">
      <xdr:nvSpPr>
        <xdr:cNvPr id="148" name="テキスト ボックス 147"/>
        <xdr:cNvSpPr txBox="1"/>
      </xdr:nvSpPr>
      <xdr:spPr>
        <a:xfrm>
          <a:off x="1752111" y="101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134303</xdr:rowOff>
    </xdr:from>
    <xdr:to>
      <xdr:col>6</xdr:col>
      <xdr:colOff>38100</xdr:colOff>
      <xdr:row>59</xdr:row>
      <xdr:rowOff>64453</xdr:rowOff>
    </xdr:to>
    <xdr:sp macro="" textlink="">
      <xdr:nvSpPr>
        <xdr:cNvPr id="149" name="楕円 148"/>
        <xdr:cNvSpPr/>
      </xdr:nvSpPr>
      <xdr:spPr>
        <a:xfrm>
          <a:off x="1079500" y="100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55580</xdr:rowOff>
    </xdr:from>
    <xdr:ext cx="534377" cy="259045"/>
    <xdr:sp macro="" textlink="">
      <xdr:nvSpPr>
        <xdr:cNvPr id="150" name="テキスト ボックス 149"/>
        <xdr:cNvSpPr txBox="1"/>
      </xdr:nvSpPr>
      <xdr:spPr>
        <a:xfrm>
          <a:off x="863111" y="101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110348</xdr:rowOff>
    </xdr:from>
    <xdr:to>
      <xdr:col>24</xdr:col>
      <xdr:colOff>63500</xdr:colOff>
      <xdr:row>77</xdr:row>
      <xdr:rowOff>147205</xdr:rowOff>
    </xdr:to>
    <xdr:cxnSp macro="">
      <xdr:nvCxnSpPr>
        <xdr:cNvPr id="180" name="直線コネクタ 179"/>
        <xdr:cNvCxnSpPr/>
      </xdr:nvCxnSpPr>
      <xdr:spPr>
        <a:xfrm>
          <a:off x="3797300" y="13311998"/>
          <a:ext cx="838200" cy="3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110348</xdr:rowOff>
    </xdr:from>
    <xdr:to>
      <xdr:col>19</xdr:col>
      <xdr:colOff>177800</xdr:colOff>
      <xdr:row>77</xdr:row>
      <xdr:rowOff>155519</xdr:rowOff>
    </xdr:to>
    <xdr:cxnSp macro="">
      <xdr:nvCxnSpPr>
        <xdr:cNvPr id="183" name="直線コネクタ 182"/>
        <xdr:cNvCxnSpPr/>
      </xdr:nvCxnSpPr>
      <xdr:spPr>
        <a:xfrm flipV="1">
          <a:off x="2908300" y="13311998"/>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155519</xdr:rowOff>
    </xdr:from>
    <xdr:to>
      <xdr:col>15</xdr:col>
      <xdr:colOff>50800</xdr:colOff>
      <xdr:row>78</xdr:row>
      <xdr:rowOff>42583</xdr:rowOff>
    </xdr:to>
    <xdr:cxnSp macro="">
      <xdr:nvCxnSpPr>
        <xdr:cNvPr id="186" name="直線コネクタ 185"/>
        <xdr:cNvCxnSpPr/>
      </xdr:nvCxnSpPr>
      <xdr:spPr>
        <a:xfrm flipV="1">
          <a:off x="2019300" y="13357169"/>
          <a:ext cx="88900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42583</xdr:rowOff>
    </xdr:from>
    <xdr:to>
      <xdr:col>10</xdr:col>
      <xdr:colOff>114300</xdr:colOff>
      <xdr:row>78</xdr:row>
      <xdr:rowOff>75684</xdr:rowOff>
    </xdr:to>
    <xdr:cxnSp macro="">
      <xdr:nvCxnSpPr>
        <xdr:cNvPr id="189" name="直線コネクタ 188"/>
        <xdr:cNvCxnSpPr/>
      </xdr:nvCxnSpPr>
      <xdr:spPr>
        <a:xfrm flipV="1">
          <a:off x="1130300" y="13415683"/>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33060</xdr:rowOff>
    </xdr:from>
    <xdr:to>
      <xdr:col>10</xdr:col>
      <xdr:colOff>165100</xdr:colOff>
      <xdr:row>77</xdr:row>
      <xdr:rowOff>134660</xdr:rowOff>
    </xdr:to>
    <xdr:sp macro="" textlink="">
      <xdr:nvSpPr>
        <xdr:cNvPr id="190" name="フローチャート: 判断 189"/>
        <xdr:cNvSpPr/>
      </xdr:nvSpPr>
      <xdr:spPr>
        <a:xfrm>
          <a:off x="1968500" y="132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151187</xdr:rowOff>
    </xdr:from>
    <xdr:ext cx="599010" cy="259045"/>
    <xdr:sp macro="" textlink="">
      <xdr:nvSpPr>
        <xdr:cNvPr id="191" name="テキスト ボックス 190"/>
        <xdr:cNvSpPr txBox="1"/>
      </xdr:nvSpPr>
      <xdr:spPr>
        <a:xfrm>
          <a:off x="1719795" y="1300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120683</xdr:rowOff>
    </xdr:from>
    <xdr:to>
      <xdr:col>6</xdr:col>
      <xdr:colOff>38100</xdr:colOff>
      <xdr:row>78</xdr:row>
      <xdr:rowOff>50833</xdr:rowOff>
    </xdr:to>
    <xdr:sp macro="" textlink="">
      <xdr:nvSpPr>
        <xdr:cNvPr id="192" name="フローチャート: 判断 191"/>
        <xdr:cNvSpPr/>
      </xdr:nvSpPr>
      <xdr:spPr>
        <a:xfrm>
          <a:off x="1079500" y="1332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67360</xdr:rowOff>
    </xdr:from>
    <xdr:ext cx="599010" cy="259045"/>
    <xdr:sp macro="" textlink="">
      <xdr:nvSpPr>
        <xdr:cNvPr id="193" name="テキスト ボックス 192"/>
        <xdr:cNvSpPr txBox="1"/>
      </xdr:nvSpPr>
      <xdr:spPr>
        <a:xfrm>
          <a:off x="830795" y="1309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96405</xdr:rowOff>
    </xdr:from>
    <xdr:to>
      <xdr:col>24</xdr:col>
      <xdr:colOff>114300</xdr:colOff>
      <xdr:row>78</xdr:row>
      <xdr:rowOff>26555</xdr:rowOff>
    </xdr:to>
    <xdr:sp macro="" textlink="">
      <xdr:nvSpPr>
        <xdr:cNvPr id="199" name="楕円 198"/>
        <xdr:cNvSpPr/>
      </xdr:nvSpPr>
      <xdr:spPr>
        <a:xfrm>
          <a:off x="4584700" y="132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74832</xdr:rowOff>
    </xdr:from>
    <xdr:ext cx="599010" cy="259045"/>
    <xdr:sp macro="" textlink="">
      <xdr:nvSpPr>
        <xdr:cNvPr id="200" name="民生費該当値テキスト"/>
        <xdr:cNvSpPr txBox="1"/>
      </xdr:nvSpPr>
      <xdr:spPr>
        <a:xfrm>
          <a:off x="4686300" y="1327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59548</xdr:rowOff>
    </xdr:from>
    <xdr:to>
      <xdr:col>20</xdr:col>
      <xdr:colOff>38100</xdr:colOff>
      <xdr:row>77</xdr:row>
      <xdr:rowOff>161148</xdr:rowOff>
    </xdr:to>
    <xdr:sp macro="" textlink="">
      <xdr:nvSpPr>
        <xdr:cNvPr id="201" name="楕円 200"/>
        <xdr:cNvSpPr/>
      </xdr:nvSpPr>
      <xdr:spPr>
        <a:xfrm>
          <a:off x="3746500" y="132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152275</xdr:rowOff>
    </xdr:from>
    <xdr:ext cx="599010" cy="259045"/>
    <xdr:sp macro="" textlink="">
      <xdr:nvSpPr>
        <xdr:cNvPr id="202" name="テキスト ボックス 201"/>
        <xdr:cNvSpPr txBox="1"/>
      </xdr:nvSpPr>
      <xdr:spPr>
        <a:xfrm>
          <a:off x="3497795" y="1335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104719</xdr:rowOff>
    </xdr:from>
    <xdr:to>
      <xdr:col>15</xdr:col>
      <xdr:colOff>101600</xdr:colOff>
      <xdr:row>78</xdr:row>
      <xdr:rowOff>34869</xdr:rowOff>
    </xdr:to>
    <xdr:sp macro="" textlink="">
      <xdr:nvSpPr>
        <xdr:cNvPr id="203" name="楕円 202"/>
        <xdr:cNvSpPr/>
      </xdr:nvSpPr>
      <xdr:spPr>
        <a:xfrm>
          <a:off x="28575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25996</xdr:rowOff>
    </xdr:from>
    <xdr:ext cx="599010" cy="259045"/>
    <xdr:sp macro="" textlink="">
      <xdr:nvSpPr>
        <xdr:cNvPr id="204" name="テキスト ボックス 203"/>
        <xdr:cNvSpPr txBox="1"/>
      </xdr:nvSpPr>
      <xdr:spPr>
        <a:xfrm>
          <a:off x="2608795" y="1339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163233</xdr:rowOff>
    </xdr:from>
    <xdr:to>
      <xdr:col>10</xdr:col>
      <xdr:colOff>165100</xdr:colOff>
      <xdr:row>78</xdr:row>
      <xdr:rowOff>93383</xdr:rowOff>
    </xdr:to>
    <xdr:sp macro="" textlink="">
      <xdr:nvSpPr>
        <xdr:cNvPr id="205" name="楕円 204"/>
        <xdr:cNvSpPr/>
      </xdr:nvSpPr>
      <xdr:spPr>
        <a:xfrm>
          <a:off x="1968500" y="133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84510</xdr:rowOff>
    </xdr:from>
    <xdr:ext cx="599010" cy="259045"/>
    <xdr:sp macro="" textlink="">
      <xdr:nvSpPr>
        <xdr:cNvPr id="206" name="テキスト ボックス 205"/>
        <xdr:cNvSpPr txBox="1"/>
      </xdr:nvSpPr>
      <xdr:spPr>
        <a:xfrm>
          <a:off x="1719795" y="134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24884</xdr:rowOff>
    </xdr:from>
    <xdr:to>
      <xdr:col>6</xdr:col>
      <xdr:colOff>38100</xdr:colOff>
      <xdr:row>78</xdr:row>
      <xdr:rowOff>126484</xdr:rowOff>
    </xdr:to>
    <xdr:sp macro="" textlink="">
      <xdr:nvSpPr>
        <xdr:cNvPr id="207" name="楕円 206"/>
        <xdr:cNvSpPr/>
      </xdr:nvSpPr>
      <xdr:spPr>
        <a:xfrm>
          <a:off x="1079500" y="133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117611</xdr:rowOff>
    </xdr:from>
    <xdr:ext cx="599010" cy="259045"/>
    <xdr:sp macro="" textlink="">
      <xdr:nvSpPr>
        <xdr:cNvPr id="208" name="テキスト ボックス 207"/>
        <xdr:cNvSpPr txBox="1"/>
      </xdr:nvSpPr>
      <xdr:spPr>
        <a:xfrm>
          <a:off x="830795" y="1349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77388</xdr:rowOff>
    </xdr:from>
    <xdr:to>
      <xdr:col>24</xdr:col>
      <xdr:colOff>63500</xdr:colOff>
      <xdr:row>98</xdr:row>
      <xdr:rowOff>92281</xdr:rowOff>
    </xdr:to>
    <xdr:cxnSp macro="">
      <xdr:nvCxnSpPr>
        <xdr:cNvPr id="235" name="直線コネクタ 234"/>
        <xdr:cNvCxnSpPr/>
      </xdr:nvCxnSpPr>
      <xdr:spPr>
        <a:xfrm>
          <a:off x="3797300" y="16879488"/>
          <a:ext cx="838200" cy="1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58899</xdr:rowOff>
    </xdr:from>
    <xdr:to>
      <xdr:col>19</xdr:col>
      <xdr:colOff>177800</xdr:colOff>
      <xdr:row>98</xdr:row>
      <xdr:rowOff>77388</xdr:rowOff>
    </xdr:to>
    <xdr:cxnSp macro="">
      <xdr:nvCxnSpPr>
        <xdr:cNvPr id="238" name="直線コネクタ 237"/>
        <xdr:cNvCxnSpPr/>
      </xdr:nvCxnSpPr>
      <xdr:spPr>
        <a:xfrm>
          <a:off x="2908300" y="16860999"/>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58899</xdr:rowOff>
    </xdr:from>
    <xdr:to>
      <xdr:col>15</xdr:col>
      <xdr:colOff>50800</xdr:colOff>
      <xdr:row>98</xdr:row>
      <xdr:rowOff>90474</xdr:rowOff>
    </xdr:to>
    <xdr:cxnSp macro="">
      <xdr:nvCxnSpPr>
        <xdr:cNvPr id="241" name="直線コネクタ 240"/>
        <xdr:cNvCxnSpPr/>
      </xdr:nvCxnSpPr>
      <xdr:spPr>
        <a:xfrm flipV="1">
          <a:off x="2019300" y="16860999"/>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90179</xdr:rowOff>
    </xdr:from>
    <xdr:to>
      <xdr:col>10</xdr:col>
      <xdr:colOff>114300</xdr:colOff>
      <xdr:row>98</xdr:row>
      <xdr:rowOff>90474</xdr:rowOff>
    </xdr:to>
    <xdr:cxnSp macro="">
      <xdr:nvCxnSpPr>
        <xdr:cNvPr id="244" name="直線コネクタ 243"/>
        <xdr:cNvCxnSpPr/>
      </xdr:nvCxnSpPr>
      <xdr:spPr>
        <a:xfrm>
          <a:off x="1130300" y="16892279"/>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139760</xdr:rowOff>
    </xdr:from>
    <xdr:to>
      <xdr:col>10</xdr:col>
      <xdr:colOff>165100</xdr:colOff>
      <xdr:row>98</xdr:row>
      <xdr:rowOff>69910</xdr:rowOff>
    </xdr:to>
    <xdr:sp macro="" textlink="">
      <xdr:nvSpPr>
        <xdr:cNvPr id="245" name="フローチャート: 判断 244"/>
        <xdr:cNvSpPr/>
      </xdr:nvSpPr>
      <xdr:spPr>
        <a:xfrm>
          <a:off x="1968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86437</xdr:rowOff>
    </xdr:from>
    <xdr:ext cx="534377" cy="259045"/>
    <xdr:sp macro="" textlink="">
      <xdr:nvSpPr>
        <xdr:cNvPr id="246" name="テキスト ボックス 245"/>
        <xdr:cNvSpPr txBox="1"/>
      </xdr:nvSpPr>
      <xdr:spPr>
        <a:xfrm>
          <a:off x="1752111" y="165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148579</xdr:rowOff>
    </xdr:from>
    <xdr:to>
      <xdr:col>6</xdr:col>
      <xdr:colOff>38100</xdr:colOff>
      <xdr:row>98</xdr:row>
      <xdr:rowOff>78729</xdr:rowOff>
    </xdr:to>
    <xdr:sp macro="" textlink="">
      <xdr:nvSpPr>
        <xdr:cNvPr id="247" name="フローチャート: 判断 246"/>
        <xdr:cNvSpPr/>
      </xdr:nvSpPr>
      <xdr:spPr>
        <a:xfrm>
          <a:off x="1079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95256</xdr:rowOff>
    </xdr:from>
    <xdr:ext cx="534377" cy="259045"/>
    <xdr:sp macro="" textlink="">
      <xdr:nvSpPr>
        <xdr:cNvPr id="248" name="テキスト ボックス 247"/>
        <xdr:cNvSpPr txBox="1"/>
      </xdr:nvSpPr>
      <xdr:spPr>
        <a:xfrm>
          <a:off x="863111" y="165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41481</xdr:rowOff>
    </xdr:from>
    <xdr:to>
      <xdr:col>24</xdr:col>
      <xdr:colOff>114300</xdr:colOff>
      <xdr:row>98</xdr:row>
      <xdr:rowOff>143081</xdr:rowOff>
    </xdr:to>
    <xdr:sp macro="" textlink="">
      <xdr:nvSpPr>
        <xdr:cNvPr id="254" name="楕円 253"/>
        <xdr:cNvSpPr/>
      </xdr:nvSpPr>
      <xdr:spPr>
        <a:xfrm>
          <a:off x="45847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127858</xdr:rowOff>
    </xdr:from>
    <xdr:ext cx="534377" cy="259045"/>
    <xdr:sp macro="" textlink="">
      <xdr:nvSpPr>
        <xdr:cNvPr id="255" name="衛生費該当値テキスト"/>
        <xdr:cNvSpPr txBox="1"/>
      </xdr:nvSpPr>
      <xdr:spPr>
        <a:xfrm>
          <a:off x="4686300" y="167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26588</xdr:rowOff>
    </xdr:from>
    <xdr:to>
      <xdr:col>20</xdr:col>
      <xdr:colOff>38100</xdr:colOff>
      <xdr:row>98</xdr:row>
      <xdr:rowOff>128188</xdr:rowOff>
    </xdr:to>
    <xdr:sp macro="" textlink="">
      <xdr:nvSpPr>
        <xdr:cNvPr id="256" name="楕円 255"/>
        <xdr:cNvSpPr/>
      </xdr:nvSpPr>
      <xdr:spPr>
        <a:xfrm>
          <a:off x="3746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119315</xdr:rowOff>
    </xdr:from>
    <xdr:ext cx="534377" cy="259045"/>
    <xdr:sp macro="" textlink="">
      <xdr:nvSpPr>
        <xdr:cNvPr id="257" name="テキスト ボックス 256"/>
        <xdr:cNvSpPr txBox="1"/>
      </xdr:nvSpPr>
      <xdr:spPr>
        <a:xfrm>
          <a:off x="3530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8099</xdr:rowOff>
    </xdr:from>
    <xdr:to>
      <xdr:col>15</xdr:col>
      <xdr:colOff>101600</xdr:colOff>
      <xdr:row>98</xdr:row>
      <xdr:rowOff>109699</xdr:rowOff>
    </xdr:to>
    <xdr:sp macro="" textlink="">
      <xdr:nvSpPr>
        <xdr:cNvPr id="258" name="楕円 257"/>
        <xdr:cNvSpPr/>
      </xdr:nvSpPr>
      <xdr:spPr>
        <a:xfrm>
          <a:off x="2857500" y="168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100826</xdr:rowOff>
    </xdr:from>
    <xdr:ext cx="534377" cy="259045"/>
    <xdr:sp macro="" textlink="">
      <xdr:nvSpPr>
        <xdr:cNvPr id="259" name="テキスト ボックス 258"/>
        <xdr:cNvSpPr txBox="1"/>
      </xdr:nvSpPr>
      <xdr:spPr>
        <a:xfrm>
          <a:off x="2641111" y="169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39674</xdr:rowOff>
    </xdr:from>
    <xdr:to>
      <xdr:col>10</xdr:col>
      <xdr:colOff>165100</xdr:colOff>
      <xdr:row>98</xdr:row>
      <xdr:rowOff>141274</xdr:rowOff>
    </xdr:to>
    <xdr:sp macro="" textlink="">
      <xdr:nvSpPr>
        <xdr:cNvPr id="260" name="楕円 259"/>
        <xdr:cNvSpPr/>
      </xdr:nvSpPr>
      <xdr:spPr>
        <a:xfrm>
          <a:off x="1968500" y="1684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132401</xdr:rowOff>
    </xdr:from>
    <xdr:ext cx="534377" cy="259045"/>
    <xdr:sp macro="" textlink="">
      <xdr:nvSpPr>
        <xdr:cNvPr id="261" name="テキスト ボックス 260"/>
        <xdr:cNvSpPr txBox="1"/>
      </xdr:nvSpPr>
      <xdr:spPr>
        <a:xfrm>
          <a:off x="1752111" y="1693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39379</xdr:rowOff>
    </xdr:from>
    <xdr:to>
      <xdr:col>6</xdr:col>
      <xdr:colOff>38100</xdr:colOff>
      <xdr:row>98</xdr:row>
      <xdr:rowOff>140979</xdr:rowOff>
    </xdr:to>
    <xdr:sp macro="" textlink="">
      <xdr:nvSpPr>
        <xdr:cNvPr id="262" name="楕円 261"/>
        <xdr:cNvSpPr/>
      </xdr:nvSpPr>
      <xdr:spPr>
        <a:xfrm>
          <a:off x="1079500" y="168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132106</xdr:rowOff>
    </xdr:from>
    <xdr:ext cx="534377" cy="259045"/>
    <xdr:sp macro="" textlink="">
      <xdr:nvSpPr>
        <xdr:cNvPr id="263" name="テキスト ボックス 262"/>
        <xdr:cNvSpPr txBox="1"/>
      </xdr:nvSpPr>
      <xdr:spPr>
        <a:xfrm>
          <a:off x="863111" y="169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11557</xdr:rowOff>
    </xdr:from>
    <xdr:to>
      <xdr:col>41</xdr:col>
      <xdr:colOff>101600</xdr:colOff>
      <xdr:row>37</xdr:row>
      <xdr:rowOff>113157</xdr:rowOff>
    </xdr:to>
    <xdr:sp macro="" textlink="">
      <xdr:nvSpPr>
        <xdr:cNvPr id="302" name="フローチャート: 判断 301"/>
        <xdr:cNvSpPr/>
      </xdr:nvSpPr>
      <xdr:spPr>
        <a:xfrm>
          <a:off x="7810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129684</xdr:rowOff>
    </xdr:from>
    <xdr:ext cx="378565" cy="259045"/>
    <xdr:sp macro="" textlink="">
      <xdr:nvSpPr>
        <xdr:cNvPr id="303" name="テキスト ボックス 302"/>
        <xdr:cNvSpPr txBox="1"/>
      </xdr:nvSpPr>
      <xdr:spPr>
        <a:xfrm>
          <a:off x="7672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93853</xdr:rowOff>
    </xdr:from>
    <xdr:to>
      <xdr:col>36</xdr:col>
      <xdr:colOff>165100</xdr:colOff>
      <xdr:row>36</xdr:row>
      <xdr:rowOff>24003</xdr:rowOff>
    </xdr:to>
    <xdr:sp macro="" textlink="">
      <xdr:nvSpPr>
        <xdr:cNvPr id="304" name="フローチャート: 判断 303"/>
        <xdr:cNvSpPr/>
      </xdr:nvSpPr>
      <xdr:spPr>
        <a:xfrm>
          <a:off x="6921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40530</xdr:rowOff>
    </xdr:from>
    <xdr:ext cx="469744" cy="259045"/>
    <xdr:sp macro="" textlink="">
      <xdr:nvSpPr>
        <xdr:cNvPr id="305" name="テキスト ボックス 304"/>
        <xdr:cNvSpPr txBox="1"/>
      </xdr:nvSpPr>
      <xdr:spPr>
        <a:xfrm>
          <a:off x="6737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55371</xdr:rowOff>
    </xdr:from>
    <xdr:to>
      <xdr:col>55</xdr:col>
      <xdr:colOff>0</xdr:colOff>
      <xdr:row>59</xdr:row>
      <xdr:rowOff>56060</xdr:rowOff>
    </xdr:to>
    <xdr:cxnSp macro="">
      <xdr:nvCxnSpPr>
        <xdr:cNvPr id="351" name="直線コネクタ 350"/>
        <xdr:cNvCxnSpPr/>
      </xdr:nvCxnSpPr>
      <xdr:spPr>
        <a:xfrm>
          <a:off x="9639300" y="10170921"/>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52837</xdr:rowOff>
    </xdr:from>
    <xdr:to>
      <xdr:col>50</xdr:col>
      <xdr:colOff>114300</xdr:colOff>
      <xdr:row>59</xdr:row>
      <xdr:rowOff>55371</xdr:rowOff>
    </xdr:to>
    <xdr:cxnSp macro="">
      <xdr:nvCxnSpPr>
        <xdr:cNvPr id="354" name="直線コネクタ 353"/>
        <xdr:cNvCxnSpPr/>
      </xdr:nvCxnSpPr>
      <xdr:spPr>
        <a:xfrm>
          <a:off x="8750300" y="10168387"/>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52837</xdr:rowOff>
    </xdr:from>
    <xdr:to>
      <xdr:col>45</xdr:col>
      <xdr:colOff>177800</xdr:colOff>
      <xdr:row>59</xdr:row>
      <xdr:rowOff>65049</xdr:rowOff>
    </xdr:to>
    <xdr:cxnSp macro="">
      <xdr:nvCxnSpPr>
        <xdr:cNvPr id="357" name="直線コネクタ 356"/>
        <xdr:cNvCxnSpPr/>
      </xdr:nvCxnSpPr>
      <xdr:spPr>
        <a:xfrm flipV="1">
          <a:off x="7861300" y="10168387"/>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65049</xdr:rowOff>
    </xdr:from>
    <xdr:to>
      <xdr:col>41</xdr:col>
      <xdr:colOff>50800</xdr:colOff>
      <xdr:row>59</xdr:row>
      <xdr:rowOff>66445</xdr:rowOff>
    </xdr:to>
    <xdr:cxnSp macro="">
      <xdr:nvCxnSpPr>
        <xdr:cNvPr id="360" name="直線コネクタ 359"/>
        <xdr:cNvCxnSpPr/>
      </xdr:nvCxnSpPr>
      <xdr:spPr>
        <a:xfrm flipV="1">
          <a:off x="6972300" y="1018059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3147</xdr:rowOff>
    </xdr:from>
    <xdr:to>
      <xdr:col>41</xdr:col>
      <xdr:colOff>101600</xdr:colOff>
      <xdr:row>59</xdr:row>
      <xdr:rowOff>104747</xdr:rowOff>
    </xdr:to>
    <xdr:sp macro="" textlink="">
      <xdr:nvSpPr>
        <xdr:cNvPr id="361" name="フローチャート: 判断 360"/>
        <xdr:cNvSpPr/>
      </xdr:nvSpPr>
      <xdr:spPr>
        <a:xfrm>
          <a:off x="7810500" y="101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121274</xdr:rowOff>
    </xdr:from>
    <xdr:ext cx="534377" cy="259045"/>
    <xdr:sp macro="" textlink="">
      <xdr:nvSpPr>
        <xdr:cNvPr id="362" name="テキスト ボックス 361"/>
        <xdr:cNvSpPr txBox="1"/>
      </xdr:nvSpPr>
      <xdr:spPr>
        <a:xfrm>
          <a:off x="7594111" y="989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2515</xdr:rowOff>
    </xdr:from>
    <xdr:to>
      <xdr:col>36</xdr:col>
      <xdr:colOff>165100</xdr:colOff>
      <xdr:row>59</xdr:row>
      <xdr:rowOff>104115</xdr:rowOff>
    </xdr:to>
    <xdr:sp macro="" textlink="">
      <xdr:nvSpPr>
        <xdr:cNvPr id="363" name="フローチャート: 判断 362"/>
        <xdr:cNvSpPr/>
      </xdr:nvSpPr>
      <xdr:spPr>
        <a:xfrm>
          <a:off x="6921500" y="101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120642</xdr:rowOff>
    </xdr:from>
    <xdr:ext cx="534377" cy="259045"/>
    <xdr:sp macro="" textlink="">
      <xdr:nvSpPr>
        <xdr:cNvPr id="364" name="テキスト ボックス 363"/>
        <xdr:cNvSpPr txBox="1"/>
      </xdr:nvSpPr>
      <xdr:spPr>
        <a:xfrm>
          <a:off x="6705111" y="9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5260</xdr:rowOff>
    </xdr:from>
    <xdr:to>
      <xdr:col>55</xdr:col>
      <xdr:colOff>50800</xdr:colOff>
      <xdr:row>59</xdr:row>
      <xdr:rowOff>106860</xdr:rowOff>
    </xdr:to>
    <xdr:sp macro="" textlink="">
      <xdr:nvSpPr>
        <xdr:cNvPr id="370" name="楕円 369"/>
        <xdr:cNvSpPr/>
      </xdr:nvSpPr>
      <xdr:spPr>
        <a:xfrm>
          <a:off x="10426700" y="101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4571</xdr:rowOff>
    </xdr:from>
    <xdr:to>
      <xdr:col>50</xdr:col>
      <xdr:colOff>165100</xdr:colOff>
      <xdr:row>59</xdr:row>
      <xdr:rowOff>106171</xdr:rowOff>
    </xdr:to>
    <xdr:sp macro="" textlink="">
      <xdr:nvSpPr>
        <xdr:cNvPr id="372" name="楕円 371"/>
        <xdr:cNvSpPr/>
      </xdr:nvSpPr>
      <xdr:spPr>
        <a:xfrm>
          <a:off x="9588500" y="101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97298</xdr:rowOff>
    </xdr:from>
    <xdr:ext cx="534377" cy="259045"/>
    <xdr:sp macro="" textlink="">
      <xdr:nvSpPr>
        <xdr:cNvPr id="373" name="テキスト ボックス 372"/>
        <xdr:cNvSpPr txBox="1"/>
      </xdr:nvSpPr>
      <xdr:spPr>
        <a:xfrm>
          <a:off x="9372111" y="102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2037</xdr:rowOff>
    </xdr:from>
    <xdr:to>
      <xdr:col>46</xdr:col>
      <xdr:colOff>38100</xdr:colOff>
      <xdr:row>59</xdr:row>
      <xdr:rowOff>103637</xdr:rowOff>
    </xdr:to>
    <xdr:sp macro="" textlink="">
      <xdr:nvSpPr>
        <xdr:cNvPr id="374" name="楕円 373"/>
        <xdr:cNvSpPr/>
      </xdr:nvSpPr>
      <xdr:spPr>
        <a:xfrm>
          <a:off x="8699500" y="101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94764</xdr:rowOff>
    </xdr:from>
    <xdr:ext cx="534377" cy="259045"/>
    <xdr:sp macro="" textlink="">
      <xdr:nvSpPr>
        <xdr:cNvPr id="375" name="テキスト ボックス 374"/>
        <xdr:cNvSpPr txBox="1"/>
      </xdr:nvSpPr>
      <xdr:spPr>
        <a:xfrm>
          <a:off x="8483111" y="102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14249</xdr:rowOff>
    </xdr:from>
    <xdr:to>
      <xdr:col>41</xdr:col>
      <xdr:colOff>101600</xdr:colOff>
      <xdr:row>59</xdr:row>
      <xdr:rowOff>115849</xdr:rowOff>
    </xdr:to>
    <xdr:sp macro="" textlink="">
      <xdr:nvSpPr>
        <xdr:cNvPr id="376" name="楕円 375"/>
        <xdr:cNvSpPr/>
      </xdr:nvSpPr>
      <xdr:spPr>
        <a:xfrm>
          <a:off x="7810500" y="101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106976</xdr:rowOff>
    </xdr:from>
    <xdr:ext cx="534377" cy="259045"/>
    <xdr:sp macro="" textlink="">
      <xdr:nvSpPr>
        <xdr:cNvPr id="377" name="テキスト ボックス 376"/>
        <xdr:cNvSpPr txBox="1"/>
      </xdr:nvSpPr>
      <xdr:spPr>
        <a:xfrm>
          <a:off x="7594111" y="102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15645</xdr:rowOff>
    </xdr:from>
    <xdr:to>
      <xdr:col>36</xdr:col>
      <xdr:colOff>165100</xdr:colOff>
      <xdr:row>59</xdr:row>
      <xdr:rowOff>117245</xdr:rowOff>
    </xdr:to>
    <xdr:sp macro="" textlink="">
      <xdr:nvSpPr>
        <xdr:cNvPr id="378" name="楕円 377"/>
        <xdr:cNvSpPr/>
      </xdr:nvSpPr>
      <xdr:spPr>
        <a:xfrm>
          <a:off x="6921500" y="101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108372</xdr:rowOff>
    </xdr:from>
    <xdr:ext cx="534377" cy="259045"/>
    <xdr:sp macro="" textlink="">
      <xdr:nvSpPr>
        <xdr:cNvPr id="379" name="テキスト ボックス 378"/>
        <xdr:cNvSpPr txBox="1"/>
      </xdr:nvSpPr>
      <xdr:spPr>
        <a:xfrm>
          <a:off x="6705111" y="1022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3817</xdr:rowOff>
    </xdr:from>
    <xdr:to>
      <xdr:col>55</xdr:col>
      <xdr:colOff>0</xdr:colOff>
      <xdr:row>78</xdr:row>
      <xdr:rowOff>86570</xdr:rowOff>
    </xdr:to>
    <xdr:cxnSp macro="">
      <xdr:nvCxnSpPr>
        <xdr:cNvPr id="408" name="直線コネクタ 407"/>
        <xdr:cNvCxnSpPr/>
      </xdr:nvCxnSpPr>
      <xdr:spPr>
        <a:xfrm>
          <a:off x="9639300" y="13376917"/>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59461</xdr:rowOff>
    </xdr:from>
    <xdr:to>
      <xdr:col>50</xdr:col>
      <xdr:colOff>114300</xdr:colOff>
      <xdr:row>78</xdr:row>
      <xdr:rowOff>3817</xdr:rowOff>
    </xdr:to>
    <xdr:cxnSp macro="">
      <xdr:nvCxnSpPr>
        <xdr:cNvPr id="411" name="直線コネクタ 410"/>
        <xdr:cNvCxnSpPr/>
      </xdr:nvCxnSpPr>
      <xdr:spPr>
        <a:xfrm>
          <a:off x="8750300" y="13261111"/>
          <a:ext cx="889000" cy="1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59461</xdr:rowOff>
    </xdr:from>
    <xdr:to>
      <xdr:col>45</xdr:col>
      <xdr:colOff>177800</xdr:colOff>
      <xdr:row>77</xdr:row>
      <xdr:rowOff>94742</xdr:rowOff>
    </xdr:to>
    <xdr:cxnSp macro="">
      <xdr:nvCxnSpPr>
        <xdr:cNvPr id="414" name="直線コネクタ 413"/>
        <xdr:cNvCxnSpPr/>
      </xdr:nvCxnSpPr>
      <xdr:spPr>
        <a:xfrm flipV="1">
          <a:off x="7861300" y="1326111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94742</xdr:rowOff>
    </xdr:from>
    <xdr:to>
      <xdr:col>41</xdr:col>
      <xdr:colOff>50800</xdr:colOff>
      <xdr:row>78</xdr:row>
      <xdr:rowOff>11398</xdr:rowOff>
    </xdr:to>
    <xdr:cxnSp macro="">
      <xdr:nvCxnSpPr>
        <xdr:cNvPr id="417" name="直線コネクタ 416"/>
        <xdr:cNvCxnSpPr/>
      </xdr:nvCxnSpPr>
      <xdr:spPr>
        <a:xfrm flipV="1">
          <a:off x="6972300" y="13296392"/>
          <a:ext cx="8890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100901</xdr:rowOff>
    </xdr:from>
    <xdr:to>
      <xdr:col>41</xdr:col>
      <xdr:colOff>101600</xdr:colOff>
      <xdr:row>78</xdr:row>
      <xdr:rowOff>31051</xdr:rowOff>
    </xdr:to>
    <xdr:sp macro="" textlink="">
      <xdr:nvSpPr>
        <xdr:cNvPr id="418" name="フローチャート: 判断 417"/>
        <xdr:cNvSpPr/>
      </xdr:nvSpPr>
      <xdr:spPr>
        <a:xfrm>
          <a:off x="7810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22178</xdr:rowOff>
    </xdr:from>
    <xdr:ext cx="534377" cy="259045"/>
    <xdr:sp macro="" textlink="">
      <xdr:nvSpPr>
        <xdr:cNvPr id="419" name="テキスト ボックス 418"/>
        <xdr:cNvSpPr txBox="1"/>
      </xdr:nvSpPr>
      <xdr:spPr>
        <a:xfrm>
          <a:off x="7594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108026</xdr:rowOff>
    </xdr:from>
    <xdr:to>
      <xdr:col>36</xdr:col>
      <xdr:colOff>165100</xdr:colOff>
      <xdr:row>78</xdr:row>
      <xdr:rowOff>38176</xdr:rowOff>
    </xdr:to>
    <xdr:sp macro="" textlink="">
      <xdr:nvSpPr>
        <xdr:cNvPr id="420" name="フローチャート: 判断 419"/>
        <xdr:cNvSpPr/>
      </xdr:nvSpPr>
      <xdr:spPr>
        <a:xfrm>
          <a:off x="6921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54703</xdr:rowOff>
    </xdr:from>
    <xdr:ext cx="534377" cy="259045"/>
    <xdr:sp macro="" textlink="">
      <xdr:nvSpPr>
        <xdr:cNvPr id="421" name="テキスト ボックス 420"/>
        <xdr:cNvSpPr txBox="1"/>
      </xdr:nvSpPr>
      <xdr:spPr>
        <a:xfrm>
          <a:off x="6705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35770</xdr:rowOff>
    </xdr:from>
    <xdr:to>
      <xdr:col>55</xdr:col>
      <xdr:colOff>50800</xdr:colOff>
      <xdr:row>78</xdr:row>
      <xdr:rowOff>137370</xdr:rowOff>
    </xdr:to>
    <xdr:sp macro="" textlink="">
      <xdr:nvSpPr>
        <xdr:cNvPr id="427" name="楕円 426"/>
        <xdr:cNvSpPr/>
      </xdr:nvSpPr>
      <xdr:spPr>
        <a:xfrm>
          <a:off x="10426700" y="134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122147</xdr:rowOff>
    </xdr:from>
    <xdr:ext cx="469744" cy="259045"/>
    <xdr:sp macro="" textlink="">
      <xdr:nvSpPr>
        <xdr:cNvPr id="428" name="商工費該当値テキスト"/>
        <xdr:cNvSpPr txBox="1"/>
      </xdr:nvSpPr>
      <xdr:spPr>
        <a:xfrm>
          <a:off x="10528300" y="133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124467</xdr:rowOff>
    </xdr:from>
    <xdr:to>
      <xdr:col>50</xdr:col>
      <xdr:colOff>165100</xdr:colOff>
      <xdr:row>78</xdr:row>
      <xdr:rowOff>54617</xdr:rowOff>
    </xdr:to>
    <xdr:sp macro="" textlink="">
      <xdr:nvSpPr>
        <xdr:cNvPr id="429" name="楕円 428"/>
        <xdr:cNvSpPr/>
      </xdr:nvSpPr>
      <xdr:spPr>
        <a:xfrm>
          <a:off x="9588500" y="133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45744</xdr:rowOff>
    </xdr:from>
    <xdr:ext cx="534377" cy="259045"/>
    <xdr:sp macro="" textlink="">
      <xdr:nvSpPr>
        <xdr:cNvPr id="430" name="テキスト ボックス 429"/>
        <xdr:cNvSpPr txBox="1"/>
      </xdr:nvSpPr>
      <xdr:spPr>
        <a:xfrm>
          <a:off x="9372111" y="134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8661</xdr:rowOff>
    </xdr:from>
    <xdr:to>
      <xdr:col>46</xdr:col>
      <xdr:colOff>38100</xdr:colOff>
      <xdr:row>77</xdr:row>
      <xdr:rowOff>110261</xdr:rowOff>
    </xdr:to>
    <xdr:sp macro="" textlink="">
      <xdr:nvSpPr>
        <xdr:cNvPr id="431" name="楕円 430"/>
        <xdr:cNvSpPr/>
      </xdr:nvSpPr>
      <xdr:spPr>
        <a:xfrm>
          <a:off x="8699500" y="13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101388</xdr:rowOff>
    </xdr:from>
    <xdr:ext cx="534377" cy="259045"/>
    <xdr:sp macro="" textlink="">
      <xdr:nvSpPr>
        <xdr:cNvPr id="432" name="テキスト ボックス 431"/>
        <xdr:cNvSpPr txBox="1"/>
      </xdr:nvSpPr>
      <xdr:spPr>
        <a:xfrm>
          <a:off x="8483111" y="13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43942</xdr:rowOff>
    </xdr:from>
    <xdr:to>
      <xdr:col>41</xdr:col>
      <xdr:colOff>101600</xdr:colOff>
      <xdr:row>77</xdr:row>
      <xdr:rowOff>145542</xdr:rowOff>
    </xdr:to>
    <xdr:sp macro="" textlink="">
      <xdr:nvSpPr>
        <xdr:cNvPr id="433" name="楕円 432"/>
        <xdr:cNvSpPr/>
      </xdr:nvSpPr>
      <xdr:spPr>
        <a:xfrm>
          <a:off x="7810500" y="132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162069</xdr:rowOff>
    </xdr:from>
    <xdr:ext cx="534377" cy="259045"/>
    <xdr:sp macro="" textlink="">
      <xdr:nvSpPr>
        <xdr:cNvPr id="434" name="テキスト ボックス 433"/>
        <xdr:cNvSpPr txBox="1"/>
      </xdr:nvSpPr>
      <xdr:spPr>
        <a:xfrm>
          <a:off x="7594111" y="130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132048</xdr:rowOff>
    </xdr:from>
    <xdr:to>
      <xdr:col>36</xdr:col>
      <xdr:colOff>165100</xdr:colOff>
      <xdr:row>78</xdr:row>
      <xdr:rowOff>62198</xdr:rowOff>
    </xdr:to>
    <xdr:sp macro="" textlink="">
      <xdr:nvSpPr>
        <xdr:cNvPr id="435" name="楕円 434"/>
        <xdr:cNvSpPr/>
      </xdr:nvSpPr>
      <xdr:spPr>
        <a:xfrm>
          <a:off x="6921500" y="133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53325</xdr:rowOff>
    </xdr:from>
    <xdr:ext cx="534377" cy="259045"/>
    <xdr:sp macro="" textlink="">
      <xdr:nvSpPr>
        <xdr:cNvPr id="436" name="テキスト ボックス 435"/>
        <xdr:cNvSpPr txBox="1"/>
      </xdr:nvSpPr>
      <xdr:spPr>
        <a:xfrm>
          <a:off x="6705111" y="134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77639</xdr:rowOff>
    </xdr:from>
    <xdr:to>
      <xdr:col>55</xdr:col>
      <xdr:colOff>0</xdr:colOff>
      <xdr:row>99</xdr:row>
      <xdr:rowOff>80604</xdr:rowOff>
    </xdr:to>
    <xdr:cxnSp macro="">
      <xdr:nvCxnSpPr>
        <xdr:cNvPr id="467" name="直線コネクタ 466"/>
        <xdr:cNvCxnSpPr/>
      </xdr:nvCxnSpPr>
      <xdr:spPr>
        <a:xfrm flipV="1">
          <a:off x="9639300" y="17051189"/>
          <a:ext cx="8382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75947</xdr:rowOff>
    </xdr:from>
    <xdr:to>
      <xdr:col>50</xdr:col>
      <xdr:colOff>114300</xdr:colOff>
      <xdr:row>99</xdr:row>
      <xdr:rowOff>80604</xdr:rowOff>
    </xdr:to>
    <xdr:cxnSp macro="">
      <xdr:nvCxnSpPr>
        <xdr:cNvPr id="470" name="直線コネクタ 469"/>
        <xdr:cNvCxnSpPr/>
      </xdr:nvCxnSpPr>
      <xdr:spPr>
        <a:xfrm>
          <a:off x="8750300" y="17049497"/>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75947</xdr:rowOff>
    </xdr:from>
    <xdr:to>
      <xdr:col>45</xdr:col>
      <xdr:colOff>177800</xdr:colOff>
      <xdr:row>99</xdr:row>
      <xdr:rowOff>88205</xdr:rowOff>
    </xdr:to>
    <xdr:cxnSp macro="">
      <xdr:nvCxnSpPr>
        <xdr:cNvPr id="473" name="直線コネクタ 472"/>
        <xdr:cNvCxnSpPr/>
      </xdr:nvCxnSpPr>
      <xdr:spPr>
        <a:xfrm flipV="1">
          <a:off x="7861300" y="17049497"/>
          <a:ext cx="889000" cy="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88205</xdr:rowOff>
    </xdr:from>
    <xdr:to>
      <xdr:col>41</xdr:col>
      <xdr:colOff>50800</xdr:colOff>
      <xdr:row>99</xdr:row>
      <xdr:rowOff>90419</xdr:rowOff>
    </xdr:to>
    <xdr:cxnSp macro="">
      <xdr:nvCxnSpPr>
        <xdr:cNvPr id="476" name="直線コネクタ 475"/>
        <xdr:cNvCxnSpPr/>
      </xdr:nvCxnSpPr>
      <xdr:spPr>
        <a:xfrm flipV="1">
          <a:off x="6972300" y="17061755"/>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30539</xdr:rowOff>
    </xdr:from>
    <xdr:to>
      <xdr:col>41</xdr:col>
      <xdr:colOff>101600</xdr:colOff>
      <xdr:row>99</xdr:row>
      <xdr:rowOff>132139</xdr:rowOff>
    </xdr:to>
    <xdr:sp macro="" textlink="">
      <xdr:nvSpPr>
        <xdr:cNvPr id="477" name="フローチャート: 判断 476"/>
        <xdr:cNvSpPr/>
      </xdr:nvSpPr>
      <xdr:spPr>
        <a:xfrm>
          <a:off x="7810500" y="1700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148666</xdr:rowOff>
    </xdr:from>
    <xdr:ext cx="534377" cy="259045"/>
    <xdr:sp macro="" textlink="">
      <xdr:nvSpPr>
        <xdr:cNvPr id="478" name="テキスト ボックス 477"/>
        <xdr:cNvSpPr txBox="1"/>
      </xdr:nvSpPr>
      <xdr:spPr>
        <a:xfrm>
          <a:off x="7594111" y="167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30203</xdr:rowOff>
    </xdr:from>
    <xdr:to>
      <xdr:col>36</xdr:col>
      <xdr:colOff>165100</xdr:colOff>
      <xdr:row>99</xdr:row>
      <xdr:rowOff>131803</xdr:rowOff>
    </xdr:to>
    <xdr:sp macro="" textlink="">
      <xdr:nvSpPr>
        <xdr:cNvPr id="479" name="フローチャート: 判断 478"/>
        <xdr:cNvSpPr/>
      </xdr:nvSpPr>
      <xdr:spPr>
        <a:xfrm>
          <a:off x="6921500" y="1700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148330</xdr:rowOff>
    </xdr:from>
    <xdr:ext cx="534377" cy="259045"/>
    <xdr:sp macro="" textlink="">
      <xdr:nvSpPr>
        <xdr:cNvPr id="480" name="テキスト ボックス 479"/>
        <xdr:cNvSpPr txBox="1"/>
      </xdr:nvSpPr>
      <xdr:spPr>
        <a:xfrm>
          <a:off x="6705111" y="167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26839</xdr:rowOff>
    </xdr:from>
    <xdr:to>
      <xdr:col>55</xdr:col>
      <xdr:colOff>50800</xdr:colOff>
      <xdr:row>99</xdr:row>
      <xdr:rowOff>128439</xdr:rowOff>
    </xdr:to>
    <xdr:sp macro="" textlink="">
      <xdr:nvSpPr>
        <xdr:cNvPr id="486" name="楕円 485"/>
        <xdr:cNvSpPr/>
      </xdr:nvSpPr>
      <xdr:spPr>
        <a:xfrm>
          <a:off x="10426700" y="1700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29804</xdr:rowOff>
    </xdr:from>
    <xdr:to>
      <xdr:col>50</xdr:col>
      <xdr:colOff>165100</xdr:colOff>
      <xdr:row>99</xdr:row>
      <xdr:rowOff>131404</xdr:rowOff>
    </xdr:to>
    <xdr:sp macro="" textlink="">
      <xdr:nvSpPr>
        <xdr:cNvPr id="488" name="楕円 487"/>
        <xdr:cNvSpPr/>
      </xdr:nvSpPr>
      <xdr:spPr>
        <a:xfrm>
          <a:off x="9588500" y="170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122531</xdr:rowOff>
    </xdr:from>
    <xdr:ext cx="534377" cy="259045"/>
    <xdr:sp macro="" textlink="">
      <xdr:nvSpPr>
        <xdr:cNvPr id="489" name="テキスト ボックス 488"/>
        <xdr:cNvSpPr txBox="1"/>
      </xdr:nvSpPr>
      <xdr:spPr>
        <a:xfrm>
          <a:off x="9372111" y="170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25147</xdr:rowOff>
    </xdr:from>
    <xdr:to>
      <xdr:col>46</xdr:col>
      <xdr:colOff>38100</xdr:colOff>
      <xdr:row>99</xdr:row>
      <xdr:rowOff>126747</xdr:rowOff>
    </xdr:to>
    <xdr:sp macro="" textlink="">
      <xdr:nvSpPr>
        <xdr:cNvPr id="490" name="楕円 489"/>
        <xdr:cNvSpPr/>
      </xdr:nvSpPr>
      <xdr:spPr>
        <a:xfrm>
          <a:off x="8699500" y="169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117874</xdr:rowOff>
    </xdr:from>
    <xdr:ext cx="534377" cy="259045"/>
    <xdr:sp macro="" textlink="">
      <xdr:nvSpPr>
        <xdr:cNvPr id="491" name="テキスト ボックス 490"/>
        <xdr:cNvSpPr txBox="1"/>
      </xdr:nvSpPr>
      <xdr:spPr>
        <a:xfrm>
          <a:off x="8483111" y="170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37405</xdr:rowOff>
    </xdr:from>
    <xdr:to>
      <xdr:col>41</xdr:col>
      <xdr:colOff>101600</xdr:colOff>
      <xdr:row>99</xdr:row>
      <xdr:rowOff>139005</xdr:rowOff>
    </xdr:to>
    <xdr:sp macro="" textlink="">
      <xdr:nvSpPr>
        <xdr:cNvPr id="492" name="楕円 491"/>
        <xdr:cNvSpPr/>
      </xdr:nvSpPr>
      <xdr:spPr>
        <a:xfrm>
          <a:off x="7810500" y="170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130132</xdr:rowOff>
    </xdr:from>
    <xdr:ext cx="534377" cy="259045"/>
    <xdr:sp macro="" textlink="">
      <xdr:nvSpPr>
        <xdr:cNvPr id="493" name="テキスト ボックス 492"/>
        <xdr:cNvSpPr txBox="1"/>
      </xdr:nvSpPr>
      <xdr:spPr>
        <a:xfrm>
          <a:off x="7594111" y="1710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39619</xdr:rowOff>
    </xdr:from>
    <xdr:to>
      <xdr:col>36</xdr:col>
      <xdr:colOff>165100</xdr:colOff>
      <xdr:row>99</xdr:row>
      <xdr:rowOff>141219</xdr:rowOff>
    </xdr:to>
    <xdr:sp macro="" textlink="">
      <xdr:nvSpPr>
        <xdr:cNvPr id="494" name="楕円 493"/>
        <xdr:cNvSpPr/>
      </xdr:nvSpPr>
      <xdr:spPr>
        <a:xfrm>
          <a:off x="6921500" y="170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132346</xdr:rowOff>
    </xdr:from>
    <xdr:ext cx="534377" cy="259045"/>
    <xdr:sp macro="" textlink="">
      <xdr:nvSpPr>
        <xdr:cNvPr id="495" name="テキスト ボックス 494"/>
        <xdr:cNvSpPr txBox="1"/>
      </xdr:nvSpPr>
      <xdr:spPr>
        <a:xfrm>
          <a:off x="6705111" y="171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6035</xdr:rowOff>
    </xdr:from>
    <xdr:to>
      <xdr:col>85</xdr:col>
      <xdr:colOff>127000</xdr:colOff>
      <xdr:row>38</xdr:row>
      <xdr:rowOff>8461</xdr:rowOff>
    </xdr:to>
    <xdr:cxnSp macro="">
      <xdr:nvCxnSpPr>
        <xdr:cNvPr id="526" name="直線コネクタ 525"/>
        <xdr:cNvCxnSpPr/>
      </xdr:nvCxnSpPr>
      <xdr:spPr>
        <a:xfrm flipV="1">
          <a:off x="15481300" y="6521135"/>
          <a:ext cx="8382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8461</xdr:rowOff>
    </xdr:from>
    <xdr:to>
      <xdr:col>81</xdr:col>
      <xdr:colOff>50800</xdr:colOff>
      <xdr:row>38</xdr:row>
      <xdr:rowOff>67484</xdr:rowOff>
    </xdr:to>
    <xdr:cxnSp macro="">
      <xdr:nvCxnSpPr>
        <xdr:cNvPr id="529" name="直線コネクタ 528"/>
        <xdr:cNvCxnSpPr/>
      </xdr:nvCxnSpPr>
      <xdr:spPr>
        <a:xfrm flipV="1">
          <a:off x="14592300" y="6523561"/>
          <a:ext cx="889000" cy="5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67484</xdr:rowOff>
    </xdr:from>
    <xdr:to>
      <xdr:col>76</xdr:col>
      <xdr:colOff>114300</xdr:colOff>
      <xdr:row>38</xdr:row>
      <xdr:rowOff>89310</xdr:rowOff>
    </xdr:to>
    <xdr:cxnSp macro="">
      <xdr:nvCxnSpPr>
        <xdr:cNvPr id="532" name="直線コネクタ 531"/>
        <xdr:cNvCxnSpPr/>
      </xdr:nvCxnSpPr>
      <xdr:spPr>
        <a:xfrm flipV="1">
          <a:off x="13703300" y="6582584"/>
          <a:ext cx="889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89310</xdr:rowOff>
    </xdr:from>
    <xdr:to>
      <xdr:col>71</xdr:col>
      <xdr:colOff>177800</xdr:colOff>
      <xdr:row>38</xdr:row>
      <xdr:rowOff>102460</xdr:rowOff>
    </xdr:to>
    <xdr:cxnSp macro="">
      <xdr:nvCxnSpPr>
        <xdr:cNvPr id="535" name="直線コネクタ 534"/>
        <xdr:cNvCxnSpPr/>
      </xdr:nvCxnSpPr>
      <xdr:spPr>
        <a:xfrm flipV="1">
          <a:off x="12814300" y="6604410"/>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81389</xdr:rowOff>
    </xdr:from>
    <xdr:to>
      <xdr:col>72</xdr:col>
      <xdr:colOff>38100</xdr:colOff>
      <xdr:row>38</xdr:row>
      <xdr:rowOff>11539</xdr:rowOff>
    </xdr:to>
    <xdr:sp macro="" textlink="">
      <xdr:nvSpPr>
        <xdr:cNvPr id="536" name="フローチャート: 判断 535"/>
        <xdr:cNvSpPr/>
      </xdr:nvSpPr>
      <xdr:spPr>
        <a:xfrm>
          <a:off x="13652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28066</xdr:rowOff>
    </xdr:from>
    <xdr:ext cx="534377" cy="259045"/>
    <xdr:sp macro="" textlink="">
      <xdr:nvSpPr>
        <xdr:cNvPr id="537" name="テキスト ボックス 536"/>
        <xdr:cNvSpPr txBox="1"/>
      </xdr:nvSpPr>
      <xdr:spPr>
        <a:xfrm>
          <a:off x="13436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83958</xdr:rowOff>
    </xdr:from>
    <xdr:to>
      <xdr:col>67</xdr:col>
      <xdr:colOff>101600</xdr:colOff>
      <xdr:row>38</xdr:row>
      <xdr:rowOff>14108</xdr:rowOff>
    </xdr:to>
    <xdr:sp macro="" textlink="">
      <xdr:nvSpPr>
        <xdr:cNvPr id="538" name="フローチャート: 判断 537"/>
        <xdr:cNvSpPr/>
      </xdr:nvSpPr>
      <xdr:spPr>
        <a:xfrm>
          <a:off x="12763500" y="64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30635</xdr:rowOff>
    </xdr:from>
    <xdr:ext cx="534377" cy="259045"/>
    <xdr:sp macro="" textlink="">
      <xdr:nvSpPr>
        <xdr:cNvPr id="539" name="テキスト ボックス 538"/>
        <xdr:cNvSpPr txBox="1"/>
      </xdr:nvSpPr>
      <xdr:spPr>
        <a:xfrm>
          <a:off x="12547111" y="62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126684</xdr:rowOff>
    </xdr:from>
    <xdr:to>
      <xdr:col>85</xdr:col>
      <xdr:colOff>177800</xdr:colOff>
      <xdr:row>38</xdr:row>
      <xdr:rowOff>56834</xdr:rowOff>
    </xdr:to>
    <xdr:sp macro="" textlink="">
      <xdr:nvSpPr>
        <xdr:cNvPr id="545" name="楕円 544"/>
        <xdr:cNvSpPr/>
      </xdr:nvSpPr>
      <xdr:spPr>
        <a:xfrm>
          <a:off x="16268700" y="64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41611</xdr:rowOff>
    </xdr:from>
    <xdr:ext cx="534377" cy="259045"/>
    <xdr:sp macro="" textlink="">
      <xdr:nvSpPr>
        <xdr:cNvPr id="546" name="消防費該当値テキスト"/>
        <xdr:cNvSpPr txBox="1"/>
      </xdr:nvSpPr>
      <xdr:spPr>
        <a:xfrm>
          <a:off x="16370300" y="638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129112</xdr:rowOff>
    </xdr:from>
    <xdr:to>
      <xdr:col>81</xdr:col>
      <xdr:colOff>101600</xdr:colOff>
      <xdr:row>38</xdr:row>
      <xdr:rowOff>59261</xdr:rowOff>
    </xdr:to>
    <xdr:sp macro="" textlink="">
      <xdr:nvSpPr>
        <xdr:cNvPr id="547" name="楕円 546"/>
        <xdr:cNvSpPr/>
      </xdr:nvSpPr>
      <xdr:spPr>
        <a:xfrm>
          <a:off x="15430500" y="6472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50388</xdr:rowOff>
    </xdr:from>
    <xdr:ext cx="534377" cy="259045"/>
    <xdr:sp macro="" textlink="">
      <xdr:nvSpPr>
        <xdr:cNvPr id="548" name="テキスト ボックス 547"/>
        <xdr:cNvSpPr txBox="1"/>
      </xdr:nvSpPr>
      <xdr:spPr>
        <a:xfrm>
          <a:off x="15214111" y="65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16684</xdr:rowOff>
    </xdr:from>
    <xdr:to>
      <xdr:col>76</xdr:col>
      <xdr:colOff>165100</xdr:colOff>
      <xdr:row>38</xdr:row>
      <xdr:rowOff>118284</xdr:rowOff>
    </xdr:to>
    <xdr:sp macro="" textlink="">
      <xdr:nvSpPr>
        <xdr:cNvPr id="549" name="楕円 548"/>
        <xdr:cNvSpPr/>
      </xdr:nvSpPr>
      <xdr:spPr>
        <a:xfrm>
          <a:off x="14541500" y="65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109411</xdr:rowOff>
    </xdr:from>
    <xdr:ext cx="534377" cy="259045"/>
    <xdr:sp macro="" textlink="">
      <xdr:nvSpPr>
        <xdr:cNvPr id="550" name="テキスト ボックス 549"/>
        <xdr:cNvSpPr txBox="1"/>
      </xdr:nvSpPr>
      <xdr:spPr>
        <a:xfrm>
          <a:off x="14325111" y="66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38510</xdr:rowOff>
    </xdr:from>
    <xdr:to>
      <xdr:col>72</xdr:col>
      <xdr:colOff>38100</xdr:colOff>
      <xdr:row>38</xdr:row>
      <xdr:rowOff>140110</xdr:rowOff>
    </xdr:to>
    <xdr:sp macro="" textlink="">
      <xdr:nvSpPr>
        <xdr:cNvPr id="551" name="楕円 550"/>
        <xdr:cNvSpPr/>
      </xdr:nvSpPr>
      <xdr:spPr>
        <a:xfrm>
          <a:off x="13652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131237</xdr:rowOff>
    </xdr:from>
    <xdr:ext cx="534377" cy="259045"/>
    <xdr:sp macro="" textlink="">
      <xdr:nvSpPr>
        <xdr:cNvPr id="552" name="テキスト ボックス 551"/>
        <xdr:cNvSpPr txBox="1"/>
      </xdr:nvSpPr>
      <xdr:spPr>
        <a:xfrm>
          <a:off x="13436111" y="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51660</xdr:rowOff>
    </xdr:from>
    <xdr:to>
      <xdr:col>67</xdr:col>
      <xdr:colOff>101600</xdr:colOff>
      <xdr:row>38</xdr:row>
      <xdr:rowOff>153260</xdr:rowOff>
    </xdr:to>
    <xdr:sp macro="" textlink="">
      <xdr:nvSpPr>
        <xdr:cNvPr id="553" name="楕円 552"/>
        <xdr:cNvSpPr/>
      </xdr:nvSpPr>
      <xdr:spPr>
        <a:xfrm>
          <a:off x="12763500" y="65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144387</xdr:rowOff>
    </xdr:from>
    <xdr:ext cx="534377" cy="259045"/>
    <xdr:sp macro="" textlink="">
      <xdr:nvSpPr>
        <xdr:cNvPr id="554" name="テキスト ボックス 553"/>
        <xdr:cNvSpPr txBox="1"/>
      </xdr:nvSpPr>
      <xdr:spPr>
        <a:xfrm>
          <a:off x="12547111" y="66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87478</xdr:rowOff>
    </xdr:from>
    <xdr:to>
      <xdr:col>85</xdr:col>
      <xdr:colOff>127000</xdr:colOff>
      <xdr:row>57</xdr:row>
      <xdr:rowOff>136161</xdr:rowOff>
    </xdr:to>
    <xdr:cxnSp macro="">
      <xdr:nvCxnSpPr>
        <xdr:cNvPr id="581" name="直線コネクタ 580"/>
        <xdr:cNvCxnSpPr/>
      </xdr:nvCxnSpPr>
      <xdr:spPr>
        <a:xfrm flipV="1">
          <a:off x="15481300" y="9860128"/>
          <a:ext cx="8382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136161</xdr:rowOff>
    </xdr:from>
    <xdr:to>
      <xdr:col>81</xdr:col>
      <xdr:colOff>50800</xdr:colOff>
      <xdr:row>57</xdr:row>
      <xdr:rowOff>142096</xdr:rowOff>
    </xdr:to>
    <xdr:cxnSp macro="">
      <xdr:nvCxnSpPr>
        <xdr:cNvPr id="584" name="直線コネクタ 583"/>
        <xdr:cNvCxnSpPr/>
      </xdr:nvCxnSpPr>
      <xdr:spPr>
        <a:xfrm flipV="1">
          <a:off x="14592300" y="9908811"/>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62575</xdr:rowOff>
    </xdr:from>
    <xdr:to>
      <xdr:col>76</xdr:col>
      <xdr:colOff>114300</xdr:colOff>
      <xdr:row>57</xdr:row>
      <xdr:rowOff>142096</xdr:rowOff>
    </xdr:to>
    <xdr:cxnSp macro="">
      <xdr:nvCxnSpPr>
        <xdr:cNvPr id="587" name="直線コネクタ 586"/>
        <xdr:cNvCxnSpPr/>
      </xdr:nvCxnSpPr>
      <xdr:spPr>
        <a:xfrm>
          <a:off x="13703300" y="9835225"/>
          <a:ext cx="8890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62575</xdr:rowOff>
    </xdr:from>
    <xdr:to>
      <xdr:col>71</xdr:col>
      <xdr:colOff>177800</xdr:colOff>
      <xdr:row>57</xdr:row>
      <xdr:rowOff>138968</xdr:rowOff>
    </xdr:to>
    <xdr:cxnSp macro="">
      <xdr:nvCxnSpPr>
        <xdr:cNvPr id="590" name="直線コネクタ 589"/>
        <xdr:cNvCxnSpPr/>
      </xdr:nvCxnSpPr>
      <xdr:spPr>
        <a:xfrm flipV="1">
          <a:off x="12814300" y="9835225"/>
          <a:ext cx="889000" cy="7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147979</xdr:rowOff>
    </xdr:from>
    <xdr:to>
      <xdr:col>72</xdr:col>
      <xdr:colOff>38100</xdr:colOff>
      <xdr:row>57</xdr:row>
      <xdr:rowOff>78129</xdr:rowOff>
    </xdr:to>
    <xdr:sp macro="" textlink="">
      <xdr:nvSpPr>
        <xdr:cNvPr id="591" name="フローチャート: 判断 590"/>
        <xdr:cNvSpPr/>
      </xdr:nvSpPr>
      <xdr:spPr>
        <a:xfrm>
          <a:off x="13652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94656</xdr:rowOff>
    </xdr:from>
    <xdr:ext cx="534377" cy="259045"/>
    <xdr:sp macro="" textlink="">
      <xdr:nvSpPr>
        <xdr:cNvPr id="592" name="テキスト ボックス 591"/>
        <xdr:cNvSpPr txBox="1"/>
      </xdr:nvSpPr>
      <xdr:spPr>
        <a:xfrm>
          <a:off x="13436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167639</xdr:rowOff>
    </xdr:from>
    <xdr:to>
      <xdr:col>67</xdr:col>
      <xdr:colOff>101600</xdr:colOff>
      <xdr:row>57</xdr:row>
      <xdr:rowOff>97789</xdr:rowOff>
    </xdr:to>
    <xdr:sp macro="" textlink="">
      <xdr:nvSpPr>
        <xdr:cNvPr id="593" name="フローチャート: 判断 592"/>
        <xdr:cNvSpPr/>
      </xdr:nvSpPr>
      <xdr:spPr>
        <a:xfrm>
          <a:off x="12763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114316</xdr:rowOff>
    </xdr:from>
    <xdr:ext cx="534377" cy="259045"/>
    <xdr:sp macro="" textlink="">
      <xdr:nvSpPr>
        <xdr:cNvPr id="594" name="テキスト ボックス 593"/>
        <xdr:cNvSpPr txBox="1"/>
      </xdr:nvSpPr>
      <xdr:spPr>
        <a:xfrm>
          <a:off x="12547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36678</xdr:rowOff>
    </xdr:from>
    <xdr:to>
      <xdr:col>85</xdr:col>
      <xdr:colOff>177800</xdr:colOff>
      <xdr:row>57</xdr:row>
      <xdr:rowOff>138278</xdr:rowOff>
    </xdr:to>
    <xdr:sp macro="" textlink="">
      <xdr:nvSpPr>
        <xdr:cNvPr id="600" name="楕円 599"/>
        <xdr:cNvSpPr/>
      </xdr:nvSpPr>
      <xdr:spPr>
        <a:xfrm>
          <a:off x="16268700" y="98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123055</xdr:rowOff>
    </xdr:from>
    <xdr:ext cx="534377" cy="259045"/>
    <xdr:sp macro="" textlink="">
      <xdr:nvSpPr>
        <xdr:cNvPr id="601" name="教育費該当値テキスト"/>
        <xdr:cNvSpPr txBox="1"/>
      </xdr:nvSpPr>
      <xdr:spPr>
        <a:xfrm>
          <a:off x="16370300" y="972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85361</xdr:rowOff>
    </xdr:from>
    <xdr:to>
      <xdr:col>81</xdr:col>
      <xdr:colOff>101600</xdr:colOff>
      <xdr:row>58</xdr:row>
      <xdr:rowOff>15511</xdr:rowOff>
    </xdr:to>
    <xdr:sp macro="" textlink="">
      <xdr:nvSpPr>
        <xdr:cNvPr id="602" name="楕円 601"/>
        <xdr:cNvSpPr/>
      </xdr:nvSpPr>
      <xdr:spPr>
        <a:xfrm>
          <a:off x="15430500" y="98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6638</xdr:rowOff>
    </xdr:from>
    <xdr:ext cx="534377" cy="259045"/>
    <xdr:sp macro="" textlink="">
      <xdr:nvSpPr>
        <xdr:cNvPr id="603" name="テキスト ボックス 602"/>
        <xdr:cNvSpPr txBox="1"/>
      </xdr:nvSpPr>
      <xdr:spPr>
        <a:xfrm>
          <a:off x="15214111" y="99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91296</xdr:rowOff>
    </xdr:from>
    <xdr:to>
      <xdr:col>76</xdr:col>
      <xdr:colOff>165100</xdr:colOff>
      <xdr:row>58</xdr:row>
      <xdr:rowOff>21446</xdr:rowOff>
    </xdr:to>
    <xdr:sp macro="" textlink="">
      <xdr:nvSpPr>
        <xdr:cNvPr id="604" name="楕円 603"/>
        <xdr:cNvSpPr/>
      </xdr:nvSpPr>
      <xdr:spPr>
        <a:xfrm>
          <a:off x="14541500" y="9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12573</xdr:rowOff>
    </xdr:from>
    <xdr:ext cx="534377" cy="259045"/>
    <xdr:sp macro="" textlink="">
      <xdr:nvSpPr>
        <xdr:cNvPr id="605" name="テキスト ボックス 604"/>
        <xdr:cNvSpPr txBox="1"/>
      </xdr:nvSpPr>
      <xdr:spPr>
        <a:xfrm>
          <a:off x="14325111" y="99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11775</xdr:rowOff>
    </xdr:from>
    <xdr:to>
      <xdr:col>72</xdr:col>
      <xdr:colOff>38100</xdr:colOff>
      <xdr:row>57</xdr:row>
      <xdr:rowOff>113375</xdr:rowOff>
    </xdr:to>
    <xdr:sp macro="" textlink="">
      <xdr:nvSpPr>
        <xdr:cNvPr id="606" name="楕円 605"/>
        <xdr:cNvSpPr/>
      </xdr:nvSpPr>
      <xdr:spPr>
        <a:xfrm>
          <a:off x="13652500" y="97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104502</xdr:rowOff>
    </xdr:from>
    <xdr:ext cx="534377" cy="259045"/>
    <xdr:sp macro="" textlink="">
      <xdr:nvSpPr>
        <xdr:cNvPr id="607" name="テキスト ボックス 606"/>
        <xdr:cNvSpPr txBox="1"/>
      </xdr:nvSpPr>
      <xdr:spPr>
        <a:xfrm>
          <a:off x="13436111" y="98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88168</xdr:rowOff>
    </xdr:from>
    <xdr:to>
      <xdr:col>67</xdr:col>
      <xdr:colOff>101600</xdr:colOff>
      <xdr:row>58</xdr:row>
      <xdr:rowOff>18318</xdr:rowOff>
    </xdr:to>
    <xdr:sp macro="" textlink="">
      <xdr:nvSpPr>
        <xdr:cNvPr id="608" name="楕円 607"/>
        <xdr:cNvSpPr/>
      </xdr:nvSpPr>
      <xdr:spPr>
        <a:xfrm>
          <a:off x="12763500" y="98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9445</xdr:rowOff>
    </xdr:from>
    <xdr:ext cx="534377" cy="259045"/>
    <xdr:sp macro="" textlink="">
      <xdr:nvSpPr>
        <xdr:cNvPr id="609" name="テキスト ボックス 608"/>
        <xdr:cNvSpPr txBox="1"/>
      </xdr:nvSpPr>
      <xdr:spPr>
        <a:xfrm>
          <a:off x="12547111" y="99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42549</xdr:rowOff>
    </xdr:from>
    <xdr:to>
      <xdr:col>85</xdr:col>
      <xdr:colOff>127000</xdr:colOff>
      <xdr:row>79</xdr:row>
      <xdr:rowOff>44450</xdr:rowOff>
    </xdr:to>
    <xdr:cxnSp macro="">
      <xdr:nvCxnSpPr>
        <xdr:cNvPr id="638" name="直線コネクタ 637"/>
        <xdr:cNvCxnSpPr/>
      </xdr:nvCxnSpPr>
      <xdr:spPr>
        <a:xfrm>
          <a:off x="15481300" y="13587099"/>
          <a:ext cx="8382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42549</xdr:rowOff>
    </xdr:from>
    <xdr:to>
      <xdr:col>81</xdr:col>
      <xdr:colOff>50800</xdr:colOff>
      <xdr:row>79</xdr:row>
      <xdr:rowOff>44450</xdr:rowOff>
    </xdr:to>
    <xdr:cxnSp macro="">
      <xdr:nvCxnSpPr>
        <xdr:cNvPr id="641" name="直線コネクタ 640"/>
        <xdr:cNvCxnSpPr/>
      </xdr:nvCxnSpPr>
      <xdr:spPr>
        <a:xfrm flipV="1">
          <a:off x="14592300" y="13587099"/>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156161</xdr:rowOff>
    </xdr:from>
    <xdr:to>
      <xdr:col>72</xdr:col>
      <xdr:colOff>38100</xdr:colOff>
      <xdr:row>79</xdr:row>
      <xdr:rowOff>86311</xdr:rowOff>
    </xdr:to>
    <xdr:sp macro="" textlink="">
      <xdr:nvSpPr>
        <xdr:cNvPr id="648" name="フローチャート: 判断 647"/>
        <xdr:cNvSpPr/>
      </xdr:nvSpPr>
      <xdr:spPr>
        <a:xfrm>
          <a:off x="13652500" y="135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102838</xdr:rowOff>
    </xdr:from>
    <xdr:ext cx="469744" cy="259045"/>
    <xdr:sp macro="" textlink="">
      <xdr:nvSpPr>
        <xdr:cNvPr id="649" name="テキスト ボックス 648"/>
        <xdr:cNvSpPr txBox="1"/>
      </xdr:nvSpPr>
      <xdr:spPr>
        <a:xfrm>
          <a:off x="13468428" y="1330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154299</xdr:rowOff>
    </xdr:from>
    <xdr:to>
      <xdr:col>67</xdr:col>
      <xdr:colOff>101600</xdr:colOff>
      <xdr:row>79</xdr:row>
      <xdr:rowOff>84449</xdr:rowOff>
    </xdr:to>
    <xdr:sp macro="" textlink="">
      <xdr:nvSpPr>
        <xdr:cNvPr id="650" name="フローチャート: 判断 649"/>
        <xdr:cNvSpPr/>
      </xdr:nvSpPr>
      <xdr:spPr>
        <a:xfrm>
          <a:off x="12763500" y="135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100976</xdr:rowOff>
    </xdr:from>
    <xdr:ext cx="469744" cy="259045"/>
    <xdr:sp macro="" textlink="">
      <xdr:nvSpPr>
        <xdr:cNvPr id="651" name="テキスト ボックス 650"/>
        <xdr:cNvSpPr txBox="1"/>
      </xdr:nvSpPr>
      <xdr:spPr>
        <a:xfrm>
          <a:off x="12579428" y="133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163199</xdr:rowOff>
    </xdr:from>
    <xdr:to>
      <xdr:col>81</xdr:col>
      <xdr:colOff>101600</xdr:colOff>
      <xdr:row>79</xdr:row>
      <xdr:rowOff>93349</xdr:rowOff>
    </xdr:to>
    <xdr:sp macro="" textlink="">
      <xdr:nvSpPr>
        <xdr:cNvPr id="659" name="楕円 658"/>
        <xdr:cNvSpPr/>
      </xdr:nvSpPr>
      <xdr:spPr>
        <a:xfrm>
          <a:off x="15430500" y="135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84476</xdr:rowOff>
    </xdr:from>
    <xdr:ext cx="378565" cy="259045"/>
    <xdr:sp macro="" textlink="">
      <xdr:nvSpPr>
        <xdr:cNvPr id="660" name="テキスト ボックス 659"/>
        <xdr:cNvSpPr txBox="1"/>
      </xdr:nvSpPr>
      <xdr:spPr>
        <a:xfrm>
          <a:off x="15292017" y="1362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8575</xdr:rowOff>
    </xdr:from>
    <xdr:to>
      <xdr:col>85</xdr:col>
      <xdr:colOff>127000</xdr:colOff>
      <xdr:row>98</xdr:row>
      <xdr:rowOff>9782</xdr:rowOff>
    </xdr:to>
    <xdr:cxnSp macro="">
      <xdr:nvCxnSpPr>
        <xdr:cNvPr id="693" name="直線コネクタ 692"/>
        <xdr:cNvCxnSpPr/>
      </xdr:nvCxnSpPr>
      <xdr:spPr>
        <a:xfrm flipV="1">
          <a:off x="15481300" y="16810675"/>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166016</xdr:rowOff>
    </xdr:from>
    <xdr:to>
      <xdr:col>81</xdr:col>
      <xdr:colOff>50800</xdr:colOff>
      <xdr:row>98</xdr:row>
      <xdr:rowOff>9782</xdr:rowOff>
    </xdr:to>
    <xdr:cxnSp macro="">
      <xdr:nvCxnSpPr>
        <xdr:cNvPr id="696" name="直線コネクタ 695"/>
        <xdr:cNvCxnSpPr/>
      </xdr:nvCxnSpPr>
      <xdr:spPr>
        <a:xfrm>
          <a:off x="14592300" y="16796666"/>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151738</xdr:rowOff>
    </xdr:from>
    <xdr:to>
      <xdr:col>76</xdr:col>
      <xdr:colOff>114300</xdr:colOff>
      <xdr:row>97</xdr:row>
      <xdr:rowOff>166016</xdr:rowOff>
    </xdr:to>
    <xdr:cxnSp macro="">
      <xdr:nvCxnSpPr>
        <xdr:cNvPr id="699" name="直線コネクタ 698"/>
        <xdr:cNvCxnSpPr/>
      </xdr:nvCxnSpPr>
      <xdr:spPr>
        <a:xfrm>
          <a:off x="13703300" y="16782388"/>
          <a:ext cx="889000" cy="1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147281</xdr:rowOff>
    </xdr:from>
    <xdr:to>
      <xdr:col>71</xdr:col>
      <xdr:colOff>177800</xdr:colOff>
      <xdr:row>97</xdr:row>
      <xdr:rowOff>151738</xdr:rowOff>
    </xdr:to>
    <xdr:cxnSp macro="">
      <xdr:nvCxnSpPr>
        <xdr:cNvPr id="702" name="直線コネクタ 701"/>
        <xdr:cNvCxnSpPr/>
      </xdr:nvCxnSpPr>
      <xdr:spPr>
        <a:xfrm>
          <a:off x="12814300" y="16777931"/>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703" name="フローチャート: 判断 702"/>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100299</xdr:rowOff>
    </xdr:from>
    <xdr:ext cx="534377" cy="259045"/>
    <xdr:sp macro="" textlink="">
      <xdr:nvSpPr>
        <xdr:cNvPr id="704" name="テキスト ボックス 703"/>
        <xdr:cNvSpPr txBox="1"/>
      </xdr:nvSpPr>
      <xdr:spPr>
        <a:xfrm>
          <a:off x="13436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705" name="フローチャート: 判断 704"/>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98603</xdr:rowOff>
    </xdr:from>
    <xdr:ext cx="534377" cy="259045"/>
    <xdr:sp macro="" textlink="">
      <xdr:nvSpPr>
        <xdr:cNvPr id="706" name="テキスト ボックス 705"/>
        <xdr:cNvSpPr txBox="1"/>
      </xdr:nvSpPr>
      <xdr:spPr>
        <a:xfrm>
          <a:off x="12547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129225</xdr:rowOff>
    </xdr:from>
    <xdr:to>
      <xdr:col>85</xdr:col>
      <xdr:colOff>177800</xdr:colOff>
      <xdr:row>98</xdr:row>
      <xdr:rowOff>59375</xdr:rowOff>
    </xdr:to>
    <xdr:sp macro="" textlink="">
      <xdr:nvSpPr>
        <xdr:cNvPr id="712" name="楕円 711"/>
        <xdr:cNvSpPr/>
      </xdr:nvSpPr>
      <xdr:spPr>
        <a:xfrm>
          <a:off x="16268700" y="167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44152</xdr:rowOff>
    </xdr:from>
    <xdr:ext cx="534377" cy="259045"/>
    <xdr:sp macro="" textlink="">
      <xdr:nvSpPr>
        <xdr:cNvPr id="713" name="公債費該当値テキスト"/>
        <xdr:cNvSpPr txBox="1"/>
      </xdr:nvSpPr>
      <xdr:spPr>
        <a:xfrm>
          <a:off x="16370300" y="1667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130432</xdr:rowOff>
    </xdr:from>
    <xdr:to>
      <xdr:col>81</xdr:col>
      <xdr:colOff>101600</xdr:colOff>
      <xdr:row>98</xdr:row>
      <xdr:rowOff>60582</xdr:rowOff>
    </xdr:to>
    <xdr:sp macro="" textlink="">
      <xdr:nvSpPr>
        <xdr:cNvPr id="714" name="楕円 713"/>
        <xdr:cNvSpPr/>
      </xdr:nvSpPr>
      <xdr:spPr>
        <a:xfrm>
          <a:off x="15430500" y="167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51709</xdr:rowOff>
    </xdr:from>
    <xdr:ext cx="534377" cy="259045"/>
    <xdr:sp macro="" textlink="">
      <xdr:nvSpPr>
        <xdr:cNvPr id="715" name="テキスト ボックス 714"/>
        <xdr:cNvSpPr txBox="1"/>
      </xdr:nvSpPr>
      <xdr:spPr>
        <a:xfrm>
          <a:off x="15214111" y="168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115216</xdr:rowOff>
    </xdr:from>
    <xdr:to>
      <xdr:col>76</xdr:col>
      <xdr:colOff>165100</xdr:colOff>
      <xdr:row>98</xdr:row>
      <xdr:rowOff>45366</xdr:rowOff>
    </xdr:to>
    <xdr:sp macro="" textlink="">
      <xdr:nvSpPr>
        <xdr:cNvPr id="716" name="楕円 715"/>
        <xdr:cNvSpPr/>
      </xdr:nvSpPr>
      <xdr:spPr>
        <a:xfrm>
          <a:off x="145415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36493</xdr:rowOff>
    </xdr:from>
    <xdr:ext cx="534377" cy="259045"/>
    <xdr:sp macro="" textlink="">
      <xdr:nvSpPr>
        <xdr:cNvPr id="717" name="テキスト ボックス 716"/>
        <xdr:cNvSpPr txBox="1"/>
      </xdr:nvSpPr>
      <xdr:spPr>
        <a:xfrm>
          <a:off x="14325111" y="16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100938</xdr:rowOff>
    </xdr:from>
    <xdr:to>
      <xdr:col>72</xdr:col>
      <xdr:colOff>38100</xdr:colOff>
      <xdr:row>98</xdr:row>
      <xdr:rowOff>31088</xdr:rowOff>
    </xdr:to>
    <xdr:sp macro="" textlink="">
      <xdr:nvSpPr>
        <xdr:cNvPr id="718" name="楕円 717"/>
        <xdr:cNvSpPr/>
      </xdr:nvSpPr>
      <xdr:spPr>
        <a:xfrm>
          <a:off x="13652500" y="167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22215</xdr:rowOff>
    </xdr:from>
    <xdr:ext cx="534377" cy="259045"/>
    <xdr:sp macro="" textlink="">
      <xdr:nvSpPr>
        <xdr:cNvPr id="719" name="テキスト ボックス 718"/>
        <xdr:cNvSpPr txBox="1"/>
      </xdr:nvSpPr>
      <xdr:spPr>
        <a:xfrm>
          <a:off x="13436111" y="168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96481</xdr:rowOff>
    </xdr:from>
    <xdr:to>
      <xdr:col>67</xdr:col>
      <xdr:colOff>101600</xdr:colOff>
      <xdr:row>98</xdr:row>
      <xdr:rowOff>26631</xdr:rowOff>
    </xdr:to>
    <xdr:sp macro="" textlink="">
      <xdr:nvSpPr>
        <xdr:cNvPr id="720" name="楕円 719"/>
        <xdr:cNvSpPr/>
      </xdr:nvSpPr>
      <xdr:spPr>
        <a:xfrm>
          <a:off x="12763500" y="167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17758</xdr:rowOff>
    </xdr:from>
    <xdr:ext cx="534377" cy="259045"/>
    <xdr:sp macro="" textlink="">
      <xdr:nvSpPr>
        <xdr:cNvPr id="721" name="テキスト ボックス 720"/>
        <xdr:cNvSpPr txBox="1"/>
      </xdr:nvSpPr>
      <xdr:spPr>
        <a:xfrm>
          <a:off x="12547111" y="1681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93091</xdr:rowOff>
    </xdr:from>
    <xdr:to>
      <xdr:col>102</xdr:col>
      <xdr:colOff>165100</xdr:colOff>
      <xdr:row>39</xdr:row>
      <xdr:rowOff>23241</xdr:rowOff>
    </xdr:to>
    <xdr:sp macro="" textlink="">
      <xdr:nvSpPr>
        <xdr:cNvPr id="760" name="フローチャート: 判断 759"/>
        <xdr:cNvSpPr/>
      </xdr:nvSpPr>
      <xdr:spPr>
        <a:xfrm>
          <a:off x="19494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39768</xdr:rowOff>
    </xdr:from>
    <xdr:ext cx="378565" cy="259045"/>
    <xdr:sp macro="" textlink="">
      <xdr:nvSpPr>
        <xdr:cNvPr id="761" name="テキスト ボックス 760"/>
        <xdr:cNvSpPr txBox="1"/>
      </xdr:nvSpPr>
      <xdr:spPr>
        <a:xfrm>
          <a:off x="19356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11938</xdr:rowOff>
    </xdr:from>
    <xdr:to>
      <xdr:col>98</xdr:col>
      <xdr:colOff>38100</xdr:colOff>
      <xdr:row>36</xdr:row>
      <xdr:rowOff>113538</xdr:rowOff>
    </xdr:to>
    <xdr:sp macro="" textlink="">
      <xdr:nvSpPr>
        <xdr:cNvPr id="762" name="フローチャート: 判断 761"/>
        <xdr:cNvSpPr/>
      </xdr:nvSpPr>
      <xdr:spPr>
        <a:xfrm>
          <a:off x="18605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130065</xdr:rowOff>
    </xdr:from>
    <xdr:ext cx="469744" cy="259045"/>
    <xdr:sp macro="" textlink="">
      <xdr:nvSpPr>
        <xdr:cNvPr id="763" name="テキスト ボックス 762"/>
        <xdr:cNvSpPr txBox="1"/>
      </xdr:nvSpPr>
      <xdr:spPr>
        <a:xfrm>
          <a:off x="18421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フローチャート: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7" name="フローチャート: 判断 81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8" name="テキスト ボックス 81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総務費は、住民一人あたり６５，００７円となっており、前年度と比較すると１４．０％減少している。この主な要因は、公共施設整備基金積立金が減少したことによるものである。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衛生費は、住民一人あたり２０，７４３円となっており、前年度と比較すると２３．９％減少している。この主な要因は、あづみ病院再構築事業補助が終了したことによるものである。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商工費は、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住民一人あたり６，７８９円となっており、前年度と比較すると３９．０％減少している。この主な要因は、温泉施設改修事業費が減少したことによるものである。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土木費は、住民一人あたり６５，０３７円となっており、前年度と比較すると１６．２％増加している。この主な要因は、子ども未来センター整備事業を実施したことによるものである。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教育費は、住民一人あたり４８，９２２円となっており、前年度と比較すると２７．８％増加している。この主な要因は、教育施設整備基金積立金が増加したことによるものである。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財政調整基金残高については大きな変化はないが、予期できない収入減少や支出増加に備えるため、より一層、財政健全化の取り組みを推進する。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全ての会計で黒字を維持しているが、特に水道事業会計の資金余剰額が大きな割合を占めている。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4214864</v>
      </c>
      <c r="BO4" s="441"/>
      <c r="BP4" s="441"/>
      <c r="BQ4" s="441"/>
      <c r="BR4" s="441"/>
      <c r="BS4" s="441"/>
      <c r="BT4" s="441"/>
      <c r="BU4" s="442"/>
      <c r="BV4" s="440">
        <v>4323575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0.2</v>
      </c>
      <c r="CU4" s="622"/>
      <c r="CV4" s="622"/>
      <c r="CW4" s="622"/>
      <c r="CX4" s="622"/>
      <c r="CY4" s="622"/>
      <c r="CZ4" s="622"/>
      <c r="DA4" s="623"/>
      <c r="DB4" s="621">
        <v>0.5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4173641</v>
      </c>
      <c r="BO5" s="446"/>
      <c r="BP5" s="446"/>
      <c r="BQ5" s="446"/>
      <c r="BR5" s="446"/>
      <c r="BS5" s="446"/>
      <c r="BT5" s="446"/>
      <c r="BU5" s="447"/>
      <c r="BV5" s="445">
        <v>4289957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75.599999999999994</v>
      </c>
      <c r="CU5" s="416"/>
      <c r="CV5" s="416"/>
      <c r="CW5" s="416"/>
      <c r="CX5" s="416"/>
      <c r="CY5" s="416"/>
      <c r="CZ5" s="416"/>
      <c r="DA5" s="417"/>
      <c r="DB5" s="415">
        <v>76.099999999999994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41223</v>
      </c>
      <c r="BO6" s="446"/>
      <c r="BP6" s="446"/>
      <c r="BQ6" s="446"/>
      <c r="BR6" s="446"/>
      <c r="BS6" s="446"/>
      <c r="BT6" s="446"/>
      <c r="BU6" s="447"/>
      <c r="BV6" s="445">
        <v>33618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79.599999999999994</v>
      </c>
      <c r="CU6" s="596"/>
      <c r="CV6" s="596"/>
      <c r="CW6" s="596"/>
      <c r="CX6" s="596"/>
      <c r="CY6" s="596"/>
      <c r="CZ6" s="596"/>
      <c r="DA6" s="597"/>
      <c r="DB6" s="595">
        <v>79.8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35184</v>
      </c>
      <c r="BO7" s="446"/>
      <c r="BP7" s="446"/>
      <c r="BQ7" s="446"/>
      <c r="BR7" s="446"/>
      <c r="BS7" s="446"/>
      <c r="BT7" s="446"/>
      <c r="BU7" s="447"/>
      <c r="BV7" s="445">
        <v>18344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2843871</v>
      </c>
      <c r="CU7" s="446"/>
      <c r="CV7" s="446"/>
      <c r="CW7" s="446"/>
      <c r="CX7" s="446"/>
      <c r="CY7" s="446"/>
      <c r="CZ7" s="446"/>
      <c r="DA7" s="447"/>
      <c r="DB7" s="445">
        <v>2822733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6039</v>
      </c>
      <c r="BO8" s="446"/>
      <c r="BP8" s="446"/>
      <c r="BQ8" s="446"/>
      <c r="BR8" s="446"/>
      <c r="BS8" s="446"/>
      <c r="BT8" s="446"/>
      <c r="BU8" s="447"/>
      <c r="BV8" s="445">
        <v>15274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0.38</v>
      </c>
      <c r="CU8" s="559"/>
      <c r="CV8" s="559"/>
      <c r="CW8" s="559"/>
      <c r="CX8" s="559"/>
      <c r="CY8" s="559"/>
      <c r="CZ8" s="559"/>
      <c r="DA8" s="560"/>
      <c r="DB8" s="558">
        <v>0.38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9948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-9235</v>
      </c>
      <c r="BO9" s="446"/>
      <c r="BP9" s="446"/>
      <c r="BQ9" s="446"/>
      <c r="BR9" s="446"/>
      <c r="BS9" s="446"/>
      <c r="BT9" s="446"/>
      <c r="BU9" s="447"/>
      <c r="BV9" s="445">
        <v>4135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v>
      </c>
      <c r="CU9" s="416"/>
      <c r="CV9" s="416"/>
      <c r="CW9" s="416"/>
      <c r="CX9" s="416"/>
      <c r="CY9" s="416"/>
      <c r="CZ9" s="416"/>
      <c r="DA9" s="417"/>
      <c r="DB9" s="415">
        <v>9.1999999999999993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10093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467</v>
      </c>
      <c r="BO10" s="446"/>
      <c r="BP10" s="446"/>
      <c r="BQ10" s="446"/>
      <c r="BR10" s="446"/>
      <c r="BS10" s="446"/>
      <c r="BT10" s="446"/>
      <c r="BU10" s="447"/>
      <c r="BV10" s="445">
        <v>531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9846</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103</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9720</v>
      </c>
      <c r="S13" s="549"/>
      <c r="T13" s="549"/>
      <c r="U13" s="549"/>
      <c r="V13" s="550"/>
      <c r="W13" s="536" t="s">
        <v>134</v>
      </c>
      <c r="X13" s="458"/>
      <c r="Y13" s="458"/>
      <c r="Z13" s="458"/>
      <c r="AA13" s="458"/>
      <c r="AB13" s="459"/>
      <c r="AC13" s="421">
        <v>572</v>
      </c>
      <c r="AD13" s="422"/>
      <c r="AE13" s="422"/>
      <c r="AF13" s="422"/>
      <c r="AG13" s="423"/>
      <c r="AH13" s="421">
        <v>583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-8768</v>
      </c>
      <c r="BO13" s="446"/>
      <c r="BP13" s="446"/>
      <c r="BQ13" s="446"/>
      <c r="BR13" s="446"/>
      <c r="BS13" s="446"/>
      <c r="BT13" s="446"/>
      <c r="BU13" s="447"/>
      <c r="BV13" s="445">
        <v>4666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3.8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9943</v>
      </c>
      <c r="S14" s="549"/>
      <c r="T14" s="549"/>
      <c r="U14" s="549"/>
      <c r="V14" s="550"/>
      <c r="W14" s="551"/>
      <c r="X14" s="461"/>
      <c r="Y14" s="461"/>
      <c r="Z14" s="461"/>
      <c r="AA14" s="461"/>
      <c r="AB14" s="462"/>
      <c r="AC14" s="541">
        <v>11.1</v>
      </c>
      <c r="AD14" s="542"/>
      <c r="AE14" s="542"/>
      <c r="AF14" s="542"/>
      <c r="AG14" s="543"/>
      <c r="AH14" s="541">
        <v>11.5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141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9818</v>
      </c>
      <c r="S15" s="549"/>
      <c r="T15" s="549"/>
      <c r="U15" s="549"/>
      <c r="V15" s="550"/>
      <c r="W15" s="536" t="s">
        <v>143</v>
      </c>
      <c r="X15" s="458"/>
      <c r="Y15" s="458"/>
      <c r="Z15" s="458"/>
      <c r="AA15" s="458"/>
      <c r="AB15" s="459"/>
      <c r="AC15" s="421">
        <v>1682</v>
      </c>
      <c r="AD15" s="422"/>
      <c r="AE15" s="422"/>
      <c r="AF15" s="422"/>
      <c r="AG15" s="423"/>
      <c r="AH15" s="421">
        <v>1646</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932924</v>
      </c>
      <c r="BO15" s="441"/>
      <c r="BP15" s="441"/>
      <c r="BQ15" s="441"/>
      <c r="BR15" s="441"/>
      <c r="BS15" s="441"/>
      <c r="BT15" s="441"/>
      <c r="BU15" s="442"/>
      <c r="BV15" s="440">
        <v>959150</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32.6</v>
      </c>
      <c r="AD16" s="542"/>
      <c r="AE16" s="542"/>
      <c r="AF16" s="542"/>
      <c r="AG16" s="543"/>
      <c r="AH16" s="541">
        <v>32.5</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2462993</v>
      </c>
      <c r="BO16" s="446"/>
      <c r="BP16" s="446"/>
      <c r="BQ16" s="446"/>
      <c r="BR16" s="446"/>
      <c r="BS16" s="446"/>
      <c r="BT16" s="446"/>
      <c r="BU16" s="447"/>
      <c r="BV16" s="445">
        <v>2445686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2912</v>
      </c>
      <c r="AD17" s="422"/>
      <c r="AE17" s="422"/>
      <c r="AF17" s="422"/>
      <c r="AG17" s="423"/>
      <c r="AH17" s="421">
        <v>2834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1169540</v>
      </c>
      <c r="BO17" s="446"/>
      <c r="BP17" s="446"/>
      <c r="BQ17" s="446"/>
      <c r="BR17" s="446"/>
      <c r="BS17" s="446"/>
      <c r="BT17" s="446"/>
      <c r="BU17" s="447"/>
      <c r="BV17" s="445">
        <v>1195073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47.07</v>
      </c>
      <c r="M18" s="510"/>
      <c r="N18" s="510"/>
      <c r="O18" s="510"/>
      <c r="P18" s="510"/>
      <c r="Q18" s="510"/>
      <c r="R18" s="511"/>
      <c r="S18" s="511"/>
      <c r="T18" s="511"/>
      <c r="U18" s="511"/>
      <c r="V18" s="512"/>
      <c r="W18" s="526"/>
      <c r="X18" s="527"/>
      <c r="Y18" s="527"/>
      <c r="Z18" s="527"/>
      <c r="AA18" s="527"/>
      <c r="AB18" s="537"/>
      <c r="AC18" s="409">
        <v>56.4</v>
      </c>
      <c r="AD18" s="410"/>
      <c r="AE18" s="410"/>
      <c r="AF18" s="410"/>
      <c r="AG18" s="513"/>
      <c r="AH18" s="409">
        <v>56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2207848</v>
      </c>
      <c r="BO18" s="446"/>
      <c r="BP18" s="446"/>
      <c r="BQ18" s="446"/>
      <c r="BR18" s="446"/>
      <c r="BS18" s="446"/>
      <c r="BT18" s="446"/>
      <c r="BU18" s="447"/>
      <c r="BV18" s="445">
        <v>2164131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211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3031396</v>
      </c>
      <c r="BO19" s="446"/>
      <c r="BP19" s="446"/>
      <c r="BQ19" s="446"/>
      <c r="BR19" s="446"/>
      <c r="BS19" s="446"/>
      <c r="BT19" s="446"/>
      <c r="BU19" s="447"/>
      <c r="BV19" s="445">
        <v>2956131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3497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3241802</v>
      </c>
      <c r="BO23" s="446"/>
      <c r="BP23" s="446"/>
      <c r="BQ23" s="446"/>
      <c r="BR23" s="446"/>
      <c r="BS23" s="446"/>
      <c r="BT23" s="446"/>
      <c r="BU23" s="447"/>
      <c r="BV23" s="445">
        <v>3135351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6900</v>
      </c>
      <c r="R24" s="422"/>
      <c r="S24" s="422"/>
      <c r="T24" s="422"/>
      <c r="U24" s="422"/>
      <c r="V24" s="423"/>
      <c r="W24" s="487"/>
      <c r="X24" s="478"/>
      <c r="Y24" s="479"/>
      <c r="Z24" s="418" t="s">
        <v>167</v>
      </c>
      <c r="AA24" s="419"/>
      <c r="AB24" s="419"/>
      <c r="AC24" s="419"/>
      <c r="AD24" s="419"/>
      <c r="AE24" s="419"/>
      <c r="AF24" s="419"/>
      <c r="AG24" s="420"/>
      <c r="AH24" s="421">
        <v>74</v>
      </c>
      <c r="AI24" s="422"/>
      <c r="AJ24" s="422"/>
      <c r="AK24" s="422"/>
      <c r="AL24" s="423"/>
      <c r="AM24" s="421">
        <v>231916</v>
      </c>
      <c r="AN24" s="422"/>
      <c r="AO24" s="422"/>
      <c r="AP24" s="422"/>
      <c r="AQ24" s="422"/>
      <c r="AR24" s="423"/>
      <c r="AS24" s="421">
        <v>3134</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3142525</v>
      </c>
      <c r="BO24" s="446"/>
      <c r="BP24" s="446"/>
      <c r="BQ24" s="446"/>
      <c r="BR24" s="446"/>
      <c r="BS24" s="446"/>
      <c r="BT24" s="446"/>
      <c r="BU24" s="447"/>
      <c r="BV24" s="445">
        <v>3025695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5950</v>
      </c>
      <c r="R25" s="422"/>
      <c r="S25" s="422"/>
      <c r="T25" s="422"/>
      <c r="U25" s="422"/>
      <c r="V25" s="423"/>
      <c r="W25" s="487"/>
      <c r="X25" s="478"/>
      <c r="Y25" s="479"/>
      <c r="Z25" s="418" t="s">
        <v>170</v>
      </c>
      <c r="AA25" s="419"/>
      <c r="AB25" s="419"/>
      <c r="AC25" s="419"/>
      <c r="AD25" s="419"/>
      <c r="AE25" s="419"/>
      <c r="AF25" s="419"/>
      <c r="AG25" s="420"/>
      <c r="AH25" s="421" t="s">
        <v>124</v>
      </c>
      <c r="AI25" s="422"/>
      <c r="AJ25" s="422"/>
      <c r="AK25" s="422"/>
      <c r="AL25" s="423"/>
      <c r="AM25" s="421" t="s">
        <v>171</v>
      </c>
      <c r="AN25" s="422"/>
      <c r="AO25" s="422"/>
      <c r="AP25" s="422"/>
      <c r="AQ25" s="422"/>
      <c r="AR25" s="423"/>
      <c r="AS25" s="421" t="s">
        <v>124</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t="s">
        <v>123</v>
      </c>
      <c r="BO25" s="441"/>
      <c r="BP25" s="441"/>
      <c r="BQ25" s="441"/>
      <c r="BR25" s="441"/>
      <c r="BS25" s="441"/>
      <c r="BT25" s="441"/>
      <c r="BU25" s="442"/>
      <c r="BV25" s="440">
        <v>278923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5300</v>
      </c>
      <c r="R26" s="422"/>
      <c r="S26" s="422"/>
      <c r="T26" s="422"/>
      <c r="U26" s="422"/>
      <c r="V26" s="423"/>
      <c r="W26" s="487"/>
      <c r="X26" s="478"/>
      <c r="Y26" s="479"/>
      <c r="Z26" s="418" t="s">
        <v>174</v>
      </c>
      <c r="AA26" s="500"/>
      <c r="AB26" s="500"/>
      <c r="AC26" s="500"/>
      <c r="AD26" s="500"/>
      <c r="AE26" s="500"/>
      <c r="AF26" s="500"/>
      <c r="AG26" s="501"/>
      <c r="AH26" s="421" t="s">
        <v>124</v>
      </c>
      <c r="AI26" s="422"/>
      <c r="AJ26" s="422"/>
      <c r="AK26" s="422"/>
      <c r="AL26" s="423"/>
      <c r="AM26" s="421" t="s">
        <v>124</v>
      </c>
      <c r="AN26" s="422"/>
      <c r="AO26" s="422"/>
      <c r="AP26" s="422"/>
      <c r="AQ26" s="422"/>
      <c r="AR26" s="423"/>
      <c r="AS26" s="421" t="s">
        <v>124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141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2750</v>
      </c>
      <c r="R27" s="422"/>
      <c r="S27" s="422"/>
      <c r="T27" s="422"/>
      <c r="U27" s="422"/>
      <c r="V27" s="423"/>
      <c r="W27" s="487"/>
      <c r="X27" s="478"/>
      <c r="Y27" s="479"/>
      <c r="Z27" s="418" t="s">
        <v>177</v>
      </c>
      <c r="AA27" s="419"/>
      <c r="AB27" s="419"/>
      <c r="AC27" s="419"/>
      <c r="AD27" s="419"/>
      <c r="AE27" s="419"/>
      <c r="AF27" s="419"/>
      <c r="AG27" s="420"/>
      <c r="AH27" s="421" t="s">
        <v>124</v>
      </c>
      <c r="AI27" s="422"/>
      <c r="AJ27" s="422"/>
      <c r="AK27" s="422"/>
      <c r="AL27" s="423"/>
      <c r="AM27" s="421" t="s">
        <v>141</v>
      </c>
      <c r="AN27" s="422"/>
      <c r="AO27" s="422"/>
      <c r="AP27" s="422"/>
      <c r="AQ27" s="422"/>
      <c r="AR27" s="423"/>
      <c r="AS27" s="421" t="s">
        <v>141</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225007</v>
      </c>
      <c r="BO27" s="449"/>
      <c r="BP27" s="449"/>
      <c r="BQ27" s="449"/>
      <c r="BR27" s="449"/>
      <c r="BS27" s="449"/>
      <c r="BT27" s="449"/>
      <c r="BU27" s="450"/>
      <c r="BV27" s="448">
        <v>224751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2100</v>
      </c>
      <c r="R28" s="422"/>
      <c r="S28" s="422"/>
      <c r="T28" s="422"/>
      <c r="U28" s="422"/>
      <c r="V28" s="423"/>
      <c r="W28" s="487"/>
      <c r="X28" s="478"/>
      <c r="Y28" s="479"/>
      <c r="Z28" s="418" t="s">
        <v>180</v>
      </c>
      <c r="AA28" s="419"/>
      <c r="AB28" s="419"/>
      <c r="AC28" s="419"/>
      <c r="AD28" s="419"/>
      <c r="AE28" s="419"/>
      <c r="AF28" s="419"/>
      <c r="AG28" s="420"/>
      <c r="AH28" s="421" t="s">
        <v>124</v>
      </c>
      <c r="AI28" s="422"/>
      <c r="AJ28" s="422"/>
      <c r="AK28" s="422"/>
      <c r="AL28" s="423"/>
      <c r="AM28" s="421" t="s">
        <v>171</v>
      </c>
      <c r="AN28" s="422"/>
      <c r="AO28" s="422"/>
      <c r="AP28" s="422"/>
      <c r="AQ28" s="422"/>
      <c r="AR28" s="423"/>
      <c r="AS28" s="421" t="s">
        <v>124</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341298</v>
      </c>
      <c r="BO28" s="441"/>
      <c r="BP28" s="441"/>
      <c r="BQ28" s="441"/>
      <c r="BR28" s="441"/>
      <c r="BS28" s="441"/>
      <c r="BT28" s="441"/>
      <c r="BU28" s="442"/>
      <c r="BV28" s="440">
        <v>332831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10</v>
      </c>
      <c r="M29" s="422"/>
      <c r="N29" s="422"/>
      <c r="O29" s="422"/>
      <c r="P29" s="423"/>
      <c r="Q29" s="421">
        <v>1900</v>
      </c>
      <c r="R29" s="422"/>
      <c r="S29" s="422"/>
      <c r="T29" s="422"/>
      <c r="U29" s="422"/>
      <c r="V29" s="423"/>
      <c r="W29" s="488"/>
      <c r="X29" s="489"/>
      <c r="Y29" s="490"/>
      <c r="Z29" s="418" t="s">
        <v>183</v>
      </c>
      <c r="AA29" s="419"/>
      <c r="AB29" s="419"/>
      <c r="AC29" s="419"/>
      <c r="AD29" s="419"/>
      <c r="AE29" s="419"/>
      <c r="AF29" s="419"/>
      <c r="AG29" s="420"/>
      <c r="AH29" s="421">
        <v>74</v>
      </c>
      <c r="AI29" s="422"/>
      <c r="AJ29" s="422"/>
      <c r="AK29" s="422"/>
      <c r="AL29" s="423"/>
      <c r="AM29" s="421">
        <v>231916</v>
      </c>
      <c r="AN29" s="422"/>
      <c r="AO29" s="422"/>
      <c r="AP29" s="422"/>
      <c r="AQ29" s="422"/>
      <c r="AR29" s="423"/>
      <c r="AS29" s="421">
        <v>3134</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506966</v>
      </c>
      <c r="BO29" s="446"/>
      <c r="BP29" s="446"/>
      <c r="BQ29" s="446"/>
      <c r="BR29" s="446"/>
      <c r="BS29" s="446"/>
      <c r="BT29" s="446"/>
      <c r="BU29" s="447"/>
      <c r="BV29" s="445">
        <v>506059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96.1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2252238</v>
      </c>
      <c r="BO30" s="449"/>
      <c r="BP30" s="449"/>
      <c r="BQ30" s="449"/>
      <c r="BR30" s="449"/>
      <c r="BS30" s="449"/>
      <c r="BT30" s="449"/>
      <c r="BU30" s="450"/>
      <c r="BV30" s="448">
        <v>2056407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194</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特定環境保全公共下水道事業特別会計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北アルプス広域連合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松川村土地開発公社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公園墓地造成事業特別会計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（普通会計）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（介護保険事業特別会計）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長野県市町村自治振興組合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長野県後期高齢者医療広域連合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長野県市町村総合事務組合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（非常勤職員公務災害補償特別会計）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KD76QHcXkO/OfZspBpPIuT2D3tIrS7YUhzeC5Xo259cb0asvBP+nIAwL2ulNACX8QvbPbbO/t8Ch9bnc2nWzrA==" saltValue="yEFQ4Zi7k41PURT8wzjO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24" t="s">
        <v>574</v>
      </c>
      <c r="D34" s="1224"/>
      <c r="E34" s="1225"/>
      <c r="F34" s="32">
        <v>10.56</v>
      </c>
      <c r="G34" s="33">
        <v>10.63</v>
      </c>
      <c r="H34" s="33">
        <v>8.5299999999999994</v>
      </c>
      <c r="I34" s="33">
        <v>8.68</v>
      </c>
      <c r="J34" s="34">
        <v>8.7899999999999991</v>
      </c>
      <c r="K34" s="22"/>
      <c r="L34" s="22"/>
      <c r="M34" s="22"/>
      <c r="N34" s="22"/>
      <c r="O34" s="22"/>
      <c r="P34" s="22"/>
    </row>
    <row r="35" spans="1:16" ht="39" customHeight="1">
      <c r="A35" s="22"/>
      <c r="B35" s="35"/>
      <c r="C35" s="1218" t="s">
        <v>575</v>
      </c>
      <c r="D35" s="1219"/>
      <c r="E35" s="1220"/>
      <c r="F35" s="36">
        <v>0.26</v>
      </c>
      <c r="G35" s="37">
        <v>0.31</v>
      </c>
      <c r="H35" s="37">
        <v>0.39</v>
      </c>
      <c r="I35" s="37">
        <v>0.54</v>
      </c>
      <c r="J35" s="38">
        <v>0.21</v>
      </c>
      <c r="K35" s="22"/>
      <c r="L35" s="22"/>
      <c r="M35" s="22"/>
      <c r="N35" s="22"/>
      <c r="O35" s="22"/>
      <c r="P35" s="22"/>
    </row>
    <row r="36" spans="1:16" ht="39" customHeight="1">
      <c r="A36" s="22"/>
      <c r="B36" s="35"/>
      <c r="C36" s="1218" t="s">
        <v>576</v>
      </c>
      <c r="D36" s="1219"/>
      <c r="E36" s="1220"/>
      <c r="F36" s="36">
        <v>0.05</v>
      </c>
      <c r="G36" s="37">
        <v>0.04</v>
      </c>
      <c r="H36" s="37">
        <v>0.04</v>
      </c>
      <c r="I36" s="37">
        <v>0.05</v>
      </c>
      <c r="J36" s="38">
        <v>0.04</v>
      </c>
      <c r="K36" s="22"/>
      <c r="L36" s="22"/>
      <c r="M36" s="22"/>
      <c r="N36" s="22"/>
      <c r="O36" s="22"/>
      <c r="P36" s="22"/>
    </row>
    <row r="37" spans="1:16" ht="39" customHeight="1">
      <c r="A37" s="22"/>
      <c r="B37" s="35"/>
      <c r="C37" s="1218" t="s">
        <v>577</v>
      </c>
      <c r="D37" s="1219"/>
      <c r="E37" s="1220"/>
      <c r="F37" s="36">
        <v>0.05</v>
      </c>
      <c r="G37" s="37">
        <v>0.05</v>
      </c>
      <c r="H37" s="37">
        <v>0.09</v>
      </c>
      <c r="I37" s="37">
        <v>0.02</v>
      </c>
      <c r="J37" s="38">
        <v>0.02</v>
      </c>
      <c r="K37" s="22"/>
      <c r="L37" s="22"/>
      <c r="M37" s="22"/>
      <c r="N37" s="22"/>
      <c r="O37" s="22"/>
      <c r="P37" s="22"/>
    </row>
    <row r="38" spans="1:16" ht="39" customHeight="1">
      <c r="A38" s="22"/>
      <c r="B38" s="35"/>
      <c r="C38" s="1218" t="s">
        <v>578</v>
      </c>
      <c r="D38" s="1219"/>
      <c r="E38" s="1220"/>
      <c r="F38" s="36">
        <v>0</v>
      </c>
      <c r="G38" s="37">
        <v>0.01</v>
      </c>
      <c r="H38" s="37">
        <v>0</v>
      </c>
      <c r="I38" s="37">
        <v>0</v>
      </c>
      <c r="J38" s="38">
        <v>0</v>
      </c>
      <c r="K38" s="22"/>
      <c r="L38" s="22"/>
      <c r="M38" s="22"/>
      <c r="N38" s="22"/>
      <c r="O38" s="22"/>
      <c r="P38" s="22"/>
    </row>
    <row r="39" spans="1:16" ht="39" customHeight="1">
      <c r="A39" s="22"/>
      <c r="B39" s="35"/>
      <c r="C39" s="1218" t="s">
        <v>579</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580</v>
      </c>
      <c r="D42" s="1219"/>
      <c r="E42" s="1220"/>
      <c r="F42" s="36" t="s">
        <v>524</v>
      </c>
      <c r="G42" s="37" t="s">
        <v>524</v>
      </c>
      <c r="H42" s="37" t="s">
        <v>524</v>
      </c>
      <c r="I42" s="37" t="s">
        <v>524</v>
      </c>
      <c r="J42" s="38" t="s">
        <v>524</v>
      </c>
      <c r="K42" s="22"/>
      <c r="L42" s="22"/>
      <c r="M42" s="22"/>
      <c r="N42" s="22"/>
      <c r="O42" s="22"/>
      <c r="P42" s="22"/>
    </row>
    <row r="43" spans="1:16" ht="39" customHeight="1" thickBot="1">
      <c r="A43" s="22"/>
      <c r="B43" s="40"/>
      <c r="C43" s="1221" t="s">
        <v>581</v>
      </c>
      <c r="D43" s="1222"/>
      <c r="E43" s="1223"/>
      <c r="F43" s="41" t="s">
        <v>524</v>
      </c>
      <c r="G43" s="42" t="s">
        <v>524</v>
      </c>
      <c r="H43" s="42" t="s">
        <v>524</v>
      </c>
      <c r="I43" s="42" t="s">
        <v>524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B9RtWJSBMBr/nXwoUizdPW8tS9k4q7R44lBe7d9a1tZFhAjCAT9bJHydtM3zmC25XP5K/4EV6BeWQhyKQ+kTQ==" saltValue="YZcQ8jM0vIRZFt2Q/ow8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34" t="s">
        <v>11</v>
      </c>
      <c r="C45" s="1235"/>
      <c r="D45" s="58"/>
      <c r="E45" s="1240" t="s">
        <v>12</v>
      </c>
      <c r="F45" s="1240"/>
      <c r="G45" s="1240"/>
      <c r="H45" s="1240"/>
      <c r="I45" s="1240"/>
      <c r="J45" s="1241"/>
      <c r="K45" s="59">
        <v>363</v>
      </c>
      <c r="L45" s="60">
        <v>351</v>
      </c>
      <c r="M45" s="60">
        <v>319</v>
      </c>
      <c r="N45" s="60">
        <v>283</v>
      </c>
      <c r="O45" s="61">
        <v>282</v>
      </c>
      <c r="P45" s="48"/>
      <c r="Q45" s="48"/>
      <c r="R45" s="48"/>
      <c r="S45" s="48"/>
      <c r="T45" s="48"/>
      <c r="U45" s="48"/>
    </row>
    <row r="46" spans="1:21" ht="30.75" customHeight="1">
      <c r="A46" s="48"/>
      <c r="B46" s="1236"/>
      <c r="C46" s="1237"/>
      <c r="D46" s="62"/>
      <c r="E46" s="1228" t="s">
        <v>13</v>
      </c>
      <c r="F46" s="1228"/>
      <c r="G46" s="1228"/>
      <c r="H46" s="1228"/>
      <c r="I46" s="1228"/>
      <c r="J46" s="1229"/>
      <c r="K46" s="63" t="s">
        <v>524</v>
      </c>
      <c r="L46" s="64" t="s">
        <v>524</v>
      </c>
      <c r="M46" s="64" t="s">
        <v>524</v>
      </c>
      <c r="N46" s="64" t="s">
        <v>524</v>
      </c>
      <c r="O46" s="65" t="s">
        <v>524</v>
      </c>
      <c r="P46" s="48"/>
      <c r="Q46" s="48"/>
      <c r="R46" s="48"/>
      <c r="S46" s="48"/>
      <c r="T46" s="48"/>
      <c r="U46" s="48"/>
    </row>
    <row r="47" spans="1:21" ht="30.75" customHeight="1">
      <c r="A47" s="48"/>
      <c r="B47" s="1236"/>
      <c r="C47" s="1237"/>
      <c r="D47" s="62"/>
      <c r="E47" s="1228" t="s">
        <v>14</v>
      </c>
      <c r="F47" s="1228"/>
      <c r="G47" s="1228"/>
      <c r="H47" s="1228"/>
      <c r="I47" s="1228"/>
      <c r="J47" s="1229"/>
      <c r="K47" s="63" t="s">
        <v>524</v>
      </c>
      <c r="L47" s="64" t="s">
        <v>524</v>
      </c>
      <c r="M47" s="64" t="s">
        <v>524</v>
      </c>
      <c r="N47" s="64" t="s">
        <v>524</v>
      </c>
      <c r="O47" s="65" t="s">
        <v>524</v>
      </c>
      <c r="P47" s="48"/>
      <c r="Q47" s="48"/>
      <c r="R47" s="48"/>
      <c r="S47" s="48"/>
      <c r="T47" s="48"/>
      <c r="U47" s="48"/>
    </row>
    <row r="48" spans="1:21" ht="30.75" customHeight="1">
      <c r="A48" s="48"/>
      <c r="B48" s="1236"/>
      <c r="C48" s="1237"/>
      <c r="D48" s="62"/>
      <c r="E48" s="1228" t="s">
        <v>15</v>
      </c>
      <c r="F48" s="1228"/>
      <c r="G48" s="1228"/>
      <c r="H48" s="1228"/>
      <c r="I48" s="1228"/>
      <c r="J48" s="1229"/>
      <c r="K48" s="63">
        <v>143</v>
      </c>
      <c r="L48" s="64">
        <v>143</v>
      </c>
      <c r="M48" s="64">
        <v>141</v>
      </c>
      <c r="N48" s="64">
        <v>148</v>
      </c>
      <c r="O48" s="65">
        <v>148</v>
      </c>
      <c r="P48" s="48"/>
      <c r="Q48" s="48"/>
      <c r="R48" s="48"/>
      <c r="S48" s="48"/>
      <c r="T48" s="48"/>
      <c r="U48" s="48"/>
    </row>
    <row r="49" spans="1:21" ht="30.75" customHeight="1">
      <c r="A49" s="48"/>
      <c r="B49" s="1236"/>
      <c r="C49" s="1237"/>
      <c r="D49" s="62"/>
      <c r="E49" s="1228" t="s">
        <v>16</v>
      </c>
      <c r="F49" s="1228"/>
      <c r="G49" s="1228"/>
      <c r="H49" s="1228"/>
      <c r="I49" s="1228"/>
      <c r="J49" s="1229"/>
      <c r="K49" s="63">
        <v>13</v>
      </c>
      <c r="L49" s="64">
        <v>25</v>
      </c>
      <c r="M49" s="64">
        <v>24</v>
      </c>
      <c r="N49" s="64">
        <v>25</v>
      </c>
      <c r="O49" s="65">
        <v>24</v>
      </c>
      <c r="P49" s="48"/>
      <c r="Q49" s="48"/>
      <c r="R49" s="48"/>
      <c r="S49" s="48"/>
      <c r="T49" s="48"/>
      <c r="U49" s="48"/>
    </row>
    <row r="50" spans="1:21" ht="30.75" customHeight="1">
      <c r="A50" s="48"/>
      <c r="B50" s="1236"/>
      <c r="C50" s="1237"/>
      <c r="D50" s="62"/>
      <c r="E50" s="1228" t="s">
        <v>17</v>
      </c>
      <c r="F50" s="1228"/>
      <c r="G50" s="1228"/>
      <c r="H50" s="1228"/>
      <c r="I50" s="1228"/>
      <c r="J50" s="1229"/>
      <c r="K50" s="63">
        <v>3</v>
      </c>
      <c r="L50" s="64">
        <v>2</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524</v>
      </c>
      <c r="L51" s="64" t="s">
        <v>524</v>
      </c>
      <c r="M51" s="64" t="s">
        <v>524</v>
      </c>
      <c r="N51" s="64" t="s">
        <v>524</v>
      </c>
      <c r="O51" s="65" t="s">
        <v>524</v>
      </c>
      <c r="P51" s="48"/>
      <c r="Q51" s="48"/>
      <c r="R51" s="48"/>
      <c r="S51" s="48"/>
      <c r="T51" s="48"/>
      <c r="U51" s="48"/>
    </row>
    <row r="52" spans="1:21" ht="30.75" customHeight="1">
      <c r="A52" s="48"/>
      <c r="B52" s="1226" t="s">
        <v>19</v>
      </c>
      <c r="C52" s="1227"/>
      <c r="D52" s="66"/>
      <c r="E52" s="1228" t="s">
        <v>20</v>
      </c>
      <c r="F52" s="1228"/>
      <c r="G52" s="1228"/>
      <c r="H52" s="1228"/>
      <c r="I52" s="1228"/>
      <c r="J52" s="1229"/>
      <c r="K52" s="63">
        <v>403</v>
      </c>
      <c r="L52" s="64">
        <v>420</v>
      </c>
      <c r="M52" s="64">
        <v>394</v>
      </c>
      <c r="N52" s="64">
        <v>367</v>
      </c>
      <c r="O52" s="65">
        <v>371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119</v>
      </c>
      <c r="L53" s="69">
        <v>101</v>
      </c>
      <c r="M53" s="69">
        <v>90</v>
      </c>
      <c r="N53" s="69">
        <v>89</v>
      </c>
      <c r="O53" s="70">
        <v>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S6Ul2KuewXiepAZDQwshPIyqm808sLSsW9CTErNF8rPkV2281atA4QMZ+nhLiydTk0ufyo6i9UYeI9oaicq6A==" saltValue="6qxVs20g+tqnVXtTfDD/O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567</v>
      </c>
      <c r="J40" s="79" t="s">
        <v>568</v>
      </c>
      <c r="K40" s="79" t="s">
        <v>569</v>
      </c>
      <c r="L40" s="79" t="s">
        <v>570</v>
      </c>
      <c r="M40" s="80" t="s">
        <v>571</v>
      </c>
    </row>
    <row r="41" spans="2:13" ht="27.75" customHeight="1">
      <c r="B41" s="1254" t="s">
        <v>24</v>
      </c>
      <c r="C41" s="1255"/>
      <c r="D41" s="81"/>
      <c r="E41" s="1256" t="s">
        <v>25</v>
      </c>
      <c r="F41" s="1256"/>
      <c r="G41" s="1256"/>
      <c r="H41" s="1257"/>
      <c r="I41" s="82">
        <v>3185</v>
      </c>
      <c r="J41" s="83">
        <v>3197</v>
      </c>
      <c r="K41" s="83">
        <v>3095</v>
      </c>
      <c r="L41" s="83">
        <v>3135</v>
      </c>
      <c r="M41" s="84">
        <v>3242</v>
      </c>
    </row>
    <row r="42" spans="2:13" ht="27.75" customHeight="1">
      <c r="B42" s="1244"/>
      <c r="C42" s="1245"/>
      <c r="D42" s="85"/>
      <c r="E42" s="1248" t="s">
        <v>26</v>
      </c>
      <c r="F42" s="1248"/>
      <c r="G42" s="1248"/>
      <c r="H42" s="1249"/>
      <c r="I42" s="86">
        <v>3</v>
      </c>
      <c r="J42" s="87">
        <v>5</v>
      </c>
      <c r="K42" s="87">
        <v>53</v>
      </c>
      <c r="L42" s="87">
        <v>0</v>
      </c>
      <c r="M42" s="88" t="s">
        <v>524</v>
      </c>
    </row>
    <row r="43" spans="2:13" ht="27.75" customHeight="1">
      <c r="B43" s="1244"/>
      <c r="C43" s="1245"/>
      <c r="D43" s="85"/>
      <c r="E43" s="1248" t="s">
        <v>27</v>
      </c>
      <c r="F43" s="1248"/>
      <c r="G43" s="1248"/>
      <c r="H43" s="1249"/>
      <c r="I43" s="86">
        <v>2221</v>
      </c>
      <c r="J43" s="87">
        <v>2034</v>
      </c>
      <c r="K43" s="87">
        <v>1951</v>
      </c>
      <c r="L43" s="87">
        <v>1890</v>
      </c>
      <c r="M43" s="88">
        <v>1828</v>
      </c>
    </row>
    <row r="44" spans="2:13" ht="27.75" customHeight="1">
      <c r="B44" s="1244"/>
      <c r="C44" s="1245"/>
      <c r="D44" s="85"/>
      <c r="E44" s="1248" t="s">
        <v>28</v>
      </c>
      <c r="F44" s="1248"/>
      <c r="G44" s="1248"/>
      <c r="H44" s="1249"/>
      <c r="I44" s="86">
        <v>188</v>
      </c>
      <c r="J44" s="87">
        <v>162</v>
      </c>
      <c r="K44" s="87">
        <v>142</v>
      </c>
      <c r="L44" s="87">
        <v>124</v>
      </c>
      <c r="M44" s="88">
        <v>104</v>
      </c>
    </row>
    <row r="45" spans="2:13" ht="27.75" customHeight="1">
      <c r="B45" s="1244"/>
      <c r="C45" s="1245"/>
      <c r="D45" s="85"/>
      <c r="E45" s="1248" t="s">
        <v>29</v>
      </c>
      <c r="F45" s="1248"/>
      <c r="G45" s="1248"/>
      <c r="H45" s="1249"/>
      <c r="I45" s="86">
        <v>603</v>
      </c>
      <c r="J45" s="87">
        <v>516</v>
      </c>
      <c r="K45" s="87">
        <v>503</v>
      </c>
      <c r="L45" s="87">
        <v>522</v>
      </c>
      <c r="M45" s="88">
        <v>495</v>
      </c>
    </row>
    <row r="46" spans="2:13" ht="27.75" customHeight="1">
      <c r="B46" s="1244"/>
      <c r="C46" s="1245"/>
      <c r="D46" s="89"/>
      <c r="E46" s="1248" t="s">
        <v>30</v>
      </c>
      <c r="F46" s="1248"/>
      <c r="G46" s="1248"/>
      <c r="H46" s="1249"/>
      <c r="I46" s="86" t="s">
        <v>524</v>
      </c>
      <c r="J46" s="87" t="s">
        <v>524</v>
      </c>
      <c r="K46" s="87" t="s">
        <v>524</v>
      </c>
      <c r="L46" s="87" t="s">
        <v>524</v>
      </c>
      <c r="M46" s="88" t="s">
        <v>524</v>
      </c>
    </row>
    <row r="47" spans="2:13" ht="27.75" customHeight="1">
      <c r="B47" s="1244"/>
      <c r="C47" s="1245"/>
      <c r="D47" s="90"/>
      <c r="E47" s="1258" t="s">
        <v>31</v>
      </c>
      <c r="F47" s="1259"/>
      <c r="G47" s="1259"/>
      <c r="H47" s="1260"/>
      <c r="I47" s="86" t="s">
        <v>524</v>
      </c>
      <c r="J47" s="87" t="s">
        <v>524</v>
      </c>
      <c r="K47" s="87" t="s">
        <v>524</v>
      </c>
      <c r="L47" s="87" t="s">
        <v>524</v>
      </c>
      <c r="M47" s="88" t="s">
        <v>524</v>
      </c>
    </row>
    <row r="48" spans="2:13" ht="27.75" customHeight="1">
      <c r="B48" s="1244"/>
      <c r="C48" s="1245"/>
      <c r="D48" s="85"/>
      <c r="E48" s="1248" t="s">
        <v>32</v>
      </c>
      <c r="F48" s="1248"/>
      <c r="G48" s="1248"/>
      <c r="H48" s="1249"/>
      <c r="I48" s="86" t="s">
        <v>524</v>
      </c>
      <c r="J48" s="87" t="s">
        <v>524</v>
      </c>
      <c r="K48" s="87" t="s">
        <v>524</v>
      </c>
      <c r="L48" s="87" t="s">
        <v>524</v>
      </c>
      <c r="M48" s="88" t="s">
        <v>524</v>
      </c>
    </row>
    <row r="49" spans="2:13" ht="27.75" customHeight="1">
      <c r="B49" s="1246"/>
      <c r="C49" s="1247"/>
      <c r="D49" s="85"/>
      <c r="E49" s="1248" t="s">
        <v>33</v>
      </c>
      <c r="F49" s="1248"/>
      <c r="G49" s="1248"/>
      <c r="H49" s="1249"/>
      <c r="I49" s="86" t="s">
        <v>524</v>
      </c>
      <c r="J49" s="87" t="s">
        <v>524</v>
      </c>
      <c r="K49" s="87" t="s">
        <v>524</v>
      </c>
      <c r="L49" s="87" t="s">
        <v>524</v>
      </c>
      <c r="M49" s="88" t="s">
        <v>524</v>
      </c>
    </row>
    <row r="50" spans="2:13" ht="27.75" customHeight="1">
      <c r="B50" s="1242" t="s">
        <v>34</v>
      </c>
      <c r="C50" s="1243"/>
      <c r="D50" s="91"/>
      <c r="E50" s="1248" t="s">
        <v>35</v>
      </c>
      <c r="F50" s="1248"/>
      <c r="G50" s="1248"/>
      <c r="H50" s="1249"/>
      <c r="I50" s="86">
        <v>3086</v>
      </c>
      <c r="J50" s="87">
        <v>3285</v>
      </c>
      <c r="K50" s="87">
        <v>3143</v>
      </c>
      <c r="L50" s="87">
        <v>3220</v>
      </c>
      <c r="M50" s="88">
        <v>3474</v>
      </c>
    </row>
    <row r="51" spans="2:13" ht="27.75" customHeight="1">
      <c r="B51" s="1244"/>
      <c r="C51" s="1245"/>
      <c r="D51" s="85"/>
      <c r="E51" s="1248" t="s">
        <v>36</v>
      </c>
      <c r="F51" s="1248"/>
      <c r="G51" s="1248"/>
      <c r="H51" s="1249"/>
      <c r="I51" s="86">
        <v>50</v>
      </c>
      <c r="J51" s="87">
        <v>26</v>
      </c>
      <c r="K51" s="87">
        <v>11</v>
      </c>
      <c r="L51" s="87">
        <v>8</v>
      </c>
      <c r="M51" s="88">
        <v>5</v>
      </c>
    </row>
    <row r="52" spans="2:13" ht="27.75" customHeight="1">
      <c r="B52" s="1246"/>
      <c r="C52" s="1247"/>
      <c r="D52" s="85"/>
      <c r="E52" s="1248" t="s">
        <v>37</v>
      </c>
      <c r="F52" s="1248"/>
      <c r="G52" s="1248"/>
      <c r="H52" s="1249"/>
      <c r="I52" s="86">
        <v>4909</v>
      </c>
      <c r="J52" s="87">
        <v>4934</v>
      </c>
      <c r="K52" s="87">
        <v>4797</v>
      </c>
      <c r="L52" s="87">
        <v>4696</v>
      </c>
      <c r="M52" s="88">
        <v>4612</v>
      </c>
    </row>
    <row r="53" spans="2:13" ht="27.75" customHeight="1" thickBot="1">
      <c r="B53" s="1250" t="s">
        <v>38</v>
      </c>
      <c r="C53" s="1251"/>
      <c r="D53" s="92"/>
      <c r="E53" s="1252" t="s">
        <v>39</v>
      </c>
      <c r="F53" s="1252"/>
      <c r="G53" s="1252"/>
      <c r="H53" s="1253"/>
      <c r="I53" s="93">
        <v>-1844</v>
      </c>
      <c r="J53" s="94">
        <v>-2330</v>
      </c>
      <c r="K53" s="94">
        <v>-2209</v>
      </c>
      <c r="L53" s="94">
        <v>-2252</v>
      </c>
      <c r="M53" s="95">
        <v>-2422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MGoZEeYaK+fqnsYwVANehFZ25F53NIUvWix7fcO0Z181/1YCfZiwYhNOjYO3b5ruXBeB0HEip9TJKpl1StXCQ==" saltValue="5tYvEeUllnAmzdvAfCul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569</v>
      </c>
      <c r="G54" s="104" t="s">
        <v>570</v>
      </c>
      <c r="H54" s="105" t="s">
        <v>571</v>
      </c>
    </row>
    <row r="55" spans="2:8" ht="52.5" customHeight="1">
      <c r="B55" s="106"/>
      <c r="C55" s="1269" t="s">
        <v>42</v>
      </c>
      <c r="D55" s="1269"/>
      <c r="E55" s="1270"/>
      <c r="F55" s="107">
        <v>326</v>
      </c>
      <c r="G55" s="107">
        <v>333</v>
      </c>
      <c r="H55" s="108">
        <v>341</v>
      </c>
    </row>
    <row r="56" spans="2:8" ht="52.5" customHeight="1">
      <c r="B56" s="109"/>
      <c r="C56" s="1271" t="s">
        <v>43</v>
      </c>
      <c r="D56" s="1271"/>
      <c r="E56" s="1272"/>
      <c r="F56" s="110">
        <v>505</v>
      </c>
      <c r="G56" s="110">
        <v>506</v>
      </c>
      <c r="H56" s="111">
        <v>507</v>
      </c>
    </row>
    <row r="57" spans="2:8" ht="53.25" customHeight="1">
      <c r="B57" s="109"/>
      <c r="C57" s="1273" t="s">
        <v>44</v>
      </c>
      <c r="D57" s="1273"/>
      <c r="E57" s="1274"/>
      <c r="F57" s="112">
        <v>2000</v>
      </c>
      <c r="G57" s="112">
        <v>2056</v>
      </c>
      <c r="H57" s="113">
        <v>2252</v>
      </c>
    </row>
    <row r="58" spans="2:8" ht="45.75" customHeight="1">
      <c r="B58" s="114"/>
      <c r="C58" s="1261" t="s">
        <v>602</v>
      </c>
      <c r="D58" s="1262"/>
      <c r="E58" s="1263"/>
      <c r="F58" s="115">
        <v>1445</v>
      </c>
      <c r="G58" s="115">
        <v>1527</v>
      </c>
      <c r="H58" s="116">
        <v>1528</v>
      </c>
    </row>
    <row r="59" spans="2:8" ht="45.75" customHeight="1">
      <c r="B59" s="114"/>
      <c r="C59" s="1261" t="s">
        <v>598</v>
      </c>
      <c r="D59" s="1262"/>
      <c r="E59" s="1263"/>
      <c r="F59" s="115">
        <v>275</v>
      </c>
      <c r="G59" s="115">
        <v>276</v>
      </c>
      <c r="H59" s="116">
        <v>277</v>
      </c>
    </row>
    <row r="60" spans="2:8" ht="45.75" customHeight="1">
      <c r="B60" s="114"/>
      <c r="C60" s="1261" t="s">
        <v>599</v>
      </c>
      <c r="D60" s="1262"/>
      <c r="E60" s="1263"/>
      <c r="F60" s="115">
        <v>84</v>
      </c>
      <c r="G60" s="115">
        <v>84</v>
      </c>
      <c r="H60" s="116">
        <v>188</v>
      </c>
    </row>
    <row r="61" spans="2:8" ht="45.75" customHeight="1">
      <c r="B61" s="114"/>
      <c r="C61" s="1261" t="s">
        <v>600</v>
      </c>
      <c r="D61" s="1262"/>
      <c r="E61" s="1263"/>
      <c r="F61" s="115">
        <v>42</v>
      </c>
      <c r="G61" s="115">
        <v>58</v>
      </c>
      <c r="H61" s="116">
        <v>102</v>
      </c>
    </row>
    <row r="62" spans="2:8" ht="45.75" customHeight="1" thickBot="1">
      <c r="B62" s="117"/>
      <c r="C62" s="1264" t="s">
        <v>601</v>
      </c>
      <c r="D62" s="1265"/>
      <c r="E62" s="1266"/>
      <c r="F62" s="118">
        <v>46</v>
      </c>
      <c r="G62" s="118">
        <v>59</v>
      </c>
      <c r="H62" s="119">
        <v>90</v>
      </c>
    </row>
    <row r="63" spans="2:8" ht="52.5" customHeight="1" thickBot="1">
      <c r="B63" s="120"/>
      <c r="C63" s="1267" t="s">
        <v>45</v>
      </c>
      <c r="D63" s="1267"/>
      <c r="E63" s="1268"/>
      <c r="F63" s="121">
        <v>2831</v>
      </c>
      <c r="G63" s="121">
        <v>2895</v>
      </c>
      <c r="H63" s="122">
        <v>3101</v>
      </c>
    </row>
    <row r="64" spans="2:8" ht="15" customHeight="1"/>
    <row r="65" ht="0" hidden="1" customHeight="1"/>
    <row r="66" ht="0" hidden="1" customHeight="1"/>
  </sheetData>
  <sheetProtection algorithmName="SHA-512" hashValue="XAZztzuMMAwTNhS8trreD9daW8cYfedW2niR+uCW/ZBPj5I6nGeDqHm6QdliQ/+5V+cuiw3EQK/SfDC12fquuA==" saltValue="9zJtNKZ+sIHovvtZxiOb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607</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567</v>
      </c>
      <c r="BQ50" s="1279"/>
      <c r="BR50" s="1279"/>
      <c r="BS50" s="1279"/>
      <c r="BT50" s="1279"/>
      <c r="BU50" s="1279"/>
      <c r="BV50" s="1279"/>
      <c r="BW50" s="1279"/>
      <c r="BX50" s="1279" t="s">
        <v>568</v>
      </c>
      <c r="BY50" s="1279"/>
      <c r="BZ50" s="1279"/>
      <c r="CA50" s="1279"/>
      <c r="CB50" s="1279"/>
      <c r="CC50" s="1279"/>
      <c r="CD50" s="1279"/>
      <c r="CE50" s="1279"/>
      <c r="CF50" s="1279" t="s">
        <v>569</v>
      </c>
      <c r="CG50" s="1279"/>
      <c r="CH50" s="1279"/>
      <c r="CI50" s="1279"/>
      <c r="CJ50" s="1279"/>
      <c r="CK50" s="1279"/>
      <c r="CL50" s="1279"/>
      <c r="CM50" s="1279"/>
      <c r="CN50" s="1279" t="s">
        <v>570</v>
      </c>
      <c r="CO50" s="1279"/>
      <c r="CP50" s="1279"/>
      <c r="CQ50" s="1279"/>
      <c r="CR50" s="1279"/>
      <c r="CS50" s="1279"/>
      <c r="CT50" s="1279"/>
      <c r="CU50" s="1279"/>
      <c r="CV50" s="1279" t="s">
        <v>571</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608</v>
      </c>
      <c r="AO51" s="1282"/>
      <c r="AP51" s="1282"/>
      <c r="AQ51" s="1282"/>
      <c r="AR51" s="1282"/>
      <c r="AS51" s="1282"/>
      <c r="AT51" s="1282"/>
      <c r="AU51" s="1282"/>
      <c r="AV51" s="1282"/>
      <c r="AW51" s="1282"/>
      <c r="AX51" s="1282"/>
      <c r="AY51" s="1282"/>
      <c r="AZ51" s="1282"/>
      <c r="BA51" s="1282"/>
      <c r="BB51" s="1282" t="s">
        <v>609</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21.1</v>
      </c>
      <c r="CO53" s="1280"/>
      <c r="CP53" s="1280"/>
      <c r="CQ53" s="1280"/>
      <c r="CR53" s="1280"/>
      <c r="CS53" s="1280"/>
      <c r="CT53" s="1280"/>
      <c r="CU53" s="1280"/>
      <c r="CV53" s="1280">
        <v>21.5</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613</v>
      </c>
      <c r="AO55" s="1279"/>
      <c r="AP55" s="1279"/>
      <c r="AQ55" s="1279"/>
      <c r="AR55" s="1279"/>
      <c r="AS55" s="1279"/>
      <c r="AT55" s="1279"/>
      <c r="AU55" s="1279"/>
      <c r="AV55" s="1279"/>
      <c r="AW55" s="1279"/>
      <c r="AX55" s="1279"/>
      <c r="AY55" s="1279"/>
      <c r="AZ55" s="1279"/>
      <c r="BA55" s="1279"/>
      <c r="BB55" s="1282" t="s">
        <v>614</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610</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58.6</v>
      </c>
      <c r="CO57" s="1280"/>
      <c r="CP57" s="1280"/>
      <c r="CQ57" s="1280"/>
      <c r="CR57" s="1280"/>
      <c r="CS57" s="1280"/>
      <c r="CT57" s="1280"/>
      <c r="CU57" s="1280"/>
      <c r="CV57" s="1280">
        <v>60.3</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615</v>
      </c>
    </row>
    <row r="64" spans="1:109">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83" t="s">
        <v>618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607</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567</v>
      </c>
      <c r="BQ72" s="1279"/>
      <c r="BR72" s="1279"/>
      <c r="BS72" s="1279"/>
      <c r="BT72" s="1279"/>
      <c r="BU72" s="1279"/>
      <c r="BV72" s="1279"/>
      <c r="BW72" s="1279"/>
      <c r="BX72" s="1279" t="s">
        <v>568</v>
      </c>
      <c r="BY72" s="1279"/>
      <c r="BZ72" s="1279"/>
      <c r="CA72" s="1279"/>
      <c r="CB72" s="1279"/>
      <c r="CC72" s="1279"/>
      <c r="CD72" s="1279"/>
      <c r="CE72" s="1279"/>
      <c r="CF72" s="1279" t="s">
        <v>569</v>
      </c>
      <c r="CG72" s="1279"/>
      <c r="CH72" s="1279"/>
      <c r="CI72" s="1279"/>
      <c r="CJ72" s="1279"/>
      <c r="CK72" s="1279"/>
      <c r="CL72" s="1279"/>
      <c r="CM72" s="1279"/>
      <c r="CN72" s="1279" t="s">
        <v>570</v>
      </c>
      <c r="CO72" s="1279"/>
      <c r="CP72" s="1279"/>
      <c r="CQ72" s="1279"/>
      <c r="CR72" s="1279"/>
      <c r="CS72" s="1279"/>
      <c r="CT72" s="1279"/>
      <c r="CU72" s="1279"/>
      <c r="CV72" s="1279" t="s">
        <v>571</v>
      </c>
      <c r="CW72" s="1279"/>
      <c r="CX72" s="1279"/>
      <c r="CY72" s="1279"/>
      <c r="CZ72" s="1279"/>
      <c r="DA72" s="1279"/>
      <c r="DB72" s="1279"/>
      <c r="DC72" s="1279"/>
    </row>
    <row r="73" spans="2:107">
      <c r="B73" s="374"/>
      <c r="G73" s="1293"/>
      <c r="H73" s="1293"/>
      <c r="I73" s="1293"/>
      <c r="J73" s="1293"/>
      <c r="K73" s="1296"/>
      <c r="L73" s="1296"/>
      <c r="M73" s="1296"/>
      <c r="N73" s="1296"/>
      <c r="AM73" s="383"/>
      <c r="AN73" s="1282" t="s">
        <v>608</v>
      </c>
      <c r="AO73" s="1282"/>
      <c r="AP73" s="1282"/>
      <c r="AQ73" s="1282"/>
      <c r="AR73" s="1282"/>
      <c r="AS73" s="1282"/>
      <c r="AT73" s="1282"/>
      <c r="AU73" s="1282"/>
      <c r="AV73" s="1282"/>
      <c r="AW73" s="1282"/>
      <c r="AX73" s="1282"/>
      <c r="AY73" s="1282"/>
      <c r="AZ73" s="1282"/>
      <c r="BA73" s="1282"/>
      <c r="BB73" s="1282" t="s">
        <v>609</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0">
        <v>6.1</v>
      </c>
      <c r="BQ75" s="1280"/>
      <c r="BR75" s="1280"/>
      <c r="BS75" s="1280"/>
      <c r="BT75" s="1280"/>
      <c r="BU75" s="1280"/>
      <c r="BV75" s="1280"/>
      <c r="BW75" s="1280"/>
      <c r="BX75" s="1280">
        <v>5</v>
      </c>
      <c r="BY75" s="1280"/>
      <c r="BZ75" s="1280"/>
      <c r="CA75" s="1280"/>
      <c r="CB75" s="1280"/>
      <c r="CC75" s="1280"/>
      <c r="CD75" s="1280"/>
      <c r="CE75" s="1280"/>
      <c r="CF75" s="1280">
        <v>4.2</v>
      </c>
      <c r="CG75" s="1280"/>
      <c r="CH75" s="1280"/>
      <c r="CI75" s="1280"/>
      <c r="CJ75" s="1280"/>
      <c r="CK75" s="1280"/>
      <c r="CL75" s="1280"/>
      <c r="CM75" s="1280"/>
      <c r="CN75" s="1280">
        <v>3.8</v>
      </c>
      <c r="CO75" s="1280"/>
      <c r="CP75" s="1280"/>
      <c r="CQ75" s="1280"/>
      <c r="CR75" s="1280"/>
      <c r="CS75" s="1280"/>
      <c r="CT75" s="1280"/>
      <c r="CU75" s="1280"/>
      <c r="CV75" s="1280">
        <v>3.5</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612</v>
      </c>
      <c r="AO77" s="1279"/>
      <c r="AP77" s="1279"/>
      <c r="AQ77" s="1279"/>
      <c r="AR77" s="1279"/>
      <c r="AS77" s="1279"/>
      <c r="AT77" s="1279"/>
      <c r="AU77" s="1279"/>
      <c r="AV77" s="1279"/>
      <c r="AW77" s="1279"/>
      <c r="AX77" s="1279"/>
      <c r="AY77" s="1279"/>
      <c r="AZ77" s="1279"/>
      <c r="BA77" s="1279"/>
      <c r="BB77" s="1282" t="s">
        <v>609</v>
      </c>
      <c r="BC77" s="1282"/>
      <c r="BD77" s="1282"/>
      <c r="BE77" s="1282"/>
      <c r="BF77" s="1282"/>
      <c r="BG77" s="1282"/>
      <c r="BH77" s="1282"/>
      <c r="BI77" s="1282"/>
      <c r="BJ77" s="1282"/>
      <c r="BK77" s="1282"/>
      <c r="BL77" s="1282"/>
      <c r="BM77" s="1282"/>
      <c r="BN77" s="1282"/>
      <c r="BO77" s="1282"/>
      <c r="BP77" s="1280">
        <v>18.899999999999999</v>
      </c>
      <c r="BQ77" s="1280"/>
      <c r="BR77" s="1280"/>
      <c r="BS77" s="1280"/>
      <c r="BT77" s="1280"/>
      <c r="BU77" s="1280"/>
      <c r="BV77" s="1280"/>
      <c r="BW77" s="1280"/>
      <c r="BX77" s="1280">
        <v>10.199999999999999</v>
      </c>
      <c r="BY77" s="1280"/>
      <c r="BZ77" s="1280"/>
      <c r="CA77" s="1280"/>
      <c r="CB77" s="1280"/>
      <c r="CC77" s="1280"/>
      <c r="CD77" s="1280"/>
      <c r="CE77" s="1280"/>
      <c r="CF77" s="1280">
        <v>0.8</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616</v>
      </c>
      <c r="BC79" s="1282"/>
      <c r="BD79" s="1282"/>
      <c r="BE79" s="1282"/>
      <c r="BF79" s="1282"/>
      <c r="BG79" s="1282"/>
      <c r="BH79" s="1282"/>
      <c r="BI79" s="1282"/>
      <c r="BJ79" s="1282"/>
      <c r="BK79" s="1282"/>
      <c r="BL79" s="1282"/>
      <c r="BM79" s="1282"/>
      <c r="BN79" s="1282"/>
      <c r="BO79" s="1282"/>
      <c r="BP79" s="1280">
        <v>10.1</v>
      </c>
      <c r="BQ79" s="1280"/>
      <c r="BR79" s="1280"/>
      <c r="BS79" s="1280"/>
      <c r="BT79" s="1280"/>
      <c r="BU79" s="1280"/>
      <c r="BV79" s="1280"/>
      <c r="BW79" s="1280"/>
      <c r="BX79" s="1280">
        <v>9.1</v>
      </c>
      <c r="BY79" s="1280"/>
      <c r="BZ79" s="1280"/>
      <c r="CA79" s="1280"/>
      <c r="CB79" s="1280"/>
      <c r="CC79" s="1280"/>
      <c r="CD79" s="1280"/>
      <c r="CE79" s="1280"/>
      <c r="CF79" s="1280">
        <v>8.1</v>
      </c>
      <c r="CG79" s="1280"/>
      <c r="CH79" s="1280"/>
      <c r="CI79" s="1280"/>
      <c r="CJ79" s="1280"/>
      <c r="CK79" s="1280"/>
      <c r="CL79" s="1280"/>
      <c r="CM79" s="1280"/>
      <c r="CN79" s="1280">
        <v>7.3</v>
      </c>
      <c r="CO79" s="1280"/>
      <c r="CP79" s="1280"/>
      <c r="CQ79" s="1280"/>
      <c r="CR79" s="1280"/>
      <c r="CS79" s="1280"/>
      <c r="CT79" s="1280"/>
      <c r="CU79" s="1280"/>
      <c r="CV79" s="1280">
        <v>7.2</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sxYZp0FPUwRiIM+3Qt/VmNAUR3fdiAKH9TrVE11Mw951MmKAIBFpvt8FgYf8x7n4b6m2PS8M3ur9A3CRdGdHw==" saltValue="WKb0gde9JmQ+XB0y1rqV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NyJgPvbTeTo6bRpfqWp7BrH+cqIk2a0xeuiFhxFbfVKmuvL/YzkCs7LiKVc3OTDjuzcs8BcENkDrClIejNdXw==" saltValue="gVca9P1a1OLEjjElY+PB6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AyJT8K3uVzlLx0vRo9AtBC5U9HL7fkgcet2/5aPQPyJsDg8Q7foblDnBqp4xCdLWKQtdz5aOBSo+72dKk2QuA==" saltValue="8/4HS8/kQufUE3ds9bYpe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564</v>
      </c>
      <c r="G2" s="136"/>
      <c r="H2" s="137"/>
    </row>
    <row r="3" spans="1:8">
      <c r="A3" s="133" t="s">
        <v>557</v>
      </c>
      <c r="B3" s="138"/>
      <c r="C3" s="139"/>
      <c r="D3" s="140">
        <v>29919</v>
      </c>
      <c r="E3" s="141"/>
      <c r="F3" s="142">
        <v>82748</v>
      </c>
      <c r="G3" s="143"/>
      <c r="H3" s="144"/>
    </row>
    <row r="4" spans="1:8">
      <c r="A4" s="145"/>
      <c r="B4" s="146"/>
      <c r="C4" s="147"/>
      <c r="D4" s="148">
        <v>21180</v>
      </c>
      <c r="E4" s="149"/>
      <c r="F4" s="150">
        <v>44732</v>
      </c>
      <c r="G4" s="151"/>
      <c r="H4" s="152"/>
    </row>
    <row r="5" spans="1:8">
      <c r="A5" s="133" t="s">
        <v>559</v>
      </c>
      <c r="B5" s="138"/>
      <c r="C5" s="139"/>
      <c r="D5" s="140">
        <v>59809</v>
      </c>
      <c r="E5" s="141"/>
      <c r="F5" s="142">
        <v>91837</v>
      </c>
      <c r="G5" s="143"/>
      <c r="H5" s="144"/>
    </row>
    <row r="6" spans="1:8">
      <c r="A6" s="145"/>
      <c r="B6" s="146"/>
      <c r="C6" s="147"/>
      <c r="D6" s="148">
        <v>27053</v>
      </c>
      <c r="E6" s="149"/>
      <c r="F6" s="150">
        <v>54439</v>
      </c>
      <c r="G6" s="151"/>
      <c r="H6" s="152"/>
    </row>
    <row r="7" spans="1:8">
      <c r="A7" s="133" t="s">
        <v>560</v>
      </c>
      <c r="B7" s="138"/>
      <c r="C7" s="139"/>
      <c r="D7" s="140">
        <v>99607</v>
      </c>
      <c r="E7" s="141"/>
      <c r="F7" s="142">
        <v>128611</v>
      </c>
      <c r="G7" s="143"/>
      <c r="H7" s="144"/>
    </row>
    <row r="8" spans="1:8">
      <c r="A8" s="145"/>
      <c r="B8" s="146"/>
      <c r="C8" s="147"/>
      <c r="D8" s="148">
        <v>43746</v>
      </c>
      <c r="E8" s="149"/>
      <c r="F8" s="150">
        <v>61552</v>
      </c>
      <c r="G8" s="151"/>
      <c r="H8" s="152"/>
    </row>
    <row r="9" spans="1:8">
      <c r="A9" s="133" t="s">
        <v>561</v>
      </c>
      <c r="B9" s="138"/>
      <c r="C9" s="139"/>
      <c r="D9" s="140">
        <v>81464</v>
      </c>
      <c r="E9" s="141"/>
      <c r="F9" s="142">
        <v>138651</v>
      </c>
      <c r="G9" s="143"/>
      <c r="H9" s="144"/>
    </row>
    <row r="10" spans="1:8">
      <c r="A10" s="145"/>
      <c r="B10" s="146"/>
      <c r="C10" s="147"/>
      <c r="D10" s="148">
        <v>36213</v>
      </c>
      <c r="E10" s="149"/>
      <c r="F10" s="150">
        <v>71211</v>
      </c>
      <c r="G10" s="151"/>
      <c r="H10" s="152"/>
    </row>
    <row r="11" spans="1:8">
      <c r="A11" s="133" t="s">
        <v>562</v>
      </c>
      <c r="B11" s="138"/>
      <c r="C11" s="139"/>
      <c r="D11" s="140">
        <v>71393</v>
      </c>
      <c r="E11" s="141"/>
      <c r="F11" s="142">
        <v>122882</v>
      </c>
      <c r="G11" s="143"/>
      <c r="H11" s="144"/>
    </row>
    <row r="12" spans="1:8">
      <c r="A12" s="145"/>
      <c r="B12" s="146"/>
      <c r="C12" s="153"/>
      <c r="D12" s="148">
        <v>24328</v>
      </c>
      <c r="E12" s="149"/>
      <c r="F12" s="150">
        <v>65785</v>
      </c>
      <c r="G12" s="151"/>
      <c r="H12" s="152"/>
    </row>
    <row r="13" spans="1:8">
      <c r="A13" s="133"/>
      <c r="B13" s="138"/>
      <c r="C13" s="154"/>
      <c r="D13" s="155">
        <v>68438</v>
      </c>
      <c r="E13" s="156"/>
      <c r="F13" s="157">
        <v>112946</v>
      </c>
      <c r="G13" s="158"/>
      <c r="H13" s="144"/>
    </row>
    <row r="14" spans="1:8">
      <c r="A14" s="145"/>
      <c r="B14" s="146"/>
      <c r="C14" s="147"/>
      <c r="D14" s="148">
        <v>30504</v>
      </c>
      <c r="E14" s="149"/>
      <c r="F14" s="150">
        <v>59544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0.27</v>
      </c>
      <c r="C19" s="159">
        <f>ROUND(VALUE(SUBSTITUTE(実質収支比率等に係る経年分析!G$48,"▲","-")),2)</f>
        <v>0.31</v>
      </c>
      <c r="D19" s="159">
        <f>ROUND(VALUE(SUBSTITUTE(実質収支比率等に係る経年分析!H$48,"▲","-")),2)</f>
        <v>0.39</v>
      </c>
      <c r="E19" s="159">
        <f>ROUND(VALUE(SUBSTITUTE(実質収支比率等に係る経年分析!I$48,"▲","-")),2)</f>
        <v>0.54</v>
      </c>
      <c r="F19" s="159">
        <f>ROUND(VALUE(SUBSTITUTE(実質収支比率等に係る経年分析!J$48,"▲","-")),2)</f>
        <v>0.21</v>
      </c>
    </row>
    <row r="20" spans="1:11">
      <c r="A20" s="159" t="s">
        <v>49</v>
      </c>
      <c r="B20" s="159">
        <f>ROUND(VALUE(SUBSTITUTE(実質収支比率等に係る経年分析!F$47,"▲","-")),2)</f>
        <v>11.28</v>
      </c>
      <c r="C20" s="159">
        <f>ROUND(VALUE(SUBSTITUTE(実質収支比率等に係る経年分析!G$47,"▲","-")),2)</f>
        <v>11.63</v>
      </c>
      <c r="D20" s="159">
        <f>ROUND(VALUE(SUBSTITUTE(実質収支比率等に係る経年分析!H$47,"▲","-")),2)</f>
        <v>11.48</v>
      </c>
      <c r="E20" s="159">
        <f>ROUND(VALUE(SUBSTITUTE(実質収支比率等に係る経年分析!I$47,"▲","-")),2)</f>
        <v>11.79</v>
      </c>
      <c r="F20" s="159">
        <f>ROUND(VALUE(SUBSTITUTE(実質収支比率等に係る経年分析!J$47,"▲","-")),2)</f>
        <v>12</v>
      </c>
    </row>
    <row r="21" spans="1:11">
      <c r="A21" s="159" t="s">
        <v>50</v>
      </c>
      <c r="B21" s="159">
        <f>IF(ISNUMBER(VALUE(SUBSTITUTE(実質収支比率等に係る経年分析!F$49,"▲","-"))),ROUND(VALUE(SUBSTITUTE(実質収支比率等に係る経年分析!F$49,"▲","-")),2),NA())</f>
        <v>-0.1</v>
      </c>
      <c r="C21" s="159">
        <f>IF(ISNUMBER(VALUE(SUBSTITUTE(実質収支比率等に係る経年分析!G$49,"▲","-"))),ROUND(VALUE(SUBSTITUTE(実質収支比率等に係る経年分析!G$49,"▲","-")),2),NA())</f>
        <v>7.0000000000000007E-2</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0.17</v>
      </c>
      <c r="F21" s="159">
        <f>IF(ISNUMBER(VALUE(SUBSTITUTE(実質収支比率等に係る経年分析!J$49,"▲","-"))),ROUND(VALUE(SUBSTITUTE(実質収支比率等に係る経年分析!J$49,"▲","-")),2),NA())</f>
        <v>-0.31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公園墓地造成事業特別会計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特定環境保全公共下水道事業特別会計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0.21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8.5299999999999994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8.7899999999999991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403</v>
      </c>
      <c r="E42" s="161"/>
      <c r="F42" s="161"/>
      <c r="G42" s="161">
        <f>'実質公債費比率（分子）の構造'!L$52</f>
        <v>420</v>
      </c>
      <c r="H42" s="161"/>
      <c r="I42" s="161"/>
      <c r="J42" s="161">
        <f>'実質公債費比率（分子）の構造'!M$52</f>
        <v>394</v>
      </c>
      <c r="K42" s="161"/>
      <c r="L42" s="161"/>
      <c r="M42" s="161">
        <f>'実質公債費比率（分子）の構造'!N$52</f>
        <v>367</v>
      </c>
      <c r="N42" s="161"/>
      <c r="O42" s="161"/>
      <c r="P42" s="161">
        <f>'実質公債費比率（分子）の構造'!O$52</f>
        <v>371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v>
      </c>
      <c r="C44" s="161"/>
      <c r="D44" s="161"/>
      <c r="E44" s="161">
        <f>'実質公債費比率（分子）の構造'!L$50</f>
        <v>2</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13</v>
      </c>
      <c r="C45" s="161"/>
      <c r="D45" s="161"/>
      <c r="E45" s="161">
        <f>'実質公債費比率（分子）の構造'!L$49</f>
        <v>25</v>
      </c>
      <c r="F45" s="161"/>
      <c r="G45" s="161"/>
      <c r="H45" s="161">
        <f>'実質公債費比率（分子）の構造'!M$49</f>
        <v>24</v>
      </c>
      <c r="I45" s="161"/>
      <c r="J45" s="161"/>
      <c r="K45" s="161">
        <f>'実質公債費比率（分子）の構造'!N$49</f>
        <v>25</v>
      </c>
      <c r="L45" s="161"/>
      <c r="M45" s="161"/>
      <c r="N45" s="161">
        <f>'実質公債費比率（分子）の構造'!O$49</f>
        <v>24</v>
      </c>
      <c r="O45" s="161"/>
      <c r="P45" s="161"/>
    </row>
    <row r="46" spans="1:16">
      <c r="A46" s="161" t="s">
        <v>61</v>
      </c>
      <c r="B46" s="161">
        <f>'実質公債費比率（分子）の構造'!K$48</f>
        <v>143</v>
      </c>
      <c r="C46" s="161"/>
      <c r="D46" s="161"/>
      <c r="E46" s="161">
        <f>'実質公債費比率（分子）の構造'!L$48</f>
        <v>143</v>
      </c>
      <c r="F46" s="161"/>
      <c r="G46" s="161"/>
      <c r="H46" s="161">
        <f>'実質公債費比率（分子）の構造'!M$48</f>
        <v>141</v>
      </c>
      <c r="I46" s="161"/>
      <c r="J46" s="161"/>
      <c r="K46" s="161">
        <f>'実質公債費比率（分子）の構造'!N$48</f>
        <v>148</v>
      </c>
      <c r="L46" s="161"/>
      <c r="M46" s="161"/>
      <c r="N46" s="161">
        <f>'実質公債費比率（分子）の構造'!O$48</f>
        <v>148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363</v>
      </c>
      <c r="C49" s="161"/>
      <c r="D49" s="161"/>
      <c r="E49" s="161">
        <f>'実質公債費比率（分子）の構造'!L$45</f>
        <v>351</v>
      </c>
      <c r="F49" s="161"/>
      <c r="G49" s="161"/>
      <c r="H49" s="161">
        <f>'実質公債費比率（分子）の構造'!M$45</f>
        <v>319</v>
      </c>
      <c r="I49" s="161"/>
      <c r="J49" s="161"/>
      <c r="K49" s="161">
        <f>'実質公債費比率（分子）の構造'!N$45</f>
        <v>283</v>
      </c>
      <c r="L49" s="161"/>
      <c r="M49" s="161"/>
      <c r="N49" s="161">
        <f>'実質公債費比率（分子）の構造'!O$45</f>
        <v>282</v>
      </c>
      <c r="O49" s="161"/>
      <c r="P49" s="161"/>
    </row>
    <row r="50" spans="1:16">
      <c r="A50" s="161" t="s">
        <v>65</v>
      </c>
      <c r="B50" s="161" t="e">
        <f>NA()</f>
        <v>#N/A</v>
      </c>
      <c r="C50" s="161">
        <f>IF(ISNUMBER('実質公債費比率（分子）の構造'!K$53),'実質公債費比率（分子）の構造'!K$53,NA())</f>
        <v>119</v>
      </c>
      <c r="D50" s="161" t="e">
        <f>NA()</f>
        <v>#N/A</v>
      </c>
      <c r="E50" s="161" t="e">
        <f>NA()</f>
        <v>#N/A</v>
      </c>
      <c r="F50" s="161">
        <f>IF(ISNUMBER('実質公債費比率（分子）の構造'!L$53),'実質公債費比率（分子）の構造'!L$53,NA())</f>
        <v>101</v>
      </c>
      <c r="G50" s="161" t="e">
        <f>NA()</f>
        <v>#N/A</v>
      </c>
      <c r="H50" s="161" t="e">
        <f>NA()</f>
        <v>#N/A</v>
      </c>
      <c r="I50" s="161">
        <f>IF(ISNUMBER('実質公債費比率（分子）の構造'!M$53),'実質公債費比率（分子）の構造'!M$53,NA())</f>
        <v>90</v>
      </c>
      <c r="J50" s="161" t="e">
        <f>NA()</f>
        <v>#N/A</v>
      </c>
      <c r="K50" s="161" t="e">
        <f>NA()</f>
        <v>#N/A</v>
      </c>
      <c r="L50" s="161">
        <f>IF(ISNUMBER('実質公債費比率（分子）の構造'!N$53),'実質公債費比率（分子）の構造'!N$53,NA())</f>
        <v>89</v>
      </c>
      <c r="M50" s="161" t="e">
        <f>NA()</f>
        <v>#N/A</v>
      </c>
      <c r="N50" s="161" t="e">
        <f>NA()</f>
        <v>#N/A</v>
      </c>
      <c r="O50" s="161">
        <f>IF(ISNUMBER('実質公債費比率（分子）の構造'!O$53),'実質公債費比率（分子）の構造'!O$53,NA())</f>
        <v>83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4909</v>
      </c>
      <c r="E56" s="160"/>
      <c r="F56" s="160"/>
      <c r="G56" s="160">
        <f>'将来負担比率（分子）の構造'!J$52</f>
        <v>4934</v>
      </c>
      <c r="H56" s="160"/>
      <c r="I56" s="160"/>
      <c r="J56" s="160">
        <f>'将来負担比率（分子）の構造'!K$52</f>
        <v>4797</v>
      </c>
      <c r="K56" s="160"/>
      <c r="L56" s="160"/>
      <c r="M56" s="160">
        <f>'将来負担比率（分子）の構造'!L$52</f>
        <v>4696</v>
      </c>
      <c r="N56" s="160"/>
      <c r="O56" s="160"/>
      <c r="P56" s="160">
        <f>'将来負担比率（分子）の構造'!M$52</f>
        <v>4612</v>
      </c>
    </row>
    <row r="57" spans="1:16">
      <c r="A57" s="160" t="s">
        <v>36</v>
      </c>
      <c r="B57" s="160"/>
      <c r="C57" s="160"/>
      <c r="D57" s="160">
        <f>'将来負担比率（分子）の構造'!I$51</f>
        <v>50</v>
      </c>
      <c r="E57" s="160"/>
      <c r="F57" s="160"/>
      <c r="G57" s="160">
        <f>'将来負担比率（分子）の構造'!J$51</f>
        <v>26</v>
      </c>
      <c r="H57" s="160"/>
      <c r="I57" s="160"/>
      <c r="J57" s="160">
        <f>'将来負担比率（分子）の構造'!K$51</f>
        <v>11</v>
      </c>
      <c r="K57" s="160"/>
      <c r="L57" s="160"/>
      <c r="M57" s="160">
        <f>'将来負担比率（分子）の構造'!L$51</f>
        <v>8</v>
      </c>
      <c r="N57" s="160"/>
      <c r="O57" s="160"/>
      <c r="P57" s="160">
        <f>'将来負担比率（分子）の構造'!M$51</f>
        <v>5</v>
      </c>
    </row>
    <row r="58" spans="1:16">
      <c r="A58" s="160" t="s">
        <v>35</v>
      </c>
      <c r="B58" s="160"/>
      <c r="C58" s="160"/>
      <c r="D58" s="160">
        <f>'将来負担比率（分子）の構造'!I$50</f>
        <v>3086</v>
      </c>
      <c r="E58" s="160"/>
      <c r="F58" s="160"/>
      <c r="G58" s="160">
        <f>'将来負担比率（分子）の構造'!J$50</f>
        <v>3285</v>
      </c>
      <c r="H58" s="160"/>
      <c r="I58" s="160"/>
      <c r="J58" s="160">
        <f>'将来負担比率（分子）の構造'!K$50</f>
        <v>3143</v>
      </c>
      <c r="K58" s="160"/>
      <c r="L58" s="160"/>
      <c r="M58" s="160">
        <f>'将来負担比率（分子）の構造'!L$50</f>
        <v>3220</v>
      </c>
      <c r="N58" s="160"/>
      <c r="O58" s="160"/>
      <c r="P58" s="160">
        <f>'将来負担比率（分子）の構造'!M$50</f>
        <v>3474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603</v>
      </c>
      <c r="C62" s="160"/>
      <c r="D62" s="160"/>
      <c r="E62" s="160">
        <f>'将来負担比率（分子）の構造'!J$45</f>
        <v>516</v>
      </c>
      <c r="F62" s="160"/>
      <c r="G62" s="160"/>
      <c r="H62" s="160">
        <f>'将来負担比率（分子）の構造'!K$45</f>
        <v>503</v>
      </c>
      <c r="I62" s="160"/>
      <c r="J62" s="160"/>
      <c r="K62" s="160">
        <f>'将来負担比率（分子）の構造'!L$45</f>
        <v>522</v>
      </c>
      <c r="L62" s="160"/>
      <c r="M62" s="160"/>
      <c r="N62" s="160">
        <f>'将来負担比率（分子）の構造'!M$45</f>
        <v>495</v>
      </c>
      <c r="O62" s="160"/>
      <c r="P62" s="160"/>
    </row>
    <row r="63" spans="1:16">
      <c r="A63" s="160" t="s">
        <v>28</v>
      </c>
      <c r="B63" s="160">
        <f>'将来負担比率（分子）の構造'!I$44</f>
        <v>188</v>
      </c>
      <c r="C63" s="160"/>
      <c r="D63" s="160"/>
      <c r="E63" s="160">
        <f>'将来負担比率（分子）の構造'!J$44</f>
        <v>162</v>
      </c>
      <c r="F63" s="160"/>
      <c r="G63" s="160"/>
      <c r="H63" s="160">
        <f>'将来負担比率（分子）の構造'!K$44</f>
        <v>142</v>
      </c>
      <c r="I63" s="160"/>
      <c r="J63" s="160"/>
      <c r="K63" s="160">
        <f>'将来負担比率（分子）の構造'!L$44</f>
        <v>124</v>
      </c>
      <c r="L63" s="160"/>
      <c r="M63" s="160"/>
      <c r="N63" s="160">
        <f>'将来負担比率（分子）の構造'!M$44</f>
        <v>104</v>
      </c>
      <c r="O63" s="160"/>
      <c r="P63" s="160"/>
    </row>
    <row r="64" spans="1:16">
      <c r="A64" s="160" t="s">
        <v>27</v>
      </c>
      <c r="B64" s="160">
        <f>'将来負担比率（分子）の構造'!I$43</f>
        <v>2221</v>
      </c>
      <c r="C64" s="160"/>
      <c r="D64" s="160"/>
      <c r="E64" s="160">
        <f>'将来負担比率（分子）の構造'!J$43</f>
        <v>2034</v>
      </c>
      <c r="F64" s="160"/>
      <c r="G64" s="160"/>
      <c r="H64" s="160">
        <f>'将来負担比率（分子）の構造'!K$43</f>
        <v>1951</v>
      </c>
      <c r="I64" s="160"/>
      <c r="J64" s="160"/>
      <c r="K64" s="160">
        <f>'将来負担比率（分子）の構造'!L$43</f>
        <v>1890</v>
      </c>
      <c r="L64" s="160"/>
      <c r="M64" s="160"/>
      <c r="N64" s="160">
        <f>'将来負担比率（分子）の構造'!M$43</f>
        <v>1828</v>
      </c>
      <c r="O64" s="160"/>
      <c r="P64" s="160"/>
    </row>
    <row r="65" spans="1:16">
      <c r="A65" s="160" t="s">
        <v>26</v>
      </c>
      <c r="B65" s="160">
        <f>'将来負担比率（分子）の構造'!I$42</f>
        <v>3</v>
      </c>
      <c r="C65" s="160"/>
      <c r="D65" s="160"/>
      <c r="E65" s="160">
        <f>'将来負担比率（分子）の構造'!J$42</f>
        <v>5</v>
      </c>
      <c r="F65" s="160"/>
      <c r="G65" s="160"/>
      <c r="H65" s="160">
        <f>'将来負担比率（分子）の構造'!K$42</f>
        <v>53</v>
      </c>
      <c r="I65" s="160"/>
      <c r="J65" s="160"/>
      <c r="K65" s="160">
        <f>'将来負担比率（分子）の構造'!L$42</f>
        <v>0</v>
      </c>
      <c r="L65" s="160"/>
      <c r="M65" s="160"/>
      <c r="N65" s="160" t="str">
        <f>'将来負担比率（分子）の構造'!M$42</f>
        <v>-</v>
      </c>
      <c r="O65" s="160"/>
      <c r="P65" s="160"/>
    </row>
    <row r="66" spans="1:16">
      <c r="A66" s="160" t="s">
        <v>25</v>
      </c>
      <c r="B66" s="160">
        <f>'将来負担比率（分子）の構造'!I$41</f>
        <v>3185</v>
      </c>
      <c r="C66" s="160"/>
      <c r="D66" s="160"/>
      <c r="E66" s="160">
        <f>'将来負担比率（分子）の構造'!J$41</f>
        <v>3197</v>
      </c>
      <c r="F66" s="160"/>
      <c r="G66" s="160"/>
      <c r="H66" s="160">
        <f>'将来負担比率（分子）の構造'!K$41</f>
        <v>3095</v>
      </c>
      <c r="I66" s="160"/>
      <c r="J66" s="160"/>
      <c r="K66" s="160">
        <f>'将来負担比率（分子）の構造'!L$41</f>
        <v>3135</v>
      </c>
      <c r="L66" s="160"/>
      <c r="M66" s="160"/>
      <c r="N66" s="160">
        <f>'将来負担比率（分子）の構造'!M$41</f>
        <v>3242</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326</v>
      </c>
      <c r="C72" s="164">
        <f>基金残高に係る経年分析!G55</f>
        <v>333</v>
      </c>
      <c r="D72" s="164">
        <f>基金残高に係る経年分析!H55</f>
        <v>341</v>
      </c>
    </row>
    <row r="73" spans="1:16">
      <c r="A73" s="163" t="s">
        <v>72</v>
      </c>
      <c r="B73" s="164">
        <f>基金残高に係る経年分析!F56</f>
        <v>505</v>
      </c>
      <c r="C73" s="164">
        <f>基金残高に係る経年分析!G56</f>
        <v>506</v>
      </c>
      <c r="D73" s="164">
        <f>基金残高に係る経年分析!H56</f>
        <v>507</v>
      </c>
    </row>
    <row r="74" spans="1:16">
      <c r="A74" s="163" t="s">
        <v>73</v>
      </c>
      <c r="B74" s="164">
        <f>基金残高に係る経年分析!F57</f>
        <v>2000</v>
      </c>
      <c r="C74" s="164">
        <f>基金残高に係る経年分析!G57</f>
        <v>2056</v>
      </c>
      <c r="D74" s="164">
        <f>基金残高に係る経年分析!H57</f>
        <v>2252</v>
      </c>
    </row>
  </sheetData>
  <sheetProtection algorithmName="SHA-512" hashValue="lsWPCwBXa62GpywiXVJ6O+k9QZpIhP4ZC48fsPzg4+7GrKXFoS34z5oY7KPMxUqLweLkT6oeGUwctqO9EiElfQ==" saltValue="cal+GY0uMuF7udu576Xg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225</v>
      </c>
      <c r="C5" s="741"/>
      <c r="D5" s="741"/>
      <c r="E5" s="741"/>
      <c r="F5" s="741"/>
      <c r="G5" s="741"/>
      <c r="H5" s="741"/>
      <c r="I5" s="741"/>
      <c r="J5" s="741"/>
      <c r="K5" s="741"/>
      <c r="L5" s="741"/>
      <c r="M5" s="741"/>
      <c r="N5" s="741"/>
      <c r="O5" s="741"/>
      <c r="P5" s="741"/>
      <c r="Q5" s="742"/>
      <c r="R5" s="706">
        <v>968860</v>
      </c>
      <c r="S5" s="707"/>
      <c r="T5" s="707"/>
      <c r="U5" s="707"/>
      <c r="V5" s="707"/>
      <c r="W5" s="707"/>
      <c r="X5" s="707"/>
      <c r="Y5" s="753"/>
      <c r="Z5" s="771">
        <v>23</v>
      </c>
      <c r="AA5" s="771"/>
      <c r="AB5" s="771"/>
      <c r="AC5" s="771"/>
      <c r="AD5" s="772">
        <v>968860</v>
      </c>
      <c r="AE5" s="772"/>
      <c r="AF5" s="772"/>
      <c r="AG5" s="772"/>
      <c r="AH5" s="772"/>
      <c r="AI5" s="772"/>
      <c r="AJ5" s="772"/>
      <c r="AK5" s="772"/>
      <c r="AL5" s="754">
        <v>34.9</v>
      </c>
      <c r="AM5" s="723"/>
      <c r="AN5" s="723"/>
      <c r="AO5" s="755"/>
      <c r="AP5" s="740" t="s">
        <v>226</v>
      </c>
      <c r="AQ5" s="741"/>
      <c r="AR5" s="741"/>
      <c r="AS5" s="741"/>
      <c r="AT5" s="741"/>
      <c r="AU5" s="741"/>
      <c r="AV5" s="741"/>
      <c r="AW5" s="741"/>
      <c r="AX5" s="741"/>
      <c r="AY5" s="741"/>
      <c r="AZ5" s="741"/>
      <c r="BA5" s="741"/>
      <c r="BB5" s="741"/>
      <c r="BC5" s="741"/>
      <c r="BD5" s="741"/>
      <c r="BE5" s="741"/>
      <c r="BF5" s="742"/>
      <c r="BG5" s="641">
        <v>967825</v>
      </c>
      <c r="BH5" s="644"/>
      <c r="BI5" s="644"/>
      <c r="BJ5" s="644"/>
      <c r="BK5" s="644"/>
      <c r="BL5" s="644"/>
      <c r="BM5" s="644"/>
      <c r="BN5" s="645"/>
      <c r="BO5" s="703">
        <v>99.9</v>
      </c>
      <c r="BP5" s="703"/>
      <c r="BQ5" s="703"/>
      <c r="BR5" s="703"/>
      <c r="BS5" s="704">
        <v>4312</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c r="B6" s="638" t="s">
        <v>230</v>
      </c>
      <c r="C6" s="639"/>
      <c r="D6" s="639"/>
      <c r="E6" s="639"/>
      <c r="F6" s="639"/>
      <c r="G6" s="639"/>
      <c r="H6" s="639"/>
      <c r="I6" s="639"/>
      <c r="J6" s="639"/>
      <c r="K6" s="639"/>
      <c r="L6" s="639"/>
      <c r="M6" s="639"/>
      <c r="N6" s="639"/>
      <c r="O6" s="639"/>
      <c r="P6" s="639"/>
      <c r="Q6" s="640"/>
      <c r="R6" s="641">
        <v>54964</v>
      </c>
      <c r="S6" s="644"/>
      <c r="T6" s="644"/>
      <c r="U6" s="644"/>
      <c r="V6" s="644"/>
      <c r="W6" s="644"/>
      <c r="X6" s="644"/>
      <c r="Y6" s="645"/>
      <c r="Z6" s="703">
        <v>1.3</v>
      </c>
      <c r="AA6" s="703"/>
      <c r="AB6" s="703"/>
      <c r="AC6" s="703"/>
      <c r="AD6" s="704">
        <v>54964</v>
      </c>
      <c r="AE6" s="704"/>
      <c r="AF6" s="704"/>
      <c r="AG6" s="704"/>
      <c r="AH6" s="704"/>
      <c r="AI6" s="704"/>
      <c r="AJ6" s="704"/>
      <c r="AK6" s="704"/>
      <c r="AL6" s="646">
        <v>2</v>
      </c>
      <c r="AM6" s="647"/>
      <c r="AN6" s="647"/>
      <c r="AO6" s="705"/>
      <c r="AP6" s="638" t="s">
        <v>231</v>
      </c>
      <c r="AQ6" s="639"/>
      <c r="AR6" s="639"/>
      <c r="AS6" s="639"/>
      <c r="AT6" s="639"/>
      <c r="AU6" s="639"/>
      <c r="AV6" s="639"/>
      <c r="AW6" s="639"/>
      <c r="AX6" s="639"/>
      <c r="AY6" s="639"/>
      <c r="AZ6" s="639"/>
      <c r="BA6" s="639"/>
      <c r="BB6" s="639"/>
      <c r="BC6" s="639"/>
      <c r="BD6" s="639"/>
      <c r="BE6" s="639"/>
      <c r="BF6" s="640"/>
      <c r="BG6" s="641">
        <v>967825</v>
      </c>
      <c r="BH6" s="644"/>
      <c r="BI6" s="644"/>
      <c r="BJ6" s="644"/>
      <c r="BK6" s="644"/>
      <c r="BL6" s="644"/>
      <c r="BM6" s="644"/>
      <c r="BN6" s="645"/>
      <c r="BO6" s="703">
        <v>99.9</v>
      </c>
      <c r="BP6" s="703"/>
      <c r="BQ6" s="703"/>
      <c r="BR6" s="703"/>
      <c r="BS6" s="704">
        <v>4312</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65947</v>
      </c>
      <c r="CS6" s="644"/>
      <c r="CT6" s="644"/>
      <c r="CU6" s="644"/>
      <c r="CV6" s="644"/>
      <c r="CW6" s="644"/>
      <c r="CX6" s="644"/>
      <c r="CY6" s="645"/>
      <c r="CZ6" s="754">
        <v>1.6</v>
      </c>
      <c r="DA6" s="723"/>
      <c r="DB6" s="723"/>
      <c r="DC6" s="757"/>
      <c r="DD6" s="649" t="s">
        <v>233</v>
      </c>
      <c r="DE6" s="644"/>
      <c r="DF6" s="644"/>
      <c r="DG6" s="644"/>
      <c r="DH6" s="644"/>
      <c r="DI6" s="644"/>
      <c r="DJ6" s="644"/>
      <c r="DK6" s="644"/>
      <c r="DL6" s="644"/>
      <c r="DM6" s="644"/>
      <c r="DN6" s="644"/>
      <c r="DO6" s="644"/>
      <c r="DP6" s="645"/>
      <c r="DQ6" s="649">
        <v>65947</v>
      </c>
      <c r="DR6" s="644"/>
      <c r="DS6" s="644"/>
      <c r="DT6" s="644"/>
      <c r="DU6" s="644"/>
      <c r="DV6" s="644"/>
      <c r="DW6" s="644"/>
      <c r="DX6" s="644"/>
      <c r="DY6" s="644"/>
      <c r="DZ6" s="644"/>
      <c r="EA6" s="644"/>
      <c r="EB6" s="644"/>
      <c r="EC6" s="684"/>
    </row>
    <row r="7" spans="2:143" ht="11.25" customHeight="1">
      <c r="B7" s="638" t="s">
        <v>234</v>
      </c>
      <c r="C7" s="639"/>
      <c r="D7" s="639"/>
      <c r="E7" s="639"/>
      <c r="F7" s="639"/>
      <c r="G7" s="639"/>
      <c r="H7" s="639"/>
      <c r="I7" s="639"/>
      <c r="J7" s="639"/>
      <c r="K7" s="639"/>
      <c r="L7" s="639"/>
      <c r="M7" s="639"/>
      <c r="N7" s="639"/>
      <c r="O7" s="639"/>
      <c r="P7" s="639"/>
      <c r="Q7" s="640"/>
      <c r="R7" s="641">
        <v>1799</v>
      </c>
      <c r="S7" s="644"/>
      <c r="T7" s="644"/>
      <c r="U7" s="644"/>
      <c r="V7" s="644"/>
      <c r="W7" s="644"/>
      <c r="X7" s="644"/>
      <c r="Y7" s="645"/>
      <c r="Z7" s="703">
        <v>0</v>
      </c>
      <c r="AA7" s="703"/>
      <c r="AB7" s="703"/>
      <c r="AC7" s="703"/>
      <c r="AD7" s="704">
        <v>1799</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454764</v>
      </c>
      <c r="BH7" s="644"/>
      <c r="BI7" s="644"/>
      <c r="BJ7" s="644"/>
      <c r="BK7" s="644"/>
      <c r="BL7" s="644"/>
      <c r="BM7" s="644"/>
      <c r="BN7" s="645"/>
      <c r="BO7" s="703">
        <v>46.9</v>
      </c>
      <c r="BP7" s="703"/>
      <c r="BQ7" s="703"/>
      <c r="BR7" s="703"/>
      <c r="BS7" s="704">
        <v>4312</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640057</v>
      </c>
      <c r="CS7" s="644"/>
      <c r="CT7" s="644"/>
      <c r="CU7" s="644"/>
      <c r="CV7" s="644"/>
      <c r="CW7" s="644"/>
      <c r="CX7" s="644"/>
      <c r="CY7" s="645"/>
      <c r="CZ7" s="703">
        <v>15.3</v>
      </c>
      <c r="DA7" s="703"/>
      <c r="DB7" s="703"/>
      <c r="DC7" s="703"/>
      <c r="DD7" s="649">
        <v>45377</v>
      </c>
      <c r="DE7" s="644"/>
      <c r="DF7" s="644"/>
      <c r="DG7" s="644"/>
      <c r="DH7" s="644"/>
      <c r="DI7" s="644"/>
      <c r="DJ7" s="644"/>
      <c r="DK7" s="644"/>
      <c r="DL7" s="644"/>
      <c r="DM7" s="644"/>
      <c r="DN7" s="644"/>
      <c r="DO7" s="644"/>
      <c r="DP7" s="645"/>
      <c r="DQ7" s="649">
        <v>529249</v>
      </c>
      <c r="DR7" s="644"/>
      <c r="DS7" s="644"/>
      <c r="DT7" s="644"/>
      <c r="DU7" s="644"/>
      <c r="DV7" s="644"/>
      <c r="DW7" s="644"/>
      <c r="DX7" s="644"/>
      <c r="DY7" s="644"/>
      <c r="DZ7" s="644"/>
      <c r="EA7" s="644"/>
      <c r="EB7" s="644"/>
      <c r="EC7" s="684"/>
    </row>
    <row r="8" spans="2:143" ht="11.25" customHeight="1">
      <c r="B8" s="638" t="s">
        <v>237</v>
      </c>
      <c r="C8" s="639"/>
      <c r="D8" s="639"/>
      <c r="E8" s="639"/>
      <c r="F8" s="639"/>
      <c r="G8" s="639"/>
      <c r="H8" s="639"/>
      <c r="I8" s="639"/>
      <c r="J8" s="639"/>
      <c r="K8" s="639"/>
      <c r="L8" s="639"/>
      <c r="M8" s="639"/>
      <c r="N8" s="639"/>
      <c r="O8" s="639"/>
      <c r="P8" s="639"/>
      <c r="Q8" s="640"/>
      <c r="R8" s="641">
        <v>4297</v>
      </c>
      <c r="S8" s="644"/>
      <c r="T8" s="644"/>
      <c r="U8" s="644"/>
      <c r="V8" s="644"/>
      <c r="W8" s="644"/>
      <c r="X8" s="644"/>
      <c r="Y8" s="645"/>
      <c r="Z8" s="703">
        <v>0.1</v>
      </c>
      <c r="AA8" s="703"/>
      <c r="AB8" s="703"/>
      <c r="AC8" s="703"/>
      <c r="AD8" s="704">
        <v>4297</v>
      </c>
      <c r="AE8" s="704"/>
      <c r="AF8" s="704"/>
      <c r="AG8" s="704"/>
      <c r="AH8" s="704"/>
      <c r="AI8" s="704"/>
      <c r="AJ8" s="704"/>
      <c r="AK8" s="704"/>
      <c r="AL8" s="646">
        <v>0.2</v>
      </c>
      <c r="AM8" s="647"/>
      <c r="AN8" s="647"/>
      <c r="AO8" s="705"/>
      <c r="AP8" s="638" t="s">
        <v>238</v>
      </c>
      <c r="AQ8" s="639"/>
      <c r="AR8" s="639"/>
      <c r="AS8" s="639"/>
      <c r="AT8" s="639"/>
      <c r="AU8" s="639"/>
      <c r="AV8" s="639"/>
      <c r="AW8" s="639"/>
      <c r="AX8" s="639"/>
      <c r="AY8" s="639"/>
      <c r="AZ8" s="639"/>
      <c r="BA8" s="639"/>
      <c r="BB8" s="639"/>
      <c r="BC8" s="639"/>
      <c r="BD8" s="639"/>
      <c r="BE8" s="639"/>
      <c r="BF8" s="640"/>
      <c r="BG8" s="641">
        <v>17644</v>
      </c>
      <c r="BH8" s="644"/>
      <c r="BI8" s="644"/>
      <c r="BJ8" s="644"/>
      <c r="BK8" s="644"/>
      <c r="BL8" s="644"/>
      <c r="BM8" s="644"/>
      <c r="BN8" s="645"/>
      <c r="BO8" s="703">
        <v>1.8</v>
      </c>
      <c r="BP8" s="703"/>
      <c r="BQ8" s="703"/>
      <c r="BR8" s="703"/>
      <c r="BS8" s="649" t="s">
        <v>233</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1294898</v>
      </c>
      <c r="CS8" s="644"/>
      <c r="CT8" s="644"/>
      <c r="CU8" s="644"/>
      <c r="CV8" s="644"/>
      <c r="CW8" s="644"/>
      <c r="CX8" s="644"/>
      <c r="CY8" s="645"/>
      <c r="CZ8" s="703">
        <v>31</v>
      </c>
      <c r="DA8" s="703"/>
      <c r="DB8" s="703"/>
      <c r="DC8" s="703"/>
      <c r="DD8" s="649">
        <v>16401</v>
      </c>
      <c r="DE8" s="644"/>
      <c r="DF8" s="644"/>
      <c r="DG8" s="644"/>
      <c r="DH8" s="644"/>
      <c r="DI8" s="644"/>
      <c r="DJ8" s="644"/>
      <c r="DK8" s="644"/>
      <c r="DL8" s="644"/>
      <c r="DM8" s="644"/>
      <c r="DN8" s="644"/>
      <c r="DO8" s="644"/>
      <c r="DP8" s="645"/>
      <c r="DQ8" s="649">
        <v>783031</v>
      </c>
      <c r="DR8" s="644"/>
      <c r="DS8" s="644"/>
      <c r="DT8" s="644"/>
      <c r="DU8" s="644"/>
      <c r="DV8" s="644"/>
      <c r="DW8" s="644"/>
      <c r="DX8" s="644"/>
      <c r="DY8" s="644"/>
      <c r="DZ8" s="644"/>
      <c r="EA8" s="644"/>
      <c r="EB8" s="644"/>
      <c r="EC8" s="684"/>
    </row>
    <row r="9" spans="2:143" ht="11.25" customHeight="1">
      <c r="B9" s="638" t="s">
        <v>240</v>
      </c>
      <c r="C9" s="639"/>
      <c r="D9" s="639"/>
      <c r="E9" s="639"/>
      <c r="F9" s="639"/>
      <c r="G9" s="639"/>
      <c r="H9" s="639"/>
      <c r="I9" s="639"/>
      <c r="J9" s="639"/>
      <c r="K9" s="639"/>
      <c r="L9" s="639"/>
      <c r="M9" s="639"/>
      <c r="N9" s="639"/>
      <c r="O9" s="639"/>
      <c r="P9" s="639"/>
      <c r="Q9" s="640"/>
      <c r="R9" s="641">
        <v>4662</v>
      </c>
      <c r="S9" s="644"/>
      <c r="T9" s="644"/>
      <c r="U9" s="644"/>
      <c r="V9" s="644"/>
      <c r="W9" s="644"/>
      <c r="X9" s="644"/>
      <c r="Y9" s="645"/>
      <c r="Z9" s="703">
        <v>0.1</v>
      </c>
      <c r="AA9" s="703"/>
      <c r="AB9" s="703"/>
      <c r="AC9" s="703"/>
      <c r="AD9" s="704">
        <v>4662</v>
      </c>
      <c r="AE9" s="704"/>
      <c r="AF9" s="704"/>
      <c r="AG9" s="704"/>
      <c r="AH9" s="704"/>
      <c r="AI9" s="704"/>
      <c r="AJ9" s="704"/>
      <c r="AK9" s="704"/>
      <c r="AL9" s="646">
        <v>0.2</v>
      </c>
      <c r="AM9" s="647"/>
      <c r="AN9" s="647"/>
      <c r="AO9" s="705"/>
      <c r="AP9" s="638" t="s">
        <v>241</v>
      </c>
      <c r="AQ9" s="639"/>
      <c r="AR9" s="639"/>
      <c r="AS9" s="639"/>
      <c r="AT9" s="639"/>
      <c r="AU9" s="639"/>
      <c r="AV9" s="639"/>
      <c r="AW9" s="639"/>
      <c r="AX9" s="639"/>
      <c r="AY9" s="639"/>
      <c r="AZ9" s="639"/>
      <c r="BA9" s="639"/>
      <c r="BB9" s="639"/>
      <c r="BC9" s="639"/>
      <c r="BD9" s="639"/>
      <c r="BE9" s="639"/>
      <c r="BF9" s="640"/>
      <c r="BG9" s="641">
        <v>399205</v>
      </c>
      <c r="BH9" s="644"/>
      <c r="BI9" s="644"/>
      <c r="BJ9" s="644"/>
      <c r="BK9" s="644"/>
      <c r="BL9" s="644"/>
      <c r="BM9" s="644"/>
      <c r="BN9" s="645"/>
      <c r="BO9" s="703">
        <v>41.2</v>
      </c>
      <c r="BP9" s="703"/>
      <c r="BQ9" s="703"/>
      <c r="BR9" s="703"/>
      <c r="BS9" s="649" t="s">
        <v>242</v>
      </c>
      <c r="BT9" s="644"/>
      <c r="BU9" s="644"/>
      <c r="BV9" s="644"/>
      <c r="BW9" s="644"/>
      <c r="BX9" s="644"/>
      <c r="BY9" s="644"/>
      <c r="BZ9" s="644"/>
      <c r="CA9" s="644"/>
      <c r="CB9" s="684"/>
      <c r="CD9" s="685" t="s">
        <v>243</v>
      </c>
      <c r="CE9" s="682"/>
      <c r="CF9" s="682"/>
      <c r="CG9" s="682"/>
      <c r="CH9" s="682"/>
      <c r="CI9" s="682"/>
      <c r="CJ9" s="682"/>
      <c r="CK9" s="682"/>
      <c r="CL9" s="682"/>
      <c r="CM9" s="682"/>
      <c r="CN9" s="682"/>
      <c r="CO9" s="682"/>
      <c r="CP9" s="682"/>
      <c r="CQ9" s="683"/>
      <c r="CR9" s="641">
        <v>204231</v>
      </c>
      <c r="CS9" s="644"/>
      <c r="CT9" s="644"/>
      <c r="CU9" s="644"/>
      <c r="CV9" s="644"/>
      <c r="CW9" s="644"/>
      <c r="CX9" s="644"/>
      <c r="CY9" s="645"/>
      <c r="CZ9" s="703">
        <v>4.9000000000000004</v>
      </c>
      <c r="DA9" s="703"/>
      <c r="DB9" s="703"/>
      <c r="DC9" s="703"/>
      <c r="DD9" s="649">
        <v>1235</v>
      </c>
      <c r="DE9" s="644"/>
      <c r="DF9" s="644"/>
      <c r="DG9" s="644"/>
      <c r="DH9" s="644"/>
      <c r="DI9" s="644"/>
      <c r="DJ9" s="644"/>
      <c r="DK9" s="644"/>
      <c r="DL9" s="644"/>
      <c r="DM9" s="644"/>
      <c r="DN9" s="644"/>
      <c r="DO9" s="644"/>
      <c r="DP9" s="645"/>
      <c r="DQ9" s="649">
        <v>183124</v>
      </c>
      <c r="DR9" s="644"/>
      <c r="DS9" s="644"/>
      <c r="DT9" s="644"/>
      <c r="DU9" s="644"/>
      <c r="DV9" s="644"/>
      <c r="DW9" s="644"/>
      <c r="DX9" s="644"/>
      <c r="DY9" s="644"/>
      <c r="DZ9" s="644"/>
      <c r="EA9" s="644"/>
      <c r="EB9" s="644"/>
      <c r="EC9" s="684"/>
    </row>
    <row r="10" spans="2:143" ht="11.25" customHeight="1">
      <c r="B10" s="638" t="s">
        <v>244</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233</v>
      </c>
      <c r="AA10" s="703"/>
      <c r="AB10" s="703"/>
      <c r="AC10" s="703"/>
      <c r="AD10" s="704" t="s">
        <v>242</v>
      </c>
      <c r="AE10" s="704"/>
      <c r="AF10" s="704"/>
      <c r="AG10" s="704"/>
      <c r="AH10" s="704"/>
      <c r="AI10" s="704"/>
      <c r="AJ10" s="704"/>
      <c r="AK10" s="704"/>
      <c r="AL10" s="646" t="s">
        <v>242</v>
      </c>
      <c r="AM10" s="647"/>
      <c r="AN10" s="647"/>
      <c r="AO10" s="705"/>
      <c r="AP10" s="638" t="s">
        <v>245</v>
      </c>
      <c r="AQ10" s="639"/>
      <c r="AR10" s="639"/>
      <c r="AS10" s="639"/>
      <c r="AT10" s="639"/>
      <c r="AU10" s="639"/>
      <c r="AV10" s="639"/>
      <c r="AW10" s="639"/>
      <c r="AX10" s="639"/>
      <c r="AY10" s="639"/>
      <c r="AZ10" s="639"/>
      <c r="BA10" s="639"/>
      <c r="BB10" s="639"/>
      <c r="BC10" s="639"/>
      <c r="BD10" s="639"/>
      <c r="BE10" s="639"/>
      <c r="BF10" s="640"/>
      <c r="BG10" s="641">
        <v>16154</v>
      </c>
      <c r="BH10" s="644"/>
      <c r="BI10" s="644"/>
      <c r="BJ10" s="644"/>
      <c r="BK10" s="644"/>
      <c r="BL10" s="644"/>
      <c r="BM10" s="644"/>
      <c r="BN10" s="645"/>
      <c r="BO10" s="703">
        <v>1.7</v>
      </c>
      <c r="BP10" s="703"/>
      <c r="BQ10" s="703"/>
      <c r="BR10" s="703"/>
      <c r="BS10" s="649" t="s">
        <v>233</v>
      </c>
      <c r="BT10" s="644"/>
      <c r="BU10" s="644"/>
      <c r="BV10" s="644"/>
      <c r="BW10" s="644"/>
      <c r="BX10" s="644"/>
      <c r="BY10" s="644"/>
      <c r="BZ10" s="644"/>
      <c r="CA10" s="644"/>
      <c r="CB10" s="684"/>
      <c r="CD10" s="685" t="s">
        <v>246</v>
      </c>
      <c r="CE10" s="682"/>
      <c r="CF10" s="682"/>
      <c r="CG10" s="682"/>
      <c r="CH10" s="682"/>
      <c r="CI10" s="682"/>
      <c r="CJ10" s="682"/>
      <c r="CK10" s="682"/>
      <c r="CL10" s="682"/>
      <c r="CM10" s="682"/>
      <c r="CN10" s="682"/>
      <c r="CO10" s="682"/>
      <c r="CP10" s="682"/>
      <c r="CQ10" s="683"/>
      <c r="CR10" s="641" t="s">
        <v>233</v>
      </c>
      <c r="CS10" s="644"/>
      <c r="CT10" s="644"/>
      <c r="CU10" s="644"/>
      <c r="CV10" s="644"/>
      <c r="CW10" s="644"/>
      <c r="CX10" s="644"/>
      <c r="CY10" s="645"/>
      <c r="CZ10" s="703" t="s">
        <v>242</v>
      </c>
      <c r="DA10" s="703"/>
      <c r="DB10" s="703"/>
      <c r="DC10" s="703"/>
      <c r="DD10" s="649" t="s">
        <v>233</v>
      </c>
      <c r="DE10" s="644"/>
      <c r="DF10" s="644"/>
      <c r="DG10" s="644"/>
      <c r="DH10" s="644"/>
      <c r="DI10" s="644"/>
      <c r="DJ10" s="644"/>
      <c r="DK10" s="644"/>
      <c r="DL10" s="644"/>
      <c r="DM10" s="644"/>
      <c r="DN10" s="644"/>
      <c r="DO10" s="644"/>
      <c r="DP10" s="645"/>
      <c r="DQ10" s="649" t="s">
        <v>233</v>
      </c>
      <c r="DR10" s="644"/>
      <c r="DS10" s="644"/>
      <c r="DT10" s="644"/>
      <c r="DU10" s="644"/>
      <c r="DV10" s="644"/>
      <c r="DW10" s="644"/>
      <c r="DX10" s="644"/>
      <c r="DY10" s="644"/>
      <c r="DZ10" s="644"/>
      <c r="EA10" s="644"/>
      <c r="EB10" s="644"/>
      <c r="EC10" s="684"/>
    </row>
    <row r="11" spans="2:143" ht="11.25" customHeight="1">
      <c r="B11" s="638" t="s">
        <v>247</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242</v>
      </c>
      <c r="AA11" s="703"/>
      <c r="AB11" s="703"/>
      <c r="AC11" s="703"/>
      <c r="AD11" s="704" t="s">
        <v>233</v>
      </c>
      <c r="AE11" s="704"/>
      <c r="AF11" s="704"/>
      <c r="AG11" s="704"/>
      <c r="AH11" s="704"/>
      <c r="AI11" s="704"/>
      <c r="AJ11" s="704"/>
      <c r="AK11" s="704"/>
      <c r="AL11" s="646" t="s">
        <v>233</v>
      </c>
      <c r="AM11" s="647"/>
      <c r="AN11" s="647"/>
      <c r="AO11" s="705"/>
      <c r="AP11" s="638" t="s">
        <v>248</v>
      </c>
      <c r="AQ11" s="639"/>
      <c r="AR11" s="639"/>
      <c r="AS11" s="639"/>
      <c r="AT11" s="639"/>
      <c r="AU11" s="639"/>
      <c r="AV11" s="639"/>
      <c r="AW11" s="639"/>
      <c r="AX11" s="639"/>
      <c r="AY11" s="639"/>
      <c r="AZ11" s="639"/>
      <c r="BA11" s="639"/>
      <c r="BB11" s="639"/>
      <c r="BC11" s="639"/>
      <c r="BD11" s="639"/>
      <c r="BE11" s="639"/>
      <c r="BF11" s="640"/>
      <c r="BG11" s="641">
        <v>21761</v>
      </c>
      <c r="BH11" s="644"/>
      <c r="BI11" s="644"/>
      <c r="BJ11" s="644"/>
      <c r="BK11" s="644"/>
      <c r="BL11" s="644"/>
      <c r="BM11" s="644"/>
      <c r="BN11" s="645"/>
      <c r="BO11" s="703">
        <v>2.2000000000000002</v>
      </c>
      <c r="BP11" s="703"/>
      <c r="BQ11" s="703"/>
      <c r="BR11" s="703"/>
      <c r="BS11" s="649">
        <v>4312</v>
      </c>
      <c r="BT11" s="644"/>
      <c r="BU11" s="644"/>
      <c r="BV11" s="644"/>
      <c r="BW11" s="644"/>
      <c r="BX11" s="644"/>
      <c r="BY11" s="644"/>
      <c r="BZ11" s="644"/>
      <c r="CA11" s="644"/>
      <c r="CB11" s="684"/>
      <c r="CD11" s="685" t="s">
        <v>249</v>
      </c>
      <c r="CE11" s="682"/>
      <c r="CF11" s="682"/>
      <c r="CG11" s="682"/>
      <c r="CH11" s="682"/>
      <c r="CI11" s="682"/>
      <c r="CJ11" s="682"/>
      <c r="CK11" s="682"/>
      <c r="CL11" s="682"/>
      <c r="CM11" s="682"/>
      <c r="CN11" s="682"/>
      <c r="CO11" s="682"/>
      <c r="CP11" s="682"/>
      <c r="CQ11" s="683"/>
      <c r="CR11" s="641">
        <v>258187</v>
      </c>
      <c r="CS11" s="644"/>
      <c r="CT11" s="644"/>
      <c r="CU11" s="644"/>
      <c r="CV11" s="644"/>
      <c r="CW11" s="644"/>
      <c r="CX11" s="644"/>
      <c r="CY11" s="645"/>
      <c r="CZ11" s="703">
        <v>6.2</v>
      </c>
      <c r="DA11" s="703"/>
      <c r="DB11" s="703"/>
      <c r="DC11" s="703"/>
      <c r="DD11" s="649">
        <v>65454</v>
      </c>
      <c r="DE11" s="644"/>
      <c r="DF11" s="644"/>
      <c r="DG11" s="644"/>
      <c r="DH11" s="644"/>
      <c r="DI11" s="644"/>
      <c r="DJ11" s="644"/>
      <c r="DK11" s="644"/>
      <c r="DL11" s="644"/>
      <c r="DM11" s="644"/>
      <c r="DN11" s="644"/>
      <c r="DO11" s="644"/>
      <c r="DP11" s="645"/>
      <c r="DQ11" s="649">
        <v>116007</v>
      </c>
      <c r="DR11" s="644"/>
      <c r="DS11" s="644"/>
      <c r="DT11" s="644"/>
      <c r="DU11" s="644"/>
      <c r="DV11" s="644"/>
      <c r="DW11" s="644"/>
      <c r="DX11" s="644"/>
      <c r="DY11" s="644"/>
      <c r="DZ11" s="644"/>
      <c r="EA11" s="644"/>
      <c r="EB11" s="644"/>
      <c r="EC11" s="684"/>
    </row>
    <row r="12" spans="2:143" ht="11.25" customHeight="1">
      <c r="B12" s="638" t="s">
        <v>250</v>
      </c>
      <c r="C12" s="639"/>
      <c r="D12" s="639"/>
      <c r="E12" s="639"/>
      <c r="F12" s="639"/>
      <c r="G12" s="639"/>
      <c r="H12" s="639"/>
      <c r="I12" s="639"/>
      <c r="J12" s="639"/>
      <c r="K12" s="639"/>
      <c r="L12" s="639"/>
      <c r="M12" s="639"/>
      <c r="N12" s="639"/>
      <c r="O12" s="639"/>
      <c r="P12" s="639"/>
      <c r="Q12" s="640"/>
      <c r="R12" s="641">
        <v>165544</v>
      </c>
      <c r="S12" s="644"/>
      <c r="T12" s="644"/>
      <c r="U12" s="644"/>
      <c r="V12" s="644"/>
      <c r="W12" s="644"/>
      <c r="X12" s="644"/>
      <c r="Y12" s="645"/>
      <c r="Z12" s="703">
        <v>3.9</v>
      </c>
      <c r="AA12" s="703"/>
      <c r="AB12" s="703"/>
      <c r="AC12" s="703"/>
      <c r="AD12" s="704">
        <v>165544</v>
      </c>
      <c r="AE12" s="704"/>
      <c r="AF12" s="704"/>
      <c r="AG12" s="704"/>
      <c r="AH12" s="704"/>
      <c r="AI12" s="704"/>
      <c r="AJ12" s="704"/>
      <c r="AK12" s="704"/>
      <c r="AL12" s="646">
        <v>6</v>
      </c>
      <c r="AM12" s="647"/>
      <c r="AN12" s="647"/>
      <c r="AO12" s="705"/>
      <c r="AP12" s="638" t="s">
        <v>251</v>
      </c>
      <c r="AQ12" s="639"/>
      <c r="AR12" s="639"/>
      <c r="AS12" s="639"/>
      <c r="AT12" s="639"/>
      <c r="AU12" s="639"/>
      <c r="AV12" s="639"/>
      <c r="AW12" s="639"/>
      <c r="AX12" s="639"/>
      <c r="AY12" s="639"/>
      <c r="AZ12" s="639"/>
      <c r="BA12" s="639"/>
      <c r="BB12" s="639"/>
      <c r="BC12" s="639"/>
      <c r="BD12" s="639"/>
      <c r="BE12" s="639"/>
      <c r="BF12" s="640"/>
      <c r="BG12" s="641">
        <v>432341</v>
      </c>
      <c r="BH12" s="644"/>
      <c r="BI12" s="644"/>
      <c r="BJ12" s="644"/>
      <c r="BK12" s="644"/>
      <c r="BL12" s="644"/>
      <c r="BM12" s="644"/>
      <c r="BN12" s="645"/>
      <c r="BO12" s="703">
        <v>44.6</v>
      </c>
      <c r="BP12" s="703"/>
      <c r="BQ12" s="703"/>
      <c r="BR12" s="703"/>
      <c r="BS12" s="649" t="s">
        <v>242</v>
      </c>
      <c r="BT12" s="644"/>
      <c r="BU12" s="644"/>
      <c r="BV12" s="644"/>
      <c r="BW12" s="644"/>
      <c r="BX12" s="644"/>
      <c r="BY12" s="644"/>
      <c r="BZ12" s="644"/>
      <c r="CA12" s="644"/>
      <c r="CB12" s="684"/>
      <c r="CD12" s="685" t="s">
        <v>252</v>
      </c>
      <c r="CE12" s="682"/>
      <c r="CF12" s="682"/>
      <c r="CG12" s="682"/>
      <c r="CH12" s="682"/>
      <c r="CI12" s="682"/>
      <c r="CJ12" s="682"/>
      <c r="CK12" s="682"/>
      <c r="CL12" s="682"/>
      <c r="CM12" s="682"/>
      <c r="CN12" s="682"/>
      <c r="CO12" s="682"/>
      <c r="CP12" s="682"/>
      <c r="CQ12" s="683"/>
      <c r="CR12" s="641">
        <v>66849</v>
      </c>
      <c r="CS12" s="644"/>
      <c r="CT12" s="644"/>
      <c r="CU12" s="644"/>
      <c r="CV12" s="644"/>
      <c r="CW12" s="644"/>
      <c r="CX12" s="644"/>
      <c r="CY12" s="645"/>
      <c r="CZ12" s="703">
        <v>1.6</v>
      </c>
      <c r="DA12" s="703"/>
      <c r="DB12" s="703"/>
      <c r="DC12" s="703"/>
      <c r="DD12" s="649">
        <v>2787</v>
      </c>
      <c r="DE12" s="644"/>
      <c r="DF12" s="644"/>
      <c r="DG12" s="644"/>
      <c r="DH12" s="644"/>
      <c r="DI12" s="644"/>
      <c r="DJ12" s="644"/>
      <c r="DK12" s="644"/>
      <c r="DL12" s="644"/>
      <c r="DM12" s="644"/>
      <c r="DN12" s="644"/>
      <c r="DO12" s="644"/>
      <c r="DP12" s="645"/>
      <c r="DQ12" s="649">
        <v>62316</v>
      </c>
      <c r="DR12" s="644"/>
      <c r="DS12" s="644"/>
      <c r="DT12" s="644"/>
      <c r="DU12" s="644"/>
      <c r="DV12" s="644"/>
      <c r="DW12" s="644"/>
      <c r="DX12" s="644"/>
      <c r="DY12" s="644"/>
      <c r="DZ12" s="644"/>
      <c r="EA12" s="644"/>
      <c r="EB12" s="644"/>
      <c r="EC12" s="684"/>
    </row>
    <row r="13" spans="2:143" ht="11.25" customHeight="1">
      <c r="B13" s="638" t="s">
        <v>253</v>
      </c>
      <c r="C13" s="639"/>
      <c r="D13" s="639"/>
      <c r="E13" s="639"/>
      <c r="F13" s="639"/>
      <c r="G13" s="639"/>
      <c r="H13" s="639"/>
      <c r="I13" s="639"/>
      <c r="J13" s="639"/>
      <c r="K13" s="639"/>
      <c r="L13" s="639"/>
      <c r="M13" s="639"/>
      <c r="N13" s="639"/>
      <c r="O13" s="639"/>
      <c r="P13" s="639"/>
      <c r="Q13" s="640"/>
      <c r="R13" s="641" t="s">
        <v>242</v>
      </c>
      <c r="S13" s="644"/>
      <c r="T13" s="644"/>
      <c r="U13" s="644"/>
      <c r="V13" s="644"/>
      <c r="W13" s="644"/>
      <c r="X13" s="644"/>
      <c r="Y13" s="645"/>
      <c r="Z13" s="703" t="s">
        <v>233</v>
      </c>
      <c r="AA13" s="703"/>
      <c r="AB13" s="703"/>
      <c r="AC13" s="703"/>
      <c r="AD13" s="704" t="s">
        <v>233</v>
      </c>
      <c r="AE13" s="704"/>
      <c r="AF13" s="704"/>
      <c r="AG13" s="704"/>
      <c r="AH13" s="704"/>
      <c r="AI13" s="704"/>
      <c r="AJ13" s="704"/>
      <c r="AK13" s="704"/>
      <c r="AL13" s="646" t="s">
        <v>242</v>
      </c>
      <c r="AM13" s="647"/>
      <c r="AN13" s="647"/>
      <c r="AO13" s="705"/>
      <c r="AP13" s="638" t="s">
        <v>254</v>
      </c>
      <c r="AQ13" s="639"/>
      <c r="AR13" s="639"/>
      <c r="AS13" s="639"/>
      <c r="AT13" s="639"/>
      <c r="AU13" s="639"/>
      <c r="AV13" s="639"/>
      <c r="AW13" s="639"/>
      <c r="AX13" s="639"/>
      <c r="AY13" s="639"/>
      <c r="AZ13" s="639"/>
      <c r="BA13" s="639"/>
      <c r="BB13" s="639"/>
      <c r="BC13" s="639"/>
      <c r="BD13" s="639"/>
      <c r="BE13" s="639"/>
      <c r="BF13" s="640"/>
      <c r="BG13" s="641">
        <v>428663</v>
      </c>
      <c r="BH13" s="644"/>
      <c r="BI13" s="644"/>
      <c r="BJ13" s="644"/>
      <c r="BK13" s="644"/>
      <c r="BL13" s="644"/>
      <c r="BM13" s="644"/>
      <c r="BN13" s="645"/>
      <c r="BO13" s="703">
        <v>44.2</v>
      </c>
      <c r="BP13" s="703"/>
      <c r="BQ13" s="703"/>
      <c r="BR13" s="703"/>
      <c r="BS13" s="649" t="s">
        <v>242</v>
      </c>
      <c r="BT13" s="644"/>
      <c r="BU13" s="644"/>
      <c r="BV13" s="644"/>
      <c r="BW13" s="644"/>
      <c r="BX13" s="644"/>
      <c r="BY13" s="644"/>
      <c r="BZ13" s="644"/>
      <c r="CA13" s="644"/>
      <c r="CB13" s="684"/>
      <c r="CD13" s="685" t="s">
        <v>255</v>
      </c>
      <c r="CE13" s="682"/>
      <c r="CF13" s="682"/>
      <c r="CG13" s="682"/>
      <c r="CH13" s="682"/>
      <c r="CI13" s="682"/>
      <c r="CJ13" s="682"/>
      <c r="CK13" s="682"/>
      <c r="CL13" s="682"/>
      <c r="CM13" s="682"/>
      <c r="CN13" s="682"/>
      <c r="CO13" s="682"/>
      <c r="CP13" s="682"/>
      <c r="CQ13" s="683"/>
      <c r="CR13" s="641">
        <v>640359</v>
      </c>
      <c r="CS13" s="644"/>
      <c r="CT13" s="644"/>
      <c r="CU13" s="644"/>
      <c r="CV13" s="644"/>
      <c r="CW13" s="644"/>
      <c r="CX13" s="644"/>
      <c r="CY13" s="645"/>
      <c r="CZ13" s="703">
        <v>15.3</v>
      </c>
      <c r="DA13" s="703"/>
      <c r="DB13" s="703"/>
      <c r="DC13" s="703"/>
      <c r="DD13" s="649">
        <v>442191</v>
      </c>
      <c r="DE13" s="644"/>
      <c r="DF13" s="644"/>
      <c r="DG13" s="644"/>
      <c r="DH13" s="644"/>
      <c r="DI13" s="644"/>
      <c r="DJ13" s="644"/>
      <c r="DK13" s="644"/>
      <c r="DL13" s="644"/>
      <c r="DM13" s="644"/>
      <c r="DN13" s="644"/>
      <c r="DO13" s="644"/>
      <c r="DP13" s="645"/>
      <c r="DQ13" s="649">
        <v>344265</v>
      </c>
      <c r="DR13" s="644"/>
      <c r="DS13" s="644"/>
      <c r="DT13" s="644"/>
      <c r="DU13" s="644"/>
      <c r="DV13" s="644"/>
      <c r="DW13" s="644"/>
      <c r="DX13" s="644"/>
      <c r="DY13" s="644"/>
      <c r="DZ13" s="644"/>
      <c r="EA13" s="644"/>
      <c r="EB13" s="644"/>
      <c r="EC13" s="684"/>
    </row>
    <row r="14" spans="2:143" ht="11.25" customHeight="1">
      <c r="B14" s="638" t="s">
        <v>256</v>
      </c>
      <c r="C14" s="639"/>
      <c r="D14" s="639"/>
      <c r="E14" s="639"/>
      <c r="F14" s="639"/>
      <c r="G14" s="639"/>
      <c r="H14" s="639"/>
      <c r="I14" s="639"/>
      <c r="J14" s="639"/>
      <c r="K14" s="639"/>
      <c r="L14" s="639"/>
      <c r="M14" s="639"/>
      <c r="N14" s="639"/>
      <c r="O14" s="639"/>
      <c r="P14" s="639"/>
      <c r="Q14" s="640"/>
      <c r="R14" s="641" t="s">
        <v>233</v>
      </c>
      <c r="S14" s="644"/>
      <c r="T14" s="644"/>
      <c r="U14" s="644"/>
      <c r="V14" s="644"/>
      <c r="W14" s="644"/>
      <c r="X14" s="644"/>
      <c r="Y14" s="645"/>
      <c r="Z14" s="703" t="s">
        <v>233</v>
      </c>
      <c r="AA14" s="703"/>
      <c r="AB14" s="703"/>
      <c r="AC14" s="703"/>
      <c r="AD14" s="704" t="s">
        <v>233</v>
      </c>
      <c r="AE14" s="704"/>
      <c r="AF14" s="704"/>
      <c r="AG14" s="704"/>
      <c r="AH14" s="704"/>
      <c r="AI14" s="704"/>
      <c r="AJ14" s="704"/>
      <c r="AK14" s="704"/>
      <c r="AL14" s="646" t="s">
        <v>242</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32365</v>
      </c>
      <c r="BH14" s="644"/>
      <c r="BI14" s="644"/>
      <c r="BJ14" s="644"/>
      <c r="BK14" s="644"/>
      <c r="BL14" s="644"/>
      <c r="BM14" s="644"/>
      <c r="BN14" s="645"/>
      <c r="BO14" s="703">
        <v>3.3</v>
      </c>
      <c r="BP14" s="703"/>
      <c r="BQ14" s="703"/>
      <c r="BR14" s="703"/>
      <c r="BS14" s="649" t="s">
        <v>233</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239051</v>
      </c>
      <c r="CS14" s="644"/>
      <c r="CT14" s="644"/>
      <c r="CU14" s="644"/>
      <c r="CV14" s="644"/>
      <c r="CW14" s="644"/>
      <c r="CX14" s="644"/>
      <c r="CY14" s="645"/>
      <c r="CZ14" s="703">
        <v>5.7</v>
      </c>
      <c r="DA14" s="703"/>
      <c r="DB14" s="703"/>
      <c r="DC14" s="703"/>
      <c r="DD14" s="649">
        <v>66538</v>
      </c>
      <c r="DE14" s="644"/>
      <c r="DF14" s="644"/>
      <c r="DG14" s="644"/>
      <c r="DH14" s="644"/>
      <c r="DI14" s="644"/>
      <c r="DJ14" s="644"/>
      <c r="DK14" s="644"/>
      <c r="DL14" s="644"/>
      <c r="DM14" s="644"/>
      <c r="DN14" s="644"/>
      <c r="DO14" s="644"/>
      <c r="DP14" s="645"/>
      <c r="DQ14" s="649">
        <v>177260</v>
      </c>
      <c r="DR14" s="644"/>
      <c r="DS14" s="644"/>
      <c r="DT14" s="644"/>
      <c r="DU14" s="644"/>
      <c r="DV14" s="644"/>
      <c r="DW14" s="644"/>
      <c r="DX14" s="644"/>
      <c r="DY14" s="644"/>
      <c r="DZ14" s="644"/>
      <c r="EA14" s="644"/>
      <c r="EB14" s="644"/>
      <c r="EC14" s="684"/>
    </row>
    <row r="15" spans="2:143" ht="11.25" customHeight="1">
      <c r="B15" s="638" t="s">
        <v>259</v>
      </c>
      <c r="C15" s="639"/>
      <c r="D15" s="639"/>
      <c r="E15" s="639"/>
      <c r="F15" s="639"/>
      <c r="G15" s="639"/>
      <c r="H15" s="639"/>
      <c r="I15" s="639"/>
      <c r="J15" s="639"/>
      <c r="K15" s="639"/>
      <c r="L15" s="639"/>
      <c r="M15" s="639"/>
      <c r="N15" s="639"/>
      <c r="O15" s="639"/>
      <c r="P15" s="639"/>
      <c r="Q15" s="640"/>
      <c r="R15" s="641">
        <v>14225</v>
      </c>
      <c r="S15" s="644"/>
      <c r="T15" s="644"/>
      <c r="U15" s="644"/>
      <c r="V15" s="644"/>
      <c r="W15" s="644"/>
      <c r="X15" s="644"/>
      <c r="Y15" s="645"/>
      <c r="Z15" s="703">
        <v>0.3</v>
      </c>
      <c r="AA15" s="703"/>
      <c r="AB15" s="703"/>
      <c r="AC15" s="703"/>
      <c r="AD15" s="704">
        <v>14225</v>
      </c>
      <c r="AE15" s="704"/>
      <c r="AF15" s="704"/>
      <c r="AG15" s="704"/>
      <c r="AH15" s="704"/>
      <c r="AI15" s="704"/>
      <c r="AJ15" s="704"/>
      <c r="AK15" s="704"/>
      <c r="AL15" s="646">
        <v>0.5</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48355</v>
      </c>
      <c r="BH15" s="644"/>
      <c r="BI15" s="644"/>
      <c r="BJ15" s="644"/>
      <c r="BK15" s="644"/>
      <c r="BL15" s="644"/>
      <c r="BM15" s="644"/>
      <c r="BN15" s="645"/>
      <c r="BO15" s="703">
        <v>5</v>
      </c>
      <c r="BP15" s="703"/>
      <c r="BQ15" s="703"/>
      <c r="BR15" s="703"/>
      <c r="BS15" s="649" t="s">
        <v>233</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481682</v>
      </c>
      <c r="CS15" s="644"/>
      <c r="CT15" s="644"/>
      <c r="CU15" s="644"/>
      <c r="CV15" s="644"/>
      <c r="CW15" s="644"/>
      <c r="CX15" s="644"/>
      <c r="CY15" s="645"/>
      <c r="CZ15" s="703">
        <v>11.5</v>
      </c>
      <c r="DA15" s="703"/>
      <c r="DB15" s="703"/>
      <c r="DC15" s="703"/>
      <c r="DD15" s="649">
        <v>62957</v>
      </c>
      <c r="DE15" s="644"/>
      <c r="DF15" s="644"/>
      <c r="DG15" s="644"/>
      <c r="DH15" s="644"/>
      <c r="DI15" s="644"/>
      <c r="DJ15" s="644"/>
      <c r="DK15" s="644"/>
      <c r="DL15" s="644"/>
      <c r="DM15" s="644"/>
      <c r="DN15" s="644"/>
      <c r="DO15" s="644"/>
      <c r="DP15" s="645"/>
      <c r="DQ15" s="649">
        <v>454731</v>
      </c>
      <c r="DR15" s="644"/>
      <c r="DS15" s="644"/>
      <c r="DT15" s="644"/>
      <c r="DU15" s="644"/>
      <c r="DV15" s="644"/>
      <c r="DW15" s="644"/>
      <c r="DX15" s="644"/>
      <c r="DY15" s="644"/>
      <c r="DZ15" s="644"/>
      <c r="EA15" s="644"/>
      <c r="EB15" s="644"/>
      <c r="EC15" s="684"/>
    </row>
    <row r="16" spans="2:143" ht="11.25" customHeight="1">
      <c r="B16" s="638" t="s">
        <v>262</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233</v>
      </c>
      <c r="AA16" s="703"/>
      <c r="AB16" s="703"/>
      <c r="AC16" s="703"/>
      <c r="AD16" s="704" t="s">
        <v>233</v>
      </c>
      <c r="AE16" s="704"/>
      <c r="AF16" s="704"/>
      <c r="AG16" s="704"/>
      <c r="AH16" s="704"/>
      <c r="AI16" s="704"/>
      <c r="AJ16" s="704"/>
      <c r="AK16" s="704"/>
      <c r="AL16" s="646" t="s">
        <v>233</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t="s">
        <v>242</v>
      </c>
      <c r="BH16" s="644"/>
      <c r="BI16" s="644"/>
      <c r="BJ16" s="644"/>
      <c r="BK16" s="644"/>
      <c r="BL16" s="644"/>
      <c r="BM16" s="644"/>
      <c r="BN16" s="645"/>
      <c r="BO16" s="703" t="s">
        <v>233</v>
      </c>
      <c r="BP16" s="703"/>
      <c r="BQ16" s="703"/>
      <c r="BR16" s="703"/>
      <c r="BS16" s="649" t="s">
        <v>233</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t="s">
        <v>233</v>
      </c>
      <c r="CS16" s="644"/>
      <c r="CT16" s="644"/>
      <c r="CU16" s="644"/>
      <c r="CV16" s="644"/>
      <c r="CW16" s="644"/>
      <c r="CX16" s="644"/>
      <c r="CY16" s="645"/>
      <c r="CZ16" s="703" t="s">
        <v>233</v>
      </c>
      <c r="DA16" s="703"/>
      <c r="DB16" s="703"/>
      <c r="DC16" s="703"/>
      <c r="DD16" s="649" t="s">
        <v>242</v>
      </c>
      <c r="DE16" s="644"/>
      <c r="DF16" s="644"/>
      <c r="DG16" s="644"/>
      <c r="DH16" s="644"/>
      <c r="DI16" s="644"/>
      <c r="DJ16" s="644"/>
      <c r="DK16" s="644"/>
      <c r="DL16" s="644"/>
      <c r="DM16" s="644"/>
      <c r="DN16" s="644"/>
      <c r="DO16" s="644"/>
      <c r="DP16" s="645"/>
      <c r="DQ16" s="649" t="s">
        <v>233</v>
      </c>
      <c r="DR16" s="644"/>
      <c r="DS16" s="644"/>
      <c r="DT16" s="644"/>
      <c r="DU16" s="644"/>
      <c r="DV16" s="644"/>
      <c r="DW16" s="644"/>
      <c r="DX16" s="644"/>
      <c r="DY16" s="644"/>
      <c r="DZ16" s="644"/>
      <c r="EA16" s="644"/>
      <c r="EB16" s="644"/>
      <c r="EC16" s="684"/>
    </row>
    <row r="17" spans="2:133" ht="11.25" customHeight="1">
      <c r="B17" s="638" t="s">
        <v>265</v>
      </c>
      <c r="C17" s="639"/>
      <c r="D17" s="639"/>
      <c r="E17" s="639"/>
      <c r="F17" s="639"/>
      <c r="G17" s="639"/>
      <c r="H17" s="639"/>
      <c r="I17" s="639"/>
      <c r="J17" s="639"/>
      <c r="K17" s="639"/>
      <c r="L17" s="639"/>
      <c r="M17" s="639"/>
      <c r="N17" s="639"/>
      <c r="O17" s="639"/>
      <c r="P17" s="639"/>
      <c r="Q17" s="640"/>
      <c r="R17" s="641">
        <v>5448</v>
      </c>
      <c r="S17" s="644"/>
      <c r="T17" s="644"/>
      <c r="U17" s="644"/>
      <c r="V17" s="644"/>
      <c r="W17" s="644"/>
      <c r="X17" s="644"/>
      <c r="Y17" s="645"/>
      <c r="Z17" s="703">
        <v>0.1</v>
      </c>
      <c r="AA17" s="703"/>
      <c r="AB17" s="703"/>
      <c r="AC17" s="703"/>
      <c r="AD17" s="704">
        <v>5448</v>
      </c>
      <c r="AE17" s="704"/>
      <c r="AF17" s="704"/>
      <c r="AG17" s="704"/>
      <c r="AH17" s="704"/>
      <c r="AI17" s="704"/>
      <c r="AJ17" s="704"/>
      <c r="AK17" s="704"/>
      <c r="AL17" s="646">
        <v>0.2</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233</v>
      </c>
      <c r="BH17" s="644"/>
      <c r="BI17" s="644"/>
      <c r="BJ17" s="644"/>
      <c r="BK17" s="644"/>
      <c r="BL17" s="644"/>
      <c r="BM17" s="644"/>
      <c r="BN17" s="645"/>
      <c r="BO17" s="703" t="s">
        <v>242</v>
      </c>
      <c r="BP17" s="703"/>
      <c r="BQ17" s="703"/>
      <c r="BR17" s="703"/>
      <c r="BS17" s="649" t="s">
        <v>233</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282380</v>
      </c>
      <c r="CS17" s="644"/>
      <c r="CT17" s="644"/>
      <c r="CU17" s="644"/>
      <c r="CV17" s="644"/>
      <c r="CW17" s="644"/>
      <c r="CX17" s="644"/>
      <c r="CY17" s="645"/>
      <c r="CZ17" s="703">
        <v>6.8</v>
      </c>
      <c r="DA17" s="703"/>
      <c r="DB17" s="703"/>
      <c r="DC17" s="703"/>
      <c r="DD17" s="649" t="s">
        <v>242</v>
      </c>
      <c r="DE17" s="644"/>
      <c r="DF17" s="644"/>
      <c r="DG17" s="644"/>
      <c r="DH17" s="644"/>
      <c r="DI17" s="644"/>
      <c r="DJ17" s="644"/>
      <c r="DK17" s="644"/>
      <c r="DL17" s="644"/>
      <c r="DM17" s="644"/>
      <c r="DN17" s="644"/>
      <c r="DO17" s="644"/>
      <c r="DP17" s="645"/>
      <c r="DQ17" s="649">
        <v>274243</v>
      </c>
      <c r="DR17" s="644"/>
      <c r="DS17" s="644"/>
      <c r="DT17" s="644"/>
      <c r="DU17" s="644"/>
      <c r="DV17" s="644"/>
      <c r="DW17" s="644"/>
      <c r="DX17" s="644"/>
      <c r="DY17" s="644"/>
      <c r="DZ17" s="644"/>
      <c r="EA17" s="644"/>
      <c r="EB17" s="644"/>
      <c r="EC17" s="684"/>
    </row>
    <row r="18" spans="2:133" ht="11.25" customHeight="1">
      <c r="B18" s="638" t="s">
        <v>268</v>
      </c>
      <c r="C18" s="639"/>
      <c r="D18" s="639"/>
      <c r="E18" s="639"/>
      <c r="F18" s="639"/>
      <c r="G18" s="639"/>
      <c r="H18" s="639"/>
      <c r="I18" s="639"/>
      <c r="J18" s="639"/>
      <c r="K18" s="639"/>
      <c r="L18" s="639"/>
      <c r="M18" s="639"/>
      <c r="N18" s="639"/>
      <c r="O18" s="639"/>
      <c r="P18" s="639"/>
      <c r="Q18" s="640"/>
      <c r="R18" s="641">
        <v>1609909</v>
      </c>
      <c r="S18" s="644"/>
      <c r="T18" s="644"/>
      <c r="U18" s="644"/>
      <c r="V18" s="644"/>
      <c r="W18" s="644"/>
      <c r="X18" s="644"/>
      <c r="Y18" s="645"/>
      <c r="Z18" s="703">
        <v>38.200000000000003</v>
      </c>
      <c r="AA18" s="703"/>
      <c r="AB18" s="703"/>
      <c r="AC18" s="703"/>
      <c r="AD18" s="704">
        <v>1528126</v>
      </c>
      <c r="AE18" s="704"/>
      <c r="AF18" s="704"/>
      <c r="AG18" s="704"/>
      <c r="AH18" s="704"/>
      <c r="AI18" s="704"/>
      <c r="AJ18" s="704"/>
      <c r="AK18" s="704"/>
      <c r="AL18" s="646">
        <v>55.1</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242</v>
      </c>
      <c r="BH18" s="644"/>
      <c r="BI18" s="644"/>
      <c r="BJ18" s="644"/>
      <c r="BK18" s="644"/>
      <c r="BL18" s="644"/>
      <c r="BM18" s="644"/>
      <c r="BN18" s="645"/>
      <c r="BO18" s="703" t="s">
        <v>233</v>
      </c>
      <c r="BP18" s="703"/>
      <c r="BQ18" s="703"/>
      <c r="BR18" s="703"/>
      <c r="BS18" s="649" t="s">
        <v>242</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242</v>
      </c>
      <c r="CS18" s="644"/>
      <c r="CT18" s="644"/>
      <c r="CU18" s="644"/>
      <c r="CV18" s="644"/>
      <c r="CW18" s="644"/>
      <c r="CX18" s="644"/>
      <c r="CY18" s="645"/>
      <c r="CZ18" s="703" t="s">
        <v>233</v>
      </c>
      <c r="DA18" s="703"/>
      <c r="DB18" s="703"/>
      <c r="DC18" s="703"/>
      <c r="DD18" s="649" t="s">
        <v>233</v>
      </c>
      <c r="DE18" s="644"/>
      <c r="DF18" s="644"/>
      <c r="DG18" s="644"/>
      <c r="DH18" s="644"/>
      <c r="DI18" s="644"/>
      <c r="DJ18" s="644"/>
      <c r="DK18" s="644"/>
      <c r="DL18" s="644"/>
      <c r="DM18" s="644"/>
      <c r="DN18" s="644"/>
      <c r="DO18" s="644"/>
      <c r="DP18" s="645"/>
      <c r="DQ18" s="649" t="s">
        <v>242</v>
      </c>
      <c r="DR18" s="644"/>
      <c r="DS18" s="644"/>
      <c r="DT18" s="644"/>
      <c r="DU18" s="644"/>
      <c r="DV18" s="644"/>
      <c r="DW18" s="644"/>
      <c r="DX18" s="644"/>
      <c r="DY18" s="644"/>
      <c r="DZ18" s="644"/>
      <c r="EA18" s="644"/>
      <c r="EB18" s="644"/>
      <c r="EC18" s="684"/>
    </row>
    <row r="19" spans="2:133" ht="11.25" customHeight="1">
      <c r="B19" s="638" t="s">
        <v>271</v>
      </c>
      <c r="C19" s="639"/>
      <c r="D19" s="639"/>
      <c r="E19" s="639"/>
      <c r="F19" s="639"/>
      <c r="G19" s="639"/>
      <c r="H19" s="639"/>
      <c r="I19" s="639"/>
      <c r="J19" s="639"/>
      <c r="K19" s="639"/>
      <c r="L19" s="639"/>
      <c r="M19" s="639"/>
      <c r="N19" s="639"/>
      <c r="O19" s="639"/>
      <c r="P19" s="639"/>
      <c r="Q19" s="640"/>
      <c r="R19" s="641">
        <v>1528126</v>
      </c>
      <c r="S19" s="644"/>
      <c r="T19" s="644"/>
      <c r="U19" s="644"/>
      <c r="V19" s="644"/>
      <c r="W19" s="644"/>
      <c r="X19" s="644"/>
      <c r="Y19" s="645"/>
      <c r="Z19" s="703">
        <v>36.299999999999997</v>
      </c>
      <c r="AA19" s="703"/>
      <c r="AB19" s="703"/>
      <c r="AC19" s="703"/>
      <c r="AD19" s="704">
        <v>1528126</v>
      </c>
      <c r="AE19" s="704"/>
      <c r="AF19" s="704"/>
      <c r="AG19" s="704"/>
      <c r="AH19" s="704"/>
      <c r="AI19" s="704"/>
      <c r="AJ19" s="704"/>
      <c r="AK19" s="704"/>
      <c r="AL19" s="646">
        <v>55.1</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v>1035</v>
      </c>
      <c r="BH19" s="644"/>
      <c r="BI19" s="644"/>
      <c r="BJ19" s="644"/>
      <c r="BK19" s="644"/>
      <c r="BL19" s="644"/>
      <c r="BM19" s="644"/>
      <c r="BN19" s="645"/>
      <c r="BO19" s="703">
        <v>0.1</v>
      </c>
      <c r="BP19" s="703"/>
      <c r="BQ19" s="703"/>
      <c r="BR19" s="703"/>
      <c r="BS19" s="649" t="s">
        <v>242</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233</v>
      </c>
      <c r="DA19" s="703"/>
      <c r="DB19" s="703"/>
      <c r="DC19" s="703"/>
      <c r="DD19" s="649" t="s">
        <v>233</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c r="B20" s="638" t="s">
        <v>274</v>
      </c>
      <c r="C20" s="639"/>
      <c r="D20" s="639"/>
      <c r="E20" s="639"/>
      <c r="F20" s="639"/>
      <c r="G20" s="639"/>
      <c r="H20" s="639"/>
      <c r="I20" s="639"/>
      <c r="J20" s="639"/>
      <c r="K20" s="639"/>
      <c r="L20" s="639"/>
      <c r="M20" s="639"/>
      <c r="N20" s="639"/>
      <c r="O20" s="639"/>
      <c r="P20" s="639"/>
      <c r="Q20" s="640"/>
      <c r="R20" s="641">
        <v>81780</v>
      </c>
      <c r="S20" s="644"/>
      <c r="T20" s="644"/>
      <c r="U20" s="644"/>
      <c r="V20" s="644"/>
      <c r="W20" s="644"/>
      <c r="X20" s="644"/>
      <c r="Y20" s="645"/>
      <c r="Z20" s="703">
        <v>1.9</v>
      </c>
      <c r="AA20" s="703"/>
      <c r="AB20" s="703"/>
      <c r="AC20" s="703"/>
      <c r="AD20" s="704" t="s">
        <v>242</v>
      </c>
      <c r="AE20" s="704"/>
      <c r="AF20" s="704"/>
      <c r="AG20" s="704"/>
      <c r="AH20" s="704"/>
      <c r="AI20" s="704"/>
      <c r="AJ20" s="704"/>
      <c r="AK20" s="704"/>
      <c r="AL20" s="646" t="s">
        <v>233</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v>1035</v>
      </c>
      <c r="BH20" s="644"/>
      <c r="BI20" s="644"/>
      <c r="BJ20" s="644"/>
      <c r="BK20" s="644"/>
      <c r="BL20" s="644"/>
      <c r="BM20" s="644"/>
      <c r="BN20" s="645"/>
      <c r="BO20" s="703">
        <v>0.1</v>
      </c>
      <c r="BP20" s="703"/>
      <c r="BQ20" s="703"/>
      <c r="BR20" s="703"/>
      <c r="BS20" s="649" t="s">
        <v>233</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4173641</v>
      </c>
      <c r="CS20" s="644"/>
      <c r="CT20" s="644"/>
      <c r="CU20" s="644"/>
      <c r="CV20" s="644"/>
      <c r="CW20" s="644"/>
      <c r="CX20" s="644"/>
      <c r="CY20" s="645"/>
      <c r="CZ20" s="703">
        <v>100</v>
      </c>
      <c r="DA20" s="703"/>
      <c r="DB20" s="703"/>
      <c r="DC20" s="703"/>
      <c r="DD20" s="649">
        <v>702940</v>
      </c>
      <c r="DE20" s="644"/>
      <c r="DF20" s="644"/>
      <c r="DG20" s="644"/>
      <c r="DH20" s="644"/>
      <c r="DI20" s="644"/>
      <c r="DJ20" s="644"/>
      <c r="DK20" s="644"/>
      <c r="DL20" s="644"/>
      <c r="DM20" s="644"/>
      <c r="DN20" s="644"/>
      <c r="DO20" s="644"/>
      <c r="DP20" s="645"/>
      <c r="DQ20" s="649">
        <v>2990173</v>
      </c>
      <c r="DR20" s="644"/>
      <c r="DS20" s="644"/>
      <c r="DT20" s="644"/>
      <c r="DU20" s="644"/>
      <c r="DV20" s="644"/>
      <c r="DW20" s="644"/>
      <c r="DX20" s="644"/>
      <c r="DY20" s="644"/>
      <c r="DZ20" s="644"/>
      <c r="EA20" s="644"/>
      <c r="EB20" s="644"/>
      <c r="EC20" s="684"/>
    </row>
    <row r="21" spans="2:133" ht="11.25" customHeight="1">
      <c r="B21" s="638" t="s">
        <v>277</v>
      </c>
      <c r="C21" s="639"/>
      <c r="D21" s="639"/>
      <c r="E21" s="639"/>
      <c r="F21" s="639"/>
      <c r="G21" s="639"/>
      <c r="H21" s="639"/>
      <c r="I21" s="639"/>
      <c r="J21" s="639"/>
      <c r="K21" s="639"/>
      <c r="L21" s="639"/>
      <c r="M21" s="639"/>
      <c r="N21" s="639"/>
      <c r="O21" s="639"/>
      <c r="P21" s="639"/>
      <c r="Q21" s="640"/>
      <c r="R21" s="641">
        <v>3</v>
      </c>
      <c r="S21" s="644"/>
      <c r="T21" s="644"/>
      <c r="U21" s="644"/>
      <c r="V21" s="644"/>
      <c r="W21" s="644"/>
      <c r="X21" s="644"/>
      <c r="Y21" s="645"/>
      <c r="Z21" s="703">
        <v>0</v>
      </c>
      <c r="AA21" s="703"/>
      <c r="AB21" s="703"/>
      <c r="AC21" s="703"/>
      <c r="AD21" s="704" t="s">
        <v>233</v>
      </c>
      <c r="AE21" s="704"/>
      <c r="AF21" s="704"/>
      <c r="AG21" s="704"/>
      <c r="AH21" s="704"/>
      <c r="AI21" s="704"/>
      <c r="AJ21" s="704"/>
      <c r="AK21" s="704"/>
      <c r="AL21" s="646" t="s">
        <v>233</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v>1035</v>
      </c>
      <c r="BH21" s="644"/>
      <c r="BI21" s="644"/>
      <c r="BJ21" s="644"/>
      <c r="BK21" s="644"/>
      <c r="BL21" s="644"/>
      <c r="BM21" s="644"/>
      <c r="BN21" s="645"/>
      <c r="BO21" s="703">
        <v>0.1</v>
      </c>
      <c r="BP21" s="703"/>
      <c r="BQ21" s="703"/>
      <c r="BR21" s="703"/>
      <c r="BS21" s="649" t="s">
        <v>242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279</v>
      </c>
      <c r="C22" s="639"/>
      <c r="D22" s="639"/>
      <c r="E22" s="639"/>
      <c r="F22" s="639"/>
      <c r="G22" s="639"/>
      <c r="H22" s="639"/>
      <c r="I22" s="639"/>
      <c r="J22" s="639"/>
      <c r="K22" s="639"/>
      <c r="L22" s="639"/>
      <c r="M22" s="639"/>
      <c r="N22" s="639"/>
      <c r="O22" s="639"/>
      <c r="P22" s="639"/>
      <c r="Q22" s="640"/>
      <c r="R22" s="641">
        <v>2829708</v>
      </c>
      <c r="S22" s="644"/>
      <c r="T22" s="644"/>
      <c r="U22" s="644"/>
      <c r="V22" s="644"/>
      <c r="W22" s="644"/>
      <c r="X22" s="644"/>
      <c r="Y22" s="645"/>
      <c r="Z22" s="703">
        <v>67.099999999999994</v>
      </c>
      <c r="AA22" s="703"/>
      <c r="AB22" s="703"/>
      <c r="AC22" s="703"/>
      <c r="AD22" s="704">
        <v>2747925</v>
      </c>
      <c r="AE22" s="704"/>
      <c r="AF22" s="704"/>
      <c r="AG22" s="704"/>
      <c r="AH22" s="704"/>
      <c r="AI22" s="704"/>
      <c r="AJ22" s="704"/>
      <c r="AK22" s="704"/>
      <c r="AL22" s="646">
        <v>99.1</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242</v>
      </c>
      <c r="BP22" s="703"/>
      <c r="BQ22" s="703"/>
      <c r="BR22" s="703"/>
      <c r="BS22" s="649" t="s">
        <v>242</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282</v>
      </c>
      <c r="C23" s="639"/>
      <c r="D23" s="639"/>
      <c r="E23" s="639"/>
      <c r="F23" s="639"/>
      <c r="G23" s="639"/>
      <c r="H23" s="639"/>
      <c r="I23" s="639"/>
      <c r="J23" s="639"/>
      <c r="K23" s="639"/>
      <c r="L23" s="639"/>
      <c r="M23" s="639"/>
      <c r="N23" s="639"/>
      <c r="O23" s="639"/>
      <c r="P23" s="639"/>
      <c r="Q23" s="640"/>
      <c r="R23" s="641">
        <v>1226</v>
      </c>
      <c r="S23" s="644"/>
      <c r="T23" s="644"/>
      <c r="U23" s="644"/>
      <c r="V23" s="644"/>
      <c r="W23" s="644"/>
      <c r="X23" s="644"/>
      <c r="Y23" s="645"/>
      <c r="Z23" s="703">
        <v>0</v>
      </c>
      <c r="AA23" s="703"/>
      <c r="AB23" s="703"/>
      <c r="AC23" s="703"/>
      <c r="AD23" s="704">
        <v>1226</v>
      </c>
      <c r="AE23" s="704"/>
      <c r="AF23" s="704"/>
      <c r="AG23" s="704"/>
      <c r="AH23" s="704"/>
      <c r="AI23" s="704"/>
      <c r="AJ23" s="704"/>
      <c r="AK23" s="704"/>
      <c r="AL23" s="646">
        <v>0</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t="s">
        <v>233</v>
      </c>
      <c r="BH23" s="644"/>
      <c r="BI23" s="644"/>
      <c r="BJ23" s="644"/>
      <c r="BK23" s="644"/>
      <c r="BL23" s="644"/>
      <c r="BM23" s="644"/>
      <c r="BN23" s="645"/>
      <c r="BO23" s="703" t="s">
        <v>242</v>
      </c>
      <c r="BP23" s="703"/>
      <c r="BQ23" s="703"/>
      <c r="BR23" s="703"/>
      <c r="BS23" s="649" t="s">
        <v>233</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c r="B24" s="638" t="s">
        <v>289</v>
      </c>
      <c r="C24" s="639"/>
      <c r="D24" s="639"/>
      <c r="E24" s="639"/>
      <c r="F24" s="639"/>
      <c r="G24" s="639"/>
      <c r="H24" s="639"/>
      <c r="I24" s="639"/>
      <c r="J24" s="639"/>
      <c r="K24" s="639"/>
      <c r="L24" s="639"/>
      <c r="M24" s="639"/>
      <c r="N24" s="639"/>
      <c r="O24" s="639"/>
      <c r="P24" s="639"/>
      <c r="Q24" s="640"/>
      <c r="R24" s="641">
        <v>10128</v>
      </c>
      <c r="S24" s="644"/>
      <c r="T24" s="644"/>
      <c r="U24" s="644"/>
      <c r="V24" s="644"/>
      <c r="W24" s="644"/>
      <c r="X24" s="644"/>
      <c r="Y24" s="645"/>
      <c r="Z24" s="703">
        <v>0.2</v>
      </c>
      <c r="AA24" s="703"/>
      <c r="AB24" s="703"/>
      <c r="AC24" s="703"/>
      <c r="AD24" s="704" t="s">
        <v>242</v>
      </c>
      <c r="AE24" s="704"/>
      <c r="AF24" s="704"/>
      <c r="AG24" s="704"/>
      <c r="AH24" s="704"/>
      <c r="AI24" s="704"/>
      <c r="AJ24" s="704"/>
      <c r="AK24" s="704"/>
      <c r="AL24" s="646" t="s">
        <v>233</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242</v>
      </c>
      <c r="BH24" s="644"/>
      <c r="BI24" s="644"/>
      <c r="BJ24" s="644"/>
      <c r="BK24" s="644"/>
      <c r="BL24" s="644"/>
      <c r="BM24" s="644"/>
      <c r="BN24" s="645"/>
      <c r="BO24" s="703" t="s">
        <v>233</v>
      </c>
      <c r="BP24" s="703"/>
      <c r="BQ24" s="703"/>
      <c r="BR24" s="703"/>
      <c r="BS24" s="649" t="s">
        <v>242</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1482483</v>
      </c>
      <c r="CS24" s="707"/>
      <c r="CT24" s="707"/>
      <c r="CU24" s="707"/>
      <c r="CV24" s="707"/>
      <c r="CW24" s="707"/>
      <c r="CX24" s="707"/>
      <c r="CY24" s="753"/>
      <c r="CZ24" s="754">
        <v>35.5</v>
      </c>
      <c r="DA24" s="723"/>
      <c r="DB24" s="723"/>
      <c r="DC24" s="757"/>
      <c r="DD24" s="752">
        <v>1085620</v>
      </c>
      <c r="DE24" s="707"/>
      <c r="DF24" s="707"/>
      <c r="DG24" s="707"/>
      <c r="DH24" s="707"/>
      <c r="DI24" s="707"/>
      <c r="DJ24" s="707"/>
      <c r="DK24" s="753"/>
      <c r="DL24" s="752">
        <v>1079281</v>
      </c>
      <c r="DM24" s="707"/>
      <c r="DN24" s="707"/>
      <c r="DO24" s="707"/>
      <c r="DP24" s="707"/>
      <c r="DQ24" s="707"/>
      <c r="DR24" s="707"/>
      <c r="DS24" s="707"/>
      <c r="DT24" s="707"/>
      <c r="DU24" s="707"/>
      <c r="DV24" s="753"/>
      <c r="DW24" s="754">
        <v>37</v>
      </c>
      <c r="DX24" s="723"/>
      <c r="DY24" s="723"/>
      <c r="DZ24" s="723"/>
      <c r="EA24" s="723"/>
      <c r="EB24" s="723"/>
      <c r="EC24" s="755"/>
    </row>
    <row r="25" spans="2:133" ht="11.25" customHeight="1">
      <c r="B25" s="638" t="s">
        <v>292</v>
      </c>
      <c r="C25" s="639"/>
      <c r="D25" s="639"/>
      <c r="E25" s="639"/>
      <c r="F25" s="639"/>
      <c r="G25" s="639"/>
      <c r="H25" s="639"/>
      <c r="I25" s="639"/>
      <c r="J25" s="639"/>
      <c r="K25" s="639"/>
      <c r="L25" s="639"/>
      <c r="M25" s="639"/>
      <c r="N25" s="639"/>
      <c r="O25" s="639"/>
      <c r="P25" s="639"/>
      <c r="Q25" s="640"/>
      <c r="R25" s="641">
        <v>71926</v>
      </c>
      <c r="S25" s="644"/>
      <c r="T25" s="644"/>
      <c r="U25" s="644"/>
      <c r="V25" s="644"/>
      <c r="W25" s="644"/>
      <c r="X25" s="644"/>
      <c r="Y25" s="645"/>
      <c r="Z25" s="703">
        <v>1.7</v>
      </c>
      <c r="AA25" s="703"/>
      <c r="AB25" s="703"/>
      <c r="AC25" s="703"/>
      <c r="AD25" s="704">
        <v>2711</v>
      </c>
      <c r="AE25" s="704"/>
      <c r="AF25" s="704"/>
      <c r="AG25" s="704"/>
      <c r="AH25" s="704"/>
      <c r="AI25" s="704"/>
      <c r="AJ25" s="704"/>
      <c r="AK25" s="704"/>
      <c r="AL25" s="646">
        <v>0.1</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717828</v>
      </c>
      <c r="CS25" s="642"/>
      <c r="CT25" s="642"/>
      <c r="CU25" s="642"/>
      <c r="CV25" s="642"/>
      <c r="CW25" s="642"/>
      <c r="CX25" s="642"/>
      <c r="CY25" s="643"/>
      <c r="CZ25" s="646">
        <v>17.2</v>
      </c>
      <c r="DA25" s="675"/>
      <c r="DB25" s="675"/>
      <c r="DC25" s="676"/>
      <c r="DD25" s="649">
        <v>648408</v>
      </c>
      <c r="DE25" s="642"/>
      <c r="DF25" s="642"/>
      <c r="DG25" s="642"/>
      <c r="DH25" s="642"/>
      <c r="DI25" s="642"/>
      <c r="DJ25" s="642"/>
      <c r="DK25" s="643"/>
      <c r="DL25" s="649">
        <v>648088</v>
      </c>
      <c r="DM25" s="642"/>
      <c r="DN25" s="642"/>
      <c r="DO25" s="642"/>
      <c r="DP25" s="642"/>
      <c r="DQ25" s="642"/>
      <c r="DR25" s="642"/>
      <c r="DS25" s="642"/>
      <c r="DT25" s="642"/>
      <c r="DU25" s="642"/>
      <c r="DV25" s="643"/>
      <c r="DW25" s="646">
        <v>22.2</v>
      </c>
      <c r="DX25" s="675"/>
      <c r="DY25" s="675"/>
      <c r="DZ25" s="675"/>
      <c r="EA25" s="675"/>
      <c r="EB25" s="675"/>
      <c r="EC25" s="677"/>
    </row>
    <row r="26" spans="2:133" ht="11.25" customHeight="1">
      <c r="B26" s="638" t="s">
        <v>295</v>
      </c>
      <c r="C26" s="639"/>
      <c r="D26" s="639"/>
      <c r="E26" s="639"/>
      <c r="F26" s="639"/>
      <c r="G26" s="639"/>
      <c r="H26" s="639"/>
      <c r="I26" s="639"/>
      <c r="J26" s="639"/>
      <c r="K26" s="639"/>
      <c r="L26" s="639"/>
      <c r="M26" s="639"/>
      <c r="N26" s="639"/>
      <c r="O26" s="639"/>
      <c r="P26" s="639"/>
      <c r="Q26" s="640"/>
      <c r="R26" s="641">
        <v>14466</v>
      </c>
      <c r="S26" s="644"/>
      <c r="T26" s="644"/>
      <c r="U26" s="644"/>
      <c r="V26" s="644"/>
      <c r="W26" s="644"/>
      <c r="X26" s="644"/>
      <c r="Y26" s="645"/>
      <c r="Z26" s="703">
        <v>0.3</v>
      </c>
      <c r="AA26" s="703"/>
      <c r="AB26" s="703"/>
      <c r="AC26" s="703"/>
      <c r="AD26" s="704">
        <v>13</v>
      </c>
      <c r="AE26" s="704"/>
      <c r="AF26" s="704"/>
      <c r="AG26" s="704"/>
      <c r="AH26" s="704"/>
      <c r="AI26" s="704"/>
      <c r="AJ26" s="704"/>
      <c r="AK26" s="704"/>
      <c r="AL26" s="646">
        <v>0</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242</v>
      </c>
      <c r="BP26" s="703"/>
      <c r="BQ26" s="703"/>
      <c r="BR26" s="703"/>
      <c r="BS26" s="649" t="s">
        <v>233</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439038</v>
      </c>
      <c r="CS26" s="644"/>
      <c r="CT26" s="644"/>
      <c r="CU26" s="644"/>
      <c r="CV26" s="644"/>
      <c r="CW26" s="644"/>
      <c r="CX26" s="644"/>
      <c r="CY26" s="645"/>
      <c r="CZ26" s="646">
        <v>10.5</v>
      </c>
      <c r="DA26" s="675"/>
      <c r="DB26" s="675"/>
      <c r="DC26" s="676"/>
      <c r="DD26" s="649">
        <v>381639</v>
      </c>
      <c r="DE26" s="644"/>
      <c r="DF26" s="644"/>
      <c r="DG26" s="644"/>
      <c r="DH26" s="644"/>
      <c r="DI26" s="644"/>
      <c r="DJ26" s="644"/>
      <c r="DK26" s="645"/>
      <c r="DL26" s="649" t="s">
        <v>242</v>
      </c>
      <c r="DM26" s="644"/>
      <c r="DN26" s="644"/>
      <c r="DO26" s="644"/>
      <c r="DP26" s="644"/>
      <c r="DQ26" s="644"/>
      <c r="DR26" s="644"/>
      <c r="DS26" s="644"/>
      <c r="DT26" s="644"/>
      <c r="DU26" s="644"/>
      <c r="DV26" s="645"/>
      <c r="DW26" s="646" t="s">
        <v>233</v>
      </c>
      <c r="DX26" s="675"/>
      <c r="DY26" s="675"/>
      <c r="DZ26" s="675"/>
      <c r="EA26" s="675"/>
      <c r="EB26" s="675"/>
      <c r="EC26" s="677"/>
    </row>
    <row r="27" spans="2:133" ht="11.25" customHeight="1">
      <c r="B27" s="638" t="s">
        <v>298</v>
      </c>
      <c r="C27" s="639"/>
      <c r="D27" s="639"/>
      <c r="E27" s="639"/>
      <c r="F27" s="639"/>
      <c r="G27" s="639"/>
      <c r="H27" s="639"/>
      <c r="I27" s="639"/>
      <c r="J27" s="639"/>
      <c r="K27" s="639"/>
      <c r="L27" s="639"/>
      <c r="M27" s="639"/>
      <c r="N27" s="639"/>
      <c r="O27" s="639"/>
      <c r="P27" s="639"/>
      <c r="Q27" s="640"/>
      <c r="R27" s="641">
        <v>362621</v>
      </c>
      <c r="S27" s="644"/>
      <c r="T27" s="644"/>
      <c r="U27" s="644"/>
      <c r="V27" s="644"/>
      <c r="W27" s="644"/>
      <c r="X27" s="644"/>
      <c r="Y27" s="645"/>
      <c r="Z27" s="703">
        <v>8.6</v>
      </c>
      <c r="AA27" s="703"/>
      <c r="AB27" s="703"/>
      <c r="AC27" s="703"/>
      <c r="AD27" s="704" t="s">
        <v>242</v>
      </c>
      <c r="AE27" s="704"/>
      <c r="AF27" s="704"/>
      <c r="AG27" s="704"/>
      <c r="AH27" s="704"/>
      <c r="AI27" s="704"/>
      <c r="AJ27" s="704"/>
      <c r="AK27" s="704"/>
      <c r="AL27" s="646" t="s">
        <v>233</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968860</v>
      </c>
      <c r="BH27" s="644"/>
      <c r="BI27" s="644"/>
      <c r="BJ27" s="644"/>
      <c r="BK27" s="644"/>
      <c r="BL27" s="644"/>
      <c r="BM27" s="644"/>
      <c r="BN27" s="645"/>
      <c r="BO27" s="703">
        <v>100</v>
      </c>
      <c r="BP27" s="703"/>
      <c r="BQ27" s="703"/>
      <c r="BR27" s="703"/>
      <c r="BS27" s="649">
        <v>4312</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482275</v>
      </c>
      <c r="CS27" s="642"/>
      <c r="CT27" s="642"/>
      <c r="CU27" s="642"/>
      <c r="CV27" s="642"/>
      <c r="CW27" s="642"/>
      <c r="CX27" s="642"/>
      <c r="CY27" s="643"/>
      <c r="CZ27" s="646">
        <v>11.6</v>
      </c>
      <c r="DA27" s="675"/>
      <c r="DB27" s="675"/>
      <c r="DC27" s="676"/>
      <c r="DD27" s="649">
        <v>162969</v>
      </c>
      <c r="DE27" s="642"/>
      <c r="DF27" s="642"/>
      <c r="DG27" s="642"/>
      <c r="DH27" s="642"/>
      <c r="DI27" s="642"/>
      <c r="DJ27" s="642"/>
      <c r="DK27" s="643"/>
      <c r="DL27" s="649">
        <v>156950</v>
      </c>
      <c r="DM27" s="642"/>
      <c r="DN27" s="642"/>
      <c r="DO27" s="642"/>
      <c r="DP27" s="642"/>
      <c r="DQ27" s="642"/>
      <c r="DR27" s="642"/>
      <c r="DS27" s="642"/>
      <c r="DT27" s="642"/>
      <c r="DU27" s="642"/>
      <c r="DV27" s="643"/>
      <c r="DW27" s="646">
        <v>5.4</v>
      </c>
      <c r="DX27" s="675"/>
      <c r="DY27" s="675"/>
      <c r="DZ27" s="675"/>
      <c r="EA27" s="675"/>
      <c r="EB27" s="675"/>
      <c r="EC27" s="677"/>
    </row>
    <row r="28" spans="2:133" ht="11.25" customHeight="1">
      <c r="B28" s="746" t="s">
        <v>301</v>
      </c>
      <c r="C28" s="747"/>
      <c r="D28" s="747"/>
      <c r="E28" s="747"/>
      <c r="F28" s="747"/>
      <c r="G28" s="747"/>
      <c r="H28" s="747"/>
      <c r="I28" s="747"/>
      <c r="J28" s="747"/>
      <c r="K28" s="747"/>
      <c r="L28" s="747"/>
      <c r="M28" s="747"/>
      <c r="N28" s="747"/>
      <c r="O28" s="747"/>
      <c r="P28" s="747"/>
      <c r="Q28" s="748"/>
      <c r="R28" s="641" t="s">
        <v>242</v>
      </c>
      <c r="S28" s="644"/>
      <c r="T28" s="644"/>
      <c r="U28" s="644"/>
      <c r="V28" s="644"/>
      <c r="W28" s="644"/>
      <c r="X28" s="644"/>
      <c r="Y28" s="645"/>
      <c r="Z28" s="703" t="s">
        <v>242</v>
      </c>
      <c r="AA28" s="703"/>
      <c r="AB28" s="703"/>
      <c r="AC28" s="703"/>
      <c r="AD28" s="704" t="s">
        <v>233</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282380</v>
      </c>
      <c r="CS28" s="644"/>
      <c r="CT28" s="644"/>
      <c r="CU28" s="644"/>
      <c r="CV28" s="644"/>
      <c r="CW28" s="644"/>
      <c r="CX28" s="644"/>
      <c r="CY28" s="645"/>
      <c r="CZ28" s="646">
        <v>6.8</v>
      </c>
      <c r="DA28" s="675"/>
      <c r="DB28" s="675"/>
      <c r="DC28" s="676"/>
      <c r="DD28" s="649">
        <v>274243</v>
      </c>
      <c r="DE28" s="644"/>
      <c r="DF28" s="644"/>
      <c r="DG28" s="644"/>
      <c r="DH28" s="644"/>
      <c r="DI28" s="644"/>
      <c r="DJ28" s="644"/>
      <c r="DK28" s="645"/>
      <c r="DL28" s="649">
        <v>274243</v>
      </c>
      <c r="DM28" s="644"/>
      <c r="DN28" s="644"/>
      <c r="DO28" s="644"/>
      <c r="DP28" s="644"/>
      <c r="DQ28" s="644"/>
      <c r="DR28" s="644"/>
      <c r="DS28" s="644"/>
      <c r="DT28" s="644"/>
      <c r="DU28" s="644"/>
      <c r="DV28" s="645"/>
      <c r="DW28" s="646">
        <v>9.4</v>
      </c>
      <c r="DX28" s="675"/>
      <c r="DY28" s="675"/>
      <c r="DZ28" s="675"/>
      <c r="EA28" s="675"/>
      <c r="EB28" s="675"/>
      <c r="EC28" s="677"/>
    </row>
    <row r="29" spans="2:133" ht="11.25" customHeight="1">
      <c r="B29" s="638" t="s">
        <v>303</v>
      </c>
      <c r="C29" s="639"/>
      <c r="D29" s="639"/>
      <c r="E29" s="639"/>
      <c r="F29" s="639"/>
      <c r="G29" s="639"/>
      <c r="H29" s="639"/>
      <c r="I29" s="639"/>
      <c r="J29" s="639"/>
      <c r="K29" s="639"/>
      <c r="L29" s="639"/>
      <c r="M29" s="639"/>
      <c r="N29" s="639"/>
      <c r="O29" s="639"/>
      <c r="P29" s="639"/>
      <c r="Q29" s="640"/>
      <c r="R29" s="641">
        <v>334965</v>
      </c>
      <c r="S29" s="644"/>
      <c r="T29" s="644"/>
      <c r="U29" s="644"/>
      <c r="V29" s="644"/>
      <c r="W29" s="644"/>
      <c r="X29" s="644"/>
      <c r="Y29" s="645"/>
      <c r="Z29" s="703">
        <v>7.9</v>
      </c>
      <c r="AA29" s="703"/>
      <c r="AB29" s="703"/>
      <c r="AC29" s="703"/>
      <c r="AD29" s="704" t="s">
        <v>233</v>
      </c>
      <c r="AE29" s="704"/>
      <c r="AF29" s="704"/>
      <c r="AG29" s="704"/>
      <c r="AH29" s="704"/>
      <c r="AI29" s="704"/>
      <c r="AJ29" s="704"/>
      <c r="AK29" s="704"/>
      <c r="AL29" s="646" t="s">
        <v>233</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282380</v>
      </c>
      <c r="CS29" s="642"/>
      <c r="CT29" s="642"/>
      <c r="CU29" s="642"/>
      <c r="CV29" s="642"/>
      <c r="CW29" s="642"/>
      <c r="CX29" s="642"/>
      <c r="CY29" s="643"/>
      <c r="CZ29" s="646">
        <v>6.8</v>
      </c>
      <c r="DA29" s="675"/>
      <c r="DB29" s="675"/>
      <c r="DC29" s="676"/>
      <c r="DD29" s="649">
        <v>274243</v>
      </c>
      <c r="DE29" s="642"/>
      <c r="DF29" s="642"/>
      <c r="DG29" s="642"/>
      <c r="DH29" s="642"/>
      <c r="DI29" s="642"/>
      <c r="DJ29" s="642"/>
      <c r="DK29" s="643"/>
      <c r="DL29" s="649">
        <v>274243</v>
      </c>
      <c r="DM29" s="642"/>
      <c r="DN29" s="642"/>
      <c r="DO29" s="642"/>
      <c r="DP29" s="642"/>
      <c r="DQ29" s="642"/>
      <c r="DR29" s="642"/>
      <c r="DS29" s="642"/>
      <c r="DT29" s="642"/>
      <c r="DU29" s="642"/>
      <c r="DV29" s="643"/>
      <c r="DW29" s="646">
        <v>9.4</v>
      </c>
      <c r="DX29" s="675"/>
      <c r="DY29" s="675"/>
      <c r="DZ29" s="675"/>
      <c r="EA29" s="675"/>
      <c r="EB29" s="675"/>
      <c r="EC29" s="677"/>
    </row>
    <row r="30" spans="2:133" ht="11.25" customHeight="1">
      <c r="B30" s="638" t="s">
        <v>308</v>
      </c>
      <c r="C30" s="639"/>
      <c r="D30" s="639"/>
      <c r="E30" s="639"/>
      <c r="F30" s="639"/>
      <c r="G30" s="639"/>
      <c r="H30" s="639"/>
      <c r="I30" s="639"/>
      <c r="J30" s="639"/>
      <c r="K30" s="639"/>
      <c r="L30" s="639"/>
      <c r="M30" s="639"/>
      <c r="N30" s="639"/>
      <c r="O30" s="639"/>
      <c r="P30" s="639"/>
      <c r="Q30" s="640"/>
      <c r="R30" s="641">
        <v>11219</v>
      </c>
      <c r="S30" s="644"/>
      <c r="T30" s="644"/>
      <c r="U30" s="644"/>
      <c r="V30" s="644"/>
      <c r="W30" s="644"/>
      <c r="X30" s="644"/>
      <c r="Y30" s="645"/>
      <c r="Z30" s="703">
        <v>0.3</v>
      </c>
      <c r="AA30" s="703"/>
      <c r="AB30" s="703"/>
      <c r="AC30" s="703"/>
      <c r="AD30" s="704">
        <v>4710</v>
      </c>
      <c r="AE30" s="704"/>
      <c r="AF30" s="704"/>
      <c r="AG30" s="704"/>
      <c r="AH30" s="704"/>
      <c r="AI30" s="704"/>
      <c r="AJ30" s="704"/>
      <c r="AK30" s="704"/>
      <c r="AL30" s="646">
        <v>0.2</v>
      </c>
      <c r="AM30" s="647"/>
      <c r="AN30" s="647"/>
      <c r="AO30" s="705"/>
      <c r="AP30" s="731" t="s">
        <v>309</v>
      </c>
      <c r="AQ30" s="732"/>
      <c r="AR30" s="732"/>
      <c r="AS30" s="732"/>
      <c r="AT30" s="737" t="s">
        <v>310</v>
      </c>
      <c r="AU30" s="210"/>
      <c r="AV30" s="210"/>
      <c r="AW30" s="210"/>
      <c r="AX30" s="740" t="s">
        <v>183</v>
      </c>
      <c r="AY30" s="741"/>
      <c r="AZ30" s="741"/>
      <c r="BA30" s="741"/>
      <c r="BB30" s="741"/>
      <c r="BC30" s="741"/>
      <c r="BD30" s="741"/>
      <c r="BE30" s="741"/>
      <c r="BF30" s="742"/>
      <c r="BG30" s="721">
        <v>99.4</v>
      </c>
      <c r="BH30" s="722"/>
      <c r="BI30" s="722"/>
      <c r="BJ30" s="722"/>
      <c r="BK30" s="722"/>
      <c r="BL30" s="722"/>
      <c r="BM30" s="723">
        <v>96.7</v>
      </c>
      <c r="BN30" s="722"/>
      <c r="BO30" s="722"/>
      <c r="BP30" s="722"/>
      <c r="BQ30" s="724"/>
      <c r="BR30" s="721">
        <v>99</v>
      </c>
      <c r="BS30" s="722"/>
      <c r="BT30" s="722"/>
      <c r="BU30" s="722"/>
      <c r="BV30" s="722"/>
      <c r="BW30" s="722"/>
      <c r="BX30" s="723">
        <v>95.3</v>
      </c>
      <c r="BY30" s="722"/>
      <c r="BZ30" s="722"/>
      <c r="CA30" s="722"/>
      <c r="CB30" s="724"/>
      <c r="CD30" s="727"/>
      <c r="CE30" s="728"/>
      <c r="CF30" s="685" t="s">
        <v>311</v>
      </c>
      <c r="CG30" s="682"/>
      <c r="CH30" s="682"/>
      <c r="CI30" s="682"/>
      <c r="CJ30" s="682"/>
      <c r="CK30" s="682"/>
      <c r="CL30" s="682"/>
      <c r="CM30" s="682"/>
      <c r="CN30" s="682"/>
      <c r="CO30" s="682"/>
      <c r="CP30" s="682"/>
      <c r="CQ30" s="683"/>
      <c r="CR30" s="641">
        <v>259349</v>
      </c>
      <c r="CS30" s="644"/>
      <c r="CT30" s="644"/>
      <c r="CU30" s="644"/>
      <c r="CV30" s="644"/>
      <c r="CW30" s="644"/>
      <c r="CX30" s="644"/>
      <c r="CY30" s="645"/>
      <c r="CZ30" s="646">
        <v>6.2</v>
      </c>
      <c r="DA30" s="675"/>
      <c r="DB30" s="675"/>
      <c r="DC30" s="676"/>
      <c r="DD30" s="649">
        <v>251699</v>
      </c>
      <c r="DE30" s="644"/>
      <c r="DF30" s="644"/>
      <c r="DG30" s="644"/>
      <c r="DH30" s="644"/>
      <c r="DI30" s="644"/>
      <c r="DJ30" s="644"/>
      <c r="DK30" s="645"/>
      <c r="DL30" s="649">
        <v>251699</v>
      </c>
      <c r="DM30" s="644"/>
      <c r="DN30" s="644"/>
      <c r="DO30" s="644"/>
      <c r="DP30" s="644"/>
      <c r="DQ30" s="644"/>
      <c r="DR30" s="644"/>
      <c r="DS30" s="644"/>
      <c r="DT30" s="644"/>
      <c r="DU30" s="644"/>
      <c r="DV30" s="645"/>
      <c r="DW30" s="646">
        <v>8.6</v>
      </c>
      <c r="DX30" s="675"/>
      <c r="DY30" s="675"/>
      <c r="DZ30" s="675"/>
      <c r="EA30" s="675"/>
      <c r="EB30" s="675"/>
      <c r="EC30" s="677"/>
    </row>
    <row r="31" spans="2:133" ht="11.25" customHeight="1">
      <c r="B31" s="638" t="s">
        <v>312</v>
      </c>
      <c r="C31" s="639"/>
      <c r="D31" s="639"/>
      <c r="E31" s="639"/>
      <c r="F31" s="639"/>
      <c r="G31" s="639"/>
      <c r="H31" s="639"/>
      <c r="I31" s="639"/>
      <c r="J31" s="639"/>
      <c r="K31" s="639"/>
      <c r="L31" s="639"/>
      <c r="M31" s="639"/>
      <c r="N31" s="639"/>
      <c r="O31" s="639"/>
      <c r="P31" s="639"/>
      <c r="Q31" s="640"/>
      <c r="R31" s="641">
        <v>43640</v>
      </c>
      <c r="S31" s="644"/>
      <c r="T31" s="644"/>
      <c r="U31" s="644"/>
      <c r="V31" s="644"/>
      <c r="W31" s="644"/>
      <c r="X31" s="644"/>
      <c r="Y31" s="645"/>
      <c r="Z31" s="703">
        <v>1</v>
      </c>
      <c r="AA31" s="703"/>
      <c r="AB31" s="703"/>
      <c r="AC31" s="703"/>
      <c r="AD31" s="704" t="s">
        <v>233</v>
      </c>
      <c r="AE31" s="704"/>
      <c r="AF31" s="704"/>
      <c r="AG31" s="704"/>
      <c r="AH31" s="704"/>
      <c r="AI31" s="704"/>
      <c r="AJ31" s="704"/>
      <c r="AK31" s="704"/>
      <c r="AL31" s="646" t="s">
        <v>242</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99.5</v>
      </c>
      <c r="BH31" s="642"/>
      <c r="BI31" s="642"/>
      <c r="BJ31" s="642"/>
      <c r="BK31" s="642"/>
      <c r="BL31" s="642"/>
      <c r="BM31" s="647">
        <v>98.2</v>
      </c>
      <c r="BN31" s="720"/>
      <c r="BO31" s="720"/>
      <c r="BP31" s="720"/>
      <c r="BQ31" s="681"/>
      <c r="BR31" s="719">
        <v>99.1</v>
      </c>
      <c r="BS31" s="642"/>
      <c r="BT31" s="642"/>
      <c r="BU31" s="642"/>
      <c r="BV31" s="642"/>
      <c r="BW31" s="642"/>
      <c r="BX31" s="647">
        <v>97</v>
      </c>
      <c r="BY31" s="720"/>
      <c r="BZ31" s="720"/>
      <c r="CA31" s="720"/>
      <c r="CB31" s="681"/>
      <c r="CD31" s="727"/>
      <c r="CE31" s="728"/>
      <c r="CF31" s="685" t="s">
        <v>315</v>
      </c>
      <c r="CG31" s="682"/>
      <c r="CH31" s="682"/>
      <c r="CI31" s="682"/>
      <c r="CJ31" s="682"/>
      <c r="CK31" s="682"/>
      <c r="CL31" s="682"/>
      <c r="CM31" s="682"/>
      <c r="CN31" s="682"/>
      <c r="CO31" s="682"/>
      <c r="CP31" s="682"/>
      <c r="CQ31" s="683"/>
      <c r="CR31" s="641">
        <v>23031</v>
      </c>
      <c r="CS31" s="642"/>
      <c r="CT31" s="642"/>
      <c r="CU31" s="642"/>
      <c r="CV31" s="642"/>
      <c r="CW31" s="642"/>
      <c r="CX31" s="642"/>
      <c r="CY31" s="643"/>
      <c r="CZ31" s="646">
        <v>0.6</v>
      </c>
      <c r="DA31" s="675"/>
      <c r="DB31" s="675"/>
      <c r="DC31" s="676"/>
      <c r="DD31" s="649">
        <v>22544</v>
      </c>
      <c r="DE31" s="642"/>
      <c r="DF31" s="642"/>
      <c r="DG31" s="642"/>
      <c r="DH31" s="642"/>
      <c r="DI31" s="642"/>
      <c r="DJ31" s="642"/>
      <c r="DK31" s="643"/>
      <c r="DL31" s="649">
        <v>22544</v>
      </c>
      <c r="DM31" s="642"/>
      <c r="DN31" s="642"/>
      <c r="DO31" s="642"/>
      <c r="DP31" s="642"/>
      <c r="DQ31" s="642"/>
      <c r="DR31" s="642"/>
      <c r="DS31" s="642"/>
      <c r="DT31" s="642"/>
      <c r="DU31" s="642"/>
      <c r="DV31" s="643"/>
      <c r="DW31" s="646">
        <v>0.8</v>
      </c>
      <c r="DX31" s="675"/>
      <c r="DY31" s="675"/>
      <c r="DZ31" s="675"/>
      <c r="EA31" s="675"/>
      <c r="EB31" s="675"/>
      <c r="EC31" s="677"/>
    </row>
    <row r="32" spans="2:133" ht="11.25" customHeight="1">
      <c r="B32" s="638" t="s">
        <v>316</v>
      </c>
      <c r="C32" s="639"/>
      <c r="D32" s="639"/>
      <c r="E32" s="639"/>
      <c r="F32" s="639"/>
      <c r="G32" s="639"/>
      <c r="H32" s="639"/>
      <c r="I32" s="639"/>
      <c r="J32" s="639"/>
      <c r="K32" s="639"/>
      <c r="L32" s="639"/>
      <c r="M32" s="639"/>
      <c r="N32" s="639"/>
      <c r="O32" s="639"/>
      <c r="P32" s="639"/>
      <c r="Q32" s="640"/>
      <c r="R32" s="641">
        <v>12980</v>
      </c>
      <c r="S32" s="644"/>
      <c r="T32" s="644"/>
      <c r="U32" s="644"/>
      <c r="V32" s="644"/>
      <c r="W32" s="644"/>
      <c r="X32" s="644"/>
      <c r="Y32" s="645"/>
      <c r="Z32" s="703">
        <v>0.3</v>
      </c>
      <c r="AA32" s="703"/>
      <c r="AB32" s="703"/>
      <c r="AC32" s="703"/>
      <c r="AD32" s="704" t="s">
        <v>242</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99.3</v>
      </c>
      <c r="BH32" s="657"/>
      <c r="BI32" s="657"/>
      <c r="BJ32" s="657"/>
      <c r="BK32" s="657"/>
      <c r="BL32" s="657"/>
      <c r="BM32" s="701">
        <v>94.5</v>
      </c>
      <c r="BN32" s="657"/>
      <c r="BO32" s="657"/>
      <c r="BP32" s="657"/>
      <c r="BQ32" s="694"/>
      <c r="BR32" s="718">
        <v>98.8</v>
      </c>
      <c r="BS32" s="657"/>
      <c r="BT32" s="657"/>
      <c r="BU32" s="657"/>
      <c r="BV32" s="657"/>
      <c r="BW32" s="657"/>
      <c r="BX32" s="701">
        <v>92.8</v>
      </c>
      <c r="BY32" s="657"/>
      <c r="BZ32" s="657"/>
      <c r="CA32" s="657"/>
      <c r="CB32" s="694"/>
      <c r="CD32" s="729"/>
      <c r="CE32" s="730"/>
      <c r="CF32" s="685" t="s">
        <v>318</v>
      </c>
      <c r="CG32" s="682"/>
      <c r="CH32" s="682"/>
      <c r="CI32" s="682"/>
      <c r="CJ32" s="682"/>
      <c r="CK32" s="682"/>
      <c r="CL32" s="682"/>
      <c r="CM32" s="682"/>
      <c r="CN32" s="682"/>
      <c r="CO32" s="682"/>
      <c r="CP32" s="682"/>
      <c r="CQ32" s="683"/>
      <c r="CR32" s="641" t="s">
        <v>233</v>
      </c>
      <c r="CS32" s="644"/>
      <c r="CT32" s="644"/>
      <c r="CU32" s="644"/>
      <c r="CV32" s="644"/>
      <c r="CW32" s="644"/>
      <c r="CX32" s="644"/>
      <c r="CY32" s="645"/>
      <c r="CZ32" s="646" t="s">
        <v>233</v>
      </c>
      <c r="DA32" s="675"/>
      <c r="DB32" s="675"/>
      <c r="DC32" s="676"/>
      <c r="DD32" s="649" t="s">
        <v>233</v>
      </c>
      <c r="DE32" s="644"/>
      <c r="DF32" s="644"/>
      <c r="DG32" s="644"/>
      <c r="DH32" s="644"/>
      <c r="DI32" s="644"/>
      <c r="DJ32" s="644"/>
      <c r="DK32" s="645"/>
      <c r="DL32" s="649" t="s">
        <v>233</v>
      </c>
      <c r="DM32" s="644"/>
      <c r="DN32" s="644"/>
      <c r="DO32" s="644"/>
      <c r="DP32" s="644"/>
      <c r="DQ32" s="644"/>
      <c r="DR32" s="644"/>
      <c r="DS32" s="644"/>
      <c r="DT32" s="644"/>
      <c r="DU32" s="644"/>
      <c r="DV32" s="645"/>
      <c r="DW32" s="646" t="s">
        <v>233</v>
      </c>
      <c r="DX32" s="675"/>
      <c r="DY32" s="675"/>
      <c r="DZ32" s="675"/>
      <c r="EA32" s="675"/>
      <c r="EB32" s="675"/>
      <c r="EC32" s="677"/>
    </row>
    <row r="33" spans="2:133" ht="11.25" customHeight="1">
      <c r="B33" s="638" t="s">
        <v>319</v>
      </c>
      <c r="C33" s="639"/>
      <c r="D33" s="639"/>
      <c r="E33" s="639"/>
      <c r="F33" s="639"/>
      <c r="G33" s="639"/>
      <c r="H33" s="639"/>
      <c r="I33" s="639"/>
      <c r="J33" s="639"/>
      <c r="K33" s="639"/>
      <c r="L33" s="639"/>
      <c r="M33" s="639"/>
      <c r="N33" s="639"/>
      <c r="O33" s="639"/>
      <c r="P33" s="639"/>
      <c r="Q33" s="640"/>
      <c r="R33" s="641">
        <v>25618</v>
      </c>
      <c r="S33" s="644"/>
      <c r="T33" s="644"/>
      <c r="U33" s="644"/>
      <c r="V33" s="644"/>
      <c r="W33" s="644"/>
      <c r="X33" s="644"/>
      <c r="Y33" s="645"/>
      <c r="Z33" s="703">
        <v>0.6</v>
      </c>
      <c r="AA33" s="703"/>
      <c r="AB33" s="703"/>
      <c r="AC33" s="703"/>
      <c r="AD33" s="704" t="s">
        <v>233</v>
      </c>
      <c r="AE33" s="704"/>
      <c r="AF33" s="704"/>
      <c r="AG33" s="704"/>
      <c r="AH33" s="704"/>
      <c r="AI33" s="704"/>
      <c r="AJ33" s="704"/>
      <c r="AK33" s="704"/>
      <c r="AL33" s="646" t="s">
        <v>233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1988218</v>
      </c>
      <c r="CS33" s="642"/>
      <c r="CT33" s="642"/>
      <c r="CU33" s="642"/>
      <c r="CV33" s="642"/>
      <c r="CW33" s="642"/>
      <c r="CX33" s="642"/>
      <c r="CY33" s="643"/>
      <c r="CZ33" s="646">
        <v>47.6</v>
      </c>
      <c r="DA33" s="675"/>
      <c r="DB33" s="675"/>
      <c r="DC33" s="676"/>
      <c r="DD33" s="649">
        <v>1618831</v>
      </c>
      <c r="DE33" s="642"/>
      <c r="DF33" s="642"/>
      <c r="DG33" s="642"/>
      <c r="DH33" s="642"/>
      <c r="DI33" s="642"/>
      <c r="DJ33" s="642"/>
      <c r="DK33" s="643"/>
      <c r="DL33" s="649">
        <v>1128567</v>
      </c>
      <c r="DM33" s="642"/>
      <c r="DN33" s="642"/>
      <c r="DO33" s="642"/>
      <c r="DP33" s="642"/>
      <c r="DQ33" s="642"/>
      <c r="DR33" s="642"/>
      <c r="DS33" s="642"/>
      <c r="DT33" s="642"/>
      <c r="DU33" s="642"/>
      <c r="DV33" s="643"/>
      <c r="DW33" s="646">
        <v>38.6</v>
      </c>
      <c r="DX33" s="675"/>
      <c r="DY33" s="675"/>
      <c r="DZ33" s="675"/>
      <c r="EA33" s="675"/>
      <c r="EB33" s="675"/>
      <c r="EC33" s="677"/>
    </row>
    <row r="34" spans="2:133" ht="11.25" customHeight="1">
      <c r="B34" s="638" t="s">
        <v>321</v>
      </c>
      <c r="C34" s="639"/>
      <c r="D34" s="639"/>
      <c r="E34" s="639"/>
      <c r="F34" s="639"/>
      <c r="G34" s="639"/>
      <c r="H34" s="639"/>
      <c r="I34" s="639"/>
      <c r="J34" s="639"/>
      <c r="K34" s="639"/>
      <c r="L34" s="639"/>
      <c r="M34" s="639"/>
      <c r="N34" s="639"/>
      <c r="O34" s="639"/>
      <c r="P34" s="639"/>
      <c r="Q34" s="640"/>
      <c r="R34" s="641">
        <v>130567</v>
      </c>
      <c r="S34" s="644"/>
      <c r="T34" s="644"/>
      <c r="U34" s="644"/>
      <c r="V34" s="644"/>
      <c r="W34" s="644"/>
      <c r="X34" s="644"/>
      <c r="Y34" s="645"/>
      <c r="Z34" s="703">
        <v>3.1</v>
      </c>
      <c r="AA34" s="703"/>
      <c r="AB34" s="703"/>
      <c r="AC34" s="703"/>
      <c r="AD34" s="704">
        <v>17690</v>
      </c>
      <c r="AE34" s="704"/>
      <c r="AF34" s="704"/>
      <c r="AG34" s="704"/>
      <c r="AH34" s="704"/>
      <c r="AI34" s="704"/>
      <c r="AJ34" s="704"/>
      <c r="AK34" s="704"/>
      <c r="AL34" s="646">
        <v>0.6</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556829</v>
      </c>
      <c r="CS34" s="644"/>
      <c r="CT34" s="644"/>
      <c r="CU34" s="644"/>
      <c r="CV34" s="644"/>
      <c r="CW34" s="644"/>
      <c r="CX34" s="644"/>
      <c r="CY34" s="645"/>
      <c r="CZ34" s="646">
        <v>13.3</v>
      </c>
      <c r="DA34" s="675"/>
      <c r="DB34" s="675"/>
      <c r="DC34" s="676"/>
      <c r="DD34" s="649">
        <v>414151</v>
      </c>
      <c r="DE34" s="644"/>
      <c r="DF34" s="644"/>
      <c r="DG34" s="644"/>
      <c r="DH34" s="644"/>
      <c r="DI34" s="644"/>
      <c r="DJ34" s="644"/>
      <c r="DK34" s="645"/>
      <c r="DL34" s="649">
        <v>271755</v>
      </c>
      <c r="DM34" s="644"/>
      <c r="DN34" s="644"/>
      <c r="DO34" s="644"/>
      <c r="DP34" s="644"/>
      <c r="DQ34" s="644"/>
      <c r="DR34" s="644"/>
      <c r="DS34" s="644"/>
      <c r="DT34" s="644"/>
      <c r="DU34" s="644"/>
      <c r="DV34" s="645"/>
      <c r="DW34" s="646">
        <v>9.3000000000000007</v>
      </c>
      <c r="DX34" s="675"/>
      <c r="DY34" s="675"/>
      <c r="DZ34" s="675"/>
      <c r="EA34" s="675"/>
      <c r="EB34" s="675"/>
      <c r="EC34" s="677"/>
    </row>
    <row r="35" spans="2:133" ht="11.25" customHeight="1">
      <c r="B35" s="638" t="s">
        <v>325</v>
      </c>
      <c r="C35" s="639"/>
      <c r="D35" s="639"/>
      <c r="E35" s="639"/>
      <c r="F35" s="639"/>
      <c r="G35" s="639"/>
      <c r="H35" s="639"/>
      <c r="I35" s="639"/>
      <c r="J35" s="639"/>
      <c r="K35" s="639"/>
      <c r="L35" s="639"/>
      <c r="M35" s="639"/>
      <c r="N35" s="639"/>
      <c r="O35" s="639"/>
      <c r="P35" s="639"/>
      <c r="Q35" s="640"/>
      <c r="R35" s="641">
        <v>365800</v>
      </c>
      <c r="S35" s="644"/>
      <c r="T35" s="644"/>
      <c r="U35" s="644"/>
      <c r="V35" s="644"/>
      <c r="W35" s="644"/>
      <c r="X35" s="644"/>
      <c r="Y35" s="645"/>
      <c r="Z35" s="703">
        <v>8.6999999999999993</v>
      </c>
      <c r="AA35" s="703"/>
      <c r="AB35" s="703"/>
      <c r="AC35" s="703"/>
      <c r="AD35" s="704" t="s">
        <v>233</v>
      </c>
      <c r="AE35" s="704"/>
      <c r="AF35" s="704"/>
      <c r="AG35" s="704"/>
      <c r="AH35" s="704"/>
      <c r="AI35" s="704"/>
      <c r="AJ35" s="704"/>
      <c r="AK35" s="704"/>
      <c r="AL35" s="646" t="s">
        <v>233</v>
      </c>
      <c r="AM35" s="647"/>
      <c r="AN35" s="647"/>
      <c r="AO35" s="705"/>
      <c r="AP35" s="214"/>
      <c r="AQ35" s="709" t="s">
        <v>326</v>
      </c>
      <c r="AR35" s="710"/>
      <c r="AS35" s="710"/>
      <c r="AT35" s="710"/>
      <c r="AU35" s="710"/>
      <c r="AV35" s="710"/>
      <c r="AW35" s="710"/>
      <c r="AX35" s="710"/>
      <c r="AY35" s="711"/>
      <c r="AZ35" s="706">
        <v>525542</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725</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32838</v>
      </c>
      <c r="CS35" s="642"/>
      <c r="CT35" s="642"/>
      <c r="CU35" s="642"/>
      <c r="CV35" s="642"/>
      <c r="CW35" s="642"/>
      <c r="CX35" s="642"/>
      <c r="CY35" s="643"/>
      <c r="CZ35" s="646">
        <v>0.8</v>
      </c>
      <c r="DA35" s="675"/>
      <c r="DB35" s="675"/>
      <c r="DC35" s="676"/>
      <c r="DD35" s="649">
        <v>30078</v>
      </c>
      <c r="DE35" s="642"/>
      <c r="DF35" s="642"/>
      <c r="DG35" s="642"/>
      <c r="DH35" s="642"/>
      <c r="DI35" s="642"/>
      <c r="DJ35" s="642"/>
      <c r="DK35" s="643"/>
      <c r="DL35" s="649">
        <v>30078</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329</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242</v>
      </c>
      <c r="AA36" s="703"/>
      <c r="AB36" s="703"/>
      <c r="AC36" s="703"/>
      <c r="AD36" s="704" t="s">
        <v>242</v>
      </c>
      <c r="AE36" s="704"/>
      <c r="AF36" s="704"/>
      <c r="AG36" s="704"/>
      <c r="AH36" s="704"/>
      <c r="AI36" s="704"/>
      <c r="AJ36" s="704"/>
      <c r="AK36" s="704"/>
      <c r="AL36" s="646" t="s">
        <v>242</v>
      </c>
      <c r="AM36" s="647"/>
      <c r="AN36" s="647"/>
      <c r="AO36" s="705"/>
      <c r="AQ36" s="678" t="s">
        <v>330</v>
      </c>
      <c r="AR36" s="679"/>
      <c r="AS36" s="679"/>
      <c r="AT36" s="679"/>
      <c r="AU36" s="679"/>
      <c r="AV36" s="679"/>
      <c r="AW36" s="679"/>
      <c r="AX36" s="679"/>
      <c r="AY36" s="680"/>
      <c r="AZ36" s="641">
        <v>147881</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725</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663904</v>
      </c>
      <c r="CS36" s="644"/>
      <c r="CT36" s="644"/>
      <c r="CU36" s="644"/>
      <c r="CV36" s="644"/>
      <c r="CW36" s="644"/>
      <c r="CX36" s="644"/>
      <c r="CY36" s="645"/>
      <c r="CZ36" s="646">
        <v>15.9</v>
      </c>
      <c r="DA36" s="675"/>
      <c r="DB36" s="675"/>
      <c r="DC36" s="676"/>
      <c r="DD36" s="649">
        <v>547133</v>
      </c>
      <c r="DE36" s="644"/>
      <c r="DF36" s="644"/>
      <c r="DG36" s="644"/>
      <c r="DH36" s="644"/>
      <c r="DI36" s="644"/>
      <c r="DJ36" s="644"/>
      <c r="DK36" s="645"/>
      <c r="DL36" s="649">
        <v>389034</v>
      </c>
      <c r="DM36" s="644"/>
      <c r="DN36" s="644"/>
      <c r="DO36" s="644"/>
      <c r="DP36" s="644"/>
      <c r="DQ36" s="644"/>
      <c r="DR36" s="644"/>
      <c r="DS36" s="644"/>
      <c r="DT36" s="644"/>
      <c r="DU36" s="644"/>
      <c r="DV36" s="645"/>
      <c r="DW36" s="646">
        <v>13.3</v>
      </c>
      <c r="DX36" s="675"/>
      <c r="DY36" s="675"/>
      <c r="DZ36" s="675"/>
      <c r="EA36" s="675"/>
      <c r="EB36" s="675"/>
      <c r="EC36" s="677"/>
    </row>
    <row r="37" spans="2:133" ht="11.25" customHeight="1">
      <c r="B37" s="638" t="s">
        <v>333</v>
      </c>
      <c r="C37" s="639"/>
      <c r="D37" s="639"/>
      <c r="E37" s="639"/>
      <c r="F37" s="639"/>
      <c r="G37" s="639"/>
      <c r="H37" s="639"/>
      <c r="I37" s="639"/>
      <c r="J37" s="639"/>
      <c r="K37" s="639"/>
      <c r="L37" s="639"/>
      <c r="M37" s="639"/>
      <c r="N37" s="639"/>
      <c r="O37" s="639"/>
      <c r="P37" s="639"/>
      <c r="Q37" s="640"/>
      <c r="R37" s="641">
        <v>146200</v>
      </c>
      <c r="S37" s="644"/>
      <c r="T37" s="644"/>
      <c r="U37" s="644"/>
      <c r="V37" s="644"/>
      <c r="W37" s="644"/>
      <c r="X37" s="644"/>
      <c r="Y37" s="645"/>
      <c r="Z37" s="703">
        <v>3.5</v>
      </c>
      <c r="AA37" s="703"/>
      <c r="AB37" s="703"/>
      <c r="AC37" s="703"/>
      <c r="AD37" s="704" t="s">
        <v>242</v>
      </c>
      <c r="AE37" s="704"/>
      <c r="AF37" s="704"/>
      <c r="AG37" s="704"/>
      <c r="AH37" s="704"/>
      <c r="AI37" s="704"/>
      <c r="AJ37" s="704"/>
      <c r="AK37" s="704"/>
      <c r="AL37" s="646" t="s">
        <v>242</v>
      </c>
      <c r="AM37" s="647"/>
      <c r="AN37" s="647"/>
      <c r="AO37" s="705"/>
      <c r="AQ37" s="678" t="s">
        <v>334</v>
      </c>
      <c r="AR37" s="679"/>
      <c r="AS37" s="679"/>
      <c r="AT37" s="679"/>
      <c r="AU37" s="679"/>
      <c r="AV37" s="679"/>
      <c r="AW37" s="679"/>
      <c r="AX37" s="679"/>
      <c r="AY37" s="680"/>
      <c r="AZ37" s="641" t="s">
        <v>233</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1372</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335984</v>
      </c>
      <c r="CS37" s="642"/>
      <c r="CT37" s="642"/>
      <c r="CU37" s="642"/>
      <c r="CV37" s="642"/>
      <c r="CW37" s="642"/>
      <c r="CX37" s="642"/>
      <c r="CY37" s="643"/>
      <c r="CZ37" s="646">
        <v>8.1</v>
      </c>
      <c r="DA37" s="675"/>
      <c r="DB37" s="675"/>
      <c r="DC37" s="676"/>
      <c r="DD37" s="649">
        <v>335803</v>
      </c>
      <c r="DE37" s="642"/>
      <c r="DF37" s="642"/>
      <c r="DG37" s="642"/>
      <c r="DH37" s="642"/>
      <c r="DI37" s="642"/>
      <c r="DJ37" s="642"/>
      <c r="DK37" s="643"/>
      <c r="DL37" s="649">
        <v>284040</v>
      </c>
      <c r="DM37" s="642"/>
      <c r="DN37" s="642"/>
      <c r="DO37" s="642"/>
      <c r="DP37" s="642"/>
      <c r="DQ37" s="642"/>
      <c r="DR37" s="642"/>
      <c r="DS37" s="642"/>
      <c r="DT37" s="642"/>
      <c r="DU37" s="642"/>
      <c r="DV37" s="643"/>
      <c r="DW37" s="646">
        <v>9.6999999999999993</v>
      </c>
      <c r="DX37" s="675"/>
      <c r="DY37" s="675"/>
      <c r="DZ37" s="675"/>
      <c r="EA37" s="675"/>
      <c r="EB37" s="675"/>
      <c r="EC37" s="677"/>
    </row>
    <row r="38" spans="2:133" ht="11.25" customHeight="1">
      <c r="B38" s="653" t="s">
        <v>337</v>
      </c>
      <c r="C38" s="654"/>
      <c r="D38" s="654"/>
      <c r="E38" s="654"/>
      <c r="F38" s="654"/>
      <c r="G38" s="654"/>
      <c r="H38" s="654"/>
      <c r="I38" s="654"/>
      <c r="J38" s="654"/>
      <c r="K38" s="654"/>
      <c r="L38" s="654"/>
      <c r="M38" s="654"/>
      <c r="N38" s="654"/>
      <c r="O38" s="654"/>
      <c r="P38" s="654"/>
      <c r="Q38" s="655"/>
      <c r="R38" s="656">
        <v>4214864</v>
      </c>
      <c r="S38" s="693"/>
      <c r="T38" s="693"/>
      <c r="U38" s="693"/>
      <c r="V38" s="693"/>
      <c r="W38" s="693"/>
      <c r="X38" s="693"/>
      <c r="Y38" s="698"/>
      <c r="Z38" s="699">
        <v>100</v>
      </c>
      <c r="AA38" s="699"/>
      <c r="AB38" s="699"/>
      <c r="AC38" s="699"/>
      <c r="AD38" s="700">
        <v>2774275</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t="s">
        <v>233</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2278</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525542</v>
      </c>
      <c r="CS38" s="644"/>
      <c r="CT38" s="644"/>
      <c r="CU38" s="644"/>
      <c r="CV38" s="644"/>
      <c r="CW38" s="644"/>
      <c r="CX38" s="644"/>
      <c r="CY38" s="645"/>
      <c r="CZ38" s="646">
        <v>12.6</v>
      </c>
      <c r="DA38" s="675"/>
      <c r="DB38" s="675"/>
      <c r="DC38" s="676"/>
      <c r="DD38" s="649">
        <v>467294</v>
      </c>
      <c r="DE38" s="644"/>
      <c r="DF38" s="644"/>
      <c r="DG38" s="644"/>
      <c r="DH38" s="644"/>
      <c r="DI38" s="644"/>
      <c r="DJ38" s="644"/>
      <c r="DK38" s="645"/>
      <c r="DL38" s="649">
        <v>437700</v>
      </c>
      <c r="DM38" s="644"/>
      <c r="DN38" s="644"/>
      <c r="DO38" s="644"/>
      <c r="DP38" s="644"/>
      <c r="DQ38" s="644"/>
      <c r="DR38" s="644"/>
      <c r="DS38" s="644"/>
      <c r="DT38" s="644"/>
      <c r="DU38" s="644"/>
      <c r="DV38" s="645"/>
      <c r="DW38" s="646">
        <v>15</v>
      </c>
      <c r="DX38" s="675"/>
      <c r="DY38" s="675"/>
      <c r="DZ38" s="675"/>
      <c r="EA38" s="675"/>
      <c r="EB38" s="675"/>
      <c r="EC38" s="677"/>
    </row>
    <row r="39" spans="2:133" ht="11.25" customHeight="1">
      <c r="AQ39" s="678" t="s">
        <v>341</v>
      </c>
      <c r="AR39" s="679"/>
      <c r="AS39" s="679"/>
      <c r="AT39" s="679"/>
      <c r="AU39" s="679"/>
      <c r="AV39" s="679"/>
      <c r="AW39" s="679"/>
      <c r="AX39" s="679"/>
      <c r="AY39" s="680"/>
      <c r="AZ39" s="641" t="s">
        <v>233</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103</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209105</v>
      </c>
      <c r="CS39" s="642"/>
      <c r="CT39" s="642"/>
      <c r="CU39" s="642"/>
      <c r="CV39" s="642"/>
      <c r="CW39" s="642"/>
      <c r="CX39" s="642"/>
      <c r="CY39" s="643"/>
      <c r="CZ39" s="646">
        <v>5</v>
      </c>
      <c r="DA39" s="675"/>
      <c r="DB39" s="675"/>
      <c r="DC39" s="676"/>
      <c r="DD39" s="649">
        <v>160175</v>
      </c>
      <c r="DE39" s="642"/>
      <c r="DF39" s="642"/>
      <c r="DG39" s="642"/>
      <c r="DH39" s="642"/>
      <c r="DI39" s="642"/>
      <c r="DJ39" s="642"/>
      <c r="DK39" s="643"/>
      <c r="DL39" s="649" t="s">
        <v>242</v>
      </c>
      <c r="DM39" s="642"/>
      <c r="DN39" s="642"/>
      <c r="DO39" s="642"/>
      <c r="DP39" s="642"/>
      <c r="DQ39" s="642"/>
      <c r="DR39" s="642"/>
      <c r="DS39" s="642"/>
      <c r="DT39" s="642"/>
      <c r="DU39" s="642"/>
      <c r="DV39" s="643"/>
      <c r="DW39" s="646" t="s">
        <v>233</v>
      </c>
      <c r="DX39" s="675"/>
      <c r="DY39" s="675"/>
      <c r="DZ39" s="675"/>
      <c r="EA39" s="675"/>
      <c r="EB39" s="675"/>
      <c r="EC39" s="677"/>
    </row>
    <row r="40" spans="2:133" ht="11.25" customHeight="1">
      <c r="AQ40" s="678" t="s">
        <v>345</v>
      </c>
      <c r="AR40" s="679"/>
      <c r="AS40" s="679"/>
      <c r="AT40" s="679"/>
      <c r="AU40" s="679"/>
      <c r="AV40" s="679"/>
      <c r="AW40" s="679"/>
      <c r="AX40" s="679"/>
      <c r="AY40" s="680"/>
      <c r="AZ40" s="641">
        <v>79442</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105</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t="s">
        <v>242</v>
      </c>
      <c r="CS40" s="644"/>
      <c r="CT40" s="644"/>
      <c r="CU40" s="644"/>
      <c r="CV40" s="644"/>
      <c r="CW40" s="644"/>
      <c r="CX40" s="644"/>
      <c r="CY40" s="645"/>
      <c r="CZ40" s="646" t="s">
        <v>242</v>
      </c>
      <c r="DA40" s="675"/>
      <c r="DB40" s="675"/>
      <c r="DC40" s="676"/>
      <c r="DD40" s="649" t="s">
        <v>242</v>
      </c>
      <c r="DE40" s="644"/>
      <c r="DF40" s="644"/>
      <c r="DG40" s="644"/>
      <c r="DH40" s="644"/>
      <c r="DI40" s="644"/>
      <c r="DJ40" s="644"/>
      <c r="DK40" s="645"/>
      <c r="DL40" s="649" t="s">
        <v>233</v>
      </c>
      <c r="DM40" s="644"/>
      <c r="DN40" s="644"/>
      <c r="DO40" s="644"/>
      <c r="DP40" s="644"/>
      <c r="DQ40" s="644"/>
      <c r="DR40" s="644"/>
      <c r="DS40" s="644"/>
      <c r="DT40" s="644"/>
      <c r="DU40" s="644"/>
      <c r="DV40" s="645"/>
      <c r="DW40" s="646" t="s">
        <v>242</v>
      </c>
      <c r="DX40" s="675"/>
      <c r="DY40" s="675"/>
      <c r="DZ40" s="675"/>
      <c r="EA40" s="675"/>
      <c r="EB40" s="675"/>
      <c r="EC40" s="677"/>
    </row>
    <row r="41" spans="2:133" ht="11.25" customHeight="1">
      <c r="AQ41" s="690" t="s">
        <v>348</v>
      </c>
      <c r="AR41" s="691"/>
      <c r="AS41" s="691"/>
      <c r="AT41" s="691"/>
      <c r="AU41" s="691"/>
      <c r="AV41" s="691"/>
      <c r="AW41" s="691"/>
      <c r="AX41" s="691"/>
      <c r="AY41" s="692"/>
      <c r="AZ41" s="656">
        <v>298219</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326</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242</v>
      </c>
      <c r="CS41" s="642"/>
      <c r="CT41" s="642"/>
      <c r="CU41" s="642"/>
      <c r="CV41" s="642"/>
      <c r="CW41" s="642"/>
      <c r="CX41" s="642"/>
      <c r="CY41" s="643"/>
      <c r="CZ41" s="646" t="s">
        <v>233</v>
      </c>
      <c r="DA41" s="675"/>
      <c r="DB41" s="675"/>
      <c r="DC41" s="676"/>
      <c r="DD41" s="649" t="s">
        <v>242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702940</v>
      </c>
      <c r="CS42" s="644"/>
      <c r="CT42" s="644"/>
      <c r="CU42" s="644"/>
      <c r="CV42" s="644"/>
      <c r="CW42" s="644"/>
      <c r="CX42" s="644"/>
      <c r="CY42" s="645"/>
      <c r="CZ42" s="646">
        <v>16.8</v>
      </c>
      <c r="DA42" s="647"/>
      <c r="DB42" s="647"/>
      <c r="DC42" s="648"/>
      <c r="DD42" s="649">
        <v>285722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29933</v>
      </c>
      <c r="CS43" s="642"/>
      <c r="CT43" s="642"/>
      <c r="CU43" s="642"/>
      <c r="CV43" s="642"/>
      <c r="CW43" s="642"/>
      <c r="CX43" s="642"/>
      <c r="CY43" s="643"/>
      <c r="CZ43" s="646">
        <v>0.7</v>
      </c>
      <c r="DA43" s="675"/>
      <c r="DB43" s="675"/>
      <c r="DC43" s="676"/>
      <c r="DD43" s="649">
        <v>29933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355</v>
      </c>
      <c r="CD44" s="669" t="s">
        <v>306</v>
      </c>
      <c r="CE44" s="670"/>
      <c r="CF44" s="638" t="s">
        <v>356</v>
      </c>
      <c r="CG44" s="639"/>
      <c r="CH44" s="639"/>
      <c r="CI44" s="639"/>
      <c r="CJ44" s="639"/>
      <c r="CK44" s="639"/>
      <c r="CL44" s="639"/>
      <c r="CM44" s="639"/>
      <c r="CN44" s="639"/>
      <c r="CO44" s="639"/>
      <c r="CP44" s="639"/>
      <c r="CQ44" s="640"/>
      <c r="CR44" s="641">
        <v>702940</v>
      </c>
      <c r="CS44" s="644"/>
      <c r="CT44" s="644"/>
      <c r="CU44" s="644"/>
      <c r="CV44" s="644"/>
      <c r="CW44" s="644"/>
      <c r="CX44" s="644"/>
      <c r="CY44" s="645"/>
      <c r="CZ44" s="646">
        <v>16.8</v>
      </c>
      <c r="DA44" s="647"/>
      <c r="DB44" s="647"/>
      <c r="DC44" s="648"/>
      <c r="DD44" s="649">
        <v>285722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357</v>
      </c>
      <c r="CG45" s="639"/>
      <c r="CH45" s="639"/>
      <c r="CI45" s="639"/>
      <c r="CJ45" s="639"/>
      <c r="CK45" s="639"/>
      <c r="CL45" s="639"/>
      <c r="CM45" s="639"/>
      <c r="CN45" s="639"/>
      <c r="CO45" s="639"/>
      <c r="CP45" s="639"/>
      <c r="CQ45" s="640"/>
      <c r="CR45" s="641">
        <v>463402</v>
      </c>
      <c r="CS45" s="642"/>
      <c r="CT45" s="642"/>
      <c r="CU45" s="642"/>
      <c r="CV45" s="642"/>
      <c r="CW45" s="642"/>
      <c r="CX45" s="642"/>
      <c r="CY45" s="643"/>
      <c r="CZ45" s="646">
        <v>11.1</v>
      </c>
      <c r="DA45" s="675"/>
      <c r="DB45" s="675"/>
      <c r="DC45" s="676"/>
      <c r="DD45" s="649">
        <v>113508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358</v>
      </c>
      <c r="CG46" s="639"/>
      <c r="CH46" s="639"/>
      <c r="CI46" s="639"/>
      <c r="CJ46" s="639"/>
      <c r="CK46" s="639"/>
      <c r="CL46" s="639"/>
      <c r="CM46" s="639"/>
      <c r="CN46" s="639"/>
      <c r="CO46" s="639"/>
      <c r="CP46" s="639"/>
      <c r="CQ46" s="640"/>
      <c r="CR46" s="641">
        <v>239538</v>
      </c>
      <c r="CS46" s="644"/>
      <c r="CT46" s="644"/>
      <c r="CU46" s="644"/>
      <c r="CV46" s="644"/>
      <c r="CW46" s="644"/>
      <c r="CX46" s="644"/>
      <c r="CY46" s="645"/>
      <c r="CZ46" s="646">
        <v>5.7</v>
      </c>
      <c r="DA46" s="647"/>
      <c r="DB46" s="647"/>
      <c r="DC46" s="648"/>
      <c r="DD46" s="649">
        <v>172214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359</v>
      </c>
      <c r="CG47" s="639"/>
      <c r="CH47" s="639"/>
      <c r="CI47" s="639"/>
      <c r="CJ47" s="639"/>
      <c r="CK47" s="639"/>
      <c r="CL47" s="639"/>
      <c r="CM47" s="639"/>
      <c r="CN47" s="639"/>
      <c r="CO47" s="639"/>
      <c r="CP47" s="639"/>
      <c r="CQ47" s="640"/>
      <c r="CR47" s="641" t="s">
        <v>233</v>
      </c>
      <c r="CS47" s="642"/>
      <c r="CT47" s="642"/>
      <c r="CU47" s="642"/>
      <c r="CV47" s="642"/>
      <c r="CW47" s="642"/>
      <c r="CX47" s="642"/>
      <c r="CY47" s="643"/>
      <c r="CZ47" s="646" t="s">
        <v>242</v>
      </c>
      <c r="DA47" s="675"/>
      <c r="DB47" s="675"/>
      <c r="DC47" s="676"/>
      <c r="DD47" s="649" t="s">
        <v>233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360</v>
      </c>
      <c r="CG48" s="639"/>
      <c r="CH48" s="639"/>
      <c r="CI48" s="639"/>
      <c r="CJ48" s="639"/>
      <c r="CK48" s="639"/>
      <c r="CL48" s="639"/>
      <c r="CM48" s="639"/>
      <c r="CN48" s="639"/>
      <c r="CO48" s="639"/>
      <c r="CP48" s="639"/>
      <c r="CQ48" s="640"/>
      <c r="CR48" s="641" t="s">
        <v>233</v>
      </c>
      <c r="CS48" s="644"/>
      <c r="CT48" s="644"/>
      <c r="CU48" s="644"/>
      <c r="CV48" s="644"/>
      <c r="CW48" s="644"/>
      <c r="CX48" s="644"/>
      <c r="CY48" s="645"/>
      <c r="CZ48" s="646" t="s">
        <v>242</v>
      </c>
      <c r="DA48" s="647"/>
      <c r="DB48" s="647"/>
      <c r="DC48" s="648"/>
      <c r="DD48" s="649" t="s">
        <v>242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361</v>
      </c>
      <c r="CE49" s="654"/>
      <c r="CF49" s="654"/>
      <c r="CG49" s="654"/>
      <c r="CH49" s="654"/>
      <c r="CI49" s="654"/>
      <c r="CJ49" s="654"/>
      <c r="CK49" s="654"/>
      <c r="CL49" s="654"/>
      <c r="CM49" s="654"/>
      <c r="CN49" s="654"/>
      <c r="CO49" s="654"/>
      <c r="CP49" s="654"/>
      <c r="CQ49" s="655"/>
      <c r="CR49" s="656">
        <v>4173641</v>
      </c>
      <c r="CS49" s="657"/>
      <c r="CT49" s="657"/>
      <c r="CU49" s="657"/>
      <c r="CV49" s="657"/>
      <c r="CW49" s="657"/>
      <c r="CX49" s="657"/>
      <c r="CY49" s="658"/>
      <c r="CZ49" s="659">
        <v>100</v>
      </c>
      <c r="DA49" s="660"/>
      <c r="DB49" s="660"/>
      <c r="DC49" s="661"/>
      <c r="DD49" s="662">
        <v>2990173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dsvbeLrTaYMdMrDfwPYJfnuGv1H8Hii14teIIJvQpf9uPs/55NtT4vLI3n88LR2SWh/2h4i+hweZMO1nyWWRg==" saltValue="tHbYMgkRaMSsDG7MKnj+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384</v>
      </c>
      <c r="C7" s="1120"/>
      <c r="D7" s="1120"/>
      <c r="E7" s="1120"/>
      <c r="F7" s="1120"/>
      <c r="G7" s="1120"/>
      <c r="H7" s="1120"/>
      <c r="I7" s="1120"/>
      <c r="J7" s="1120"/>
      <c r="K7" s="1120"/>
      <c r="L7" s="1120"/>
      <c r="M7" s="1120"/>
      <c r="N7" s="1120"/>
      <c r="O7" s="1120"/>
      <c r="P7" s="1121"/>
      <c r="Q7" s="1173">
        <v>4212</v>
      </c>
      <c r="R7" s="1174"/>
      <c r="S7" s="1174"/>
      <c r="T7" s="1174"/>
      <c r="U7" s="1174"/>
      <c r="V7" s="1174">
        <v>4171</v>
      </c>
      <c r="W7" s="1174"/>
      <c r="X7" s="1174"/>
      <c r="Y7" s="1174"/>
      <c r="Z7" s="1174"/>
      <c r="AA7" s="1174">
        <v>41</v>
      </c>
      <c r="AB7" s="1174"/>
      <c r="AC7" s="1174"/>
      <c r="AD7" s="1174"/>
      <c r="AE7" s="1175"/>
      <c r="AF7" s="1176">
        <v>6</v>
      </c>
      <c r="AG7" s="1177"/>
      <c r="AH7" s="1177"/>
      <c r="AI7" s="1177"/>
      <c r="AJ7" s="1178"/>
      <c r="AK7" s="1160">
        <v>13</v>
      </c>
      <c r="AL7" s="1161"/>
      <c r="AM7" s="1161"/>
      <c r="AN7" s="1161"/>
      <c r="AO7" s="1161"/>
      <c r="AP7" s="1161">
        <v>3242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597</v>
      </c>
      <c r="BT7" s="1165"/>
      <c r="BU7" s="1165"/>
      <c r="BV7" s="1165"/>
      <c r="BW7" s="1165"/>
      <c r="BX7" s="1165"/>
      <c r="BY7" s="1165"/>
      <c r="BZ7" s="1165"/>
      <c r="CA7" s="1165"/>
      <c r="CB7" s="1165"/>
      <c r="CC7" s="1165"/>
      <c r="CD7" s="1165"/>
      <c r="CE7" s="1165"/>
      <c r="CF7" s="1165"/>
      <c r="CG7" s="1166"/>
      <c r="CH7" s="1157">
        <v>-2</v>
      </c>
      <c r="CI7" s="1158"/>
      <c r="CJ7" s="1158"/>
      <c r="CK7" s="1158"/>
      <c r="CL7" s="1159"/>
      <c r="CM7" s="1157">
        <v>107</v>
      </c>
      <c r="CN7" s="1158"/>
      <c r="CO7" s="1158"/>
      <c r="CP7" s="1158"/>
      <c r="CQ7" s="1159"/>
      <c r="CR7" s="1157">
        <v>3</v>
      </c>
      <c r="CS7" s="1158"/>
      <c r="CT7" s="1158"/>
      <c r="CU7" s="1158"/>
      <c r="CV7" s="1159"/>
      <c r="CW7" s="1157" t="s">
        <v>582</v>
      </c>
      <c r="CX7" s="1158"/>
      <c r="CY7" s="1158"/>
      <c r="CZ7" s="1158"/>
      <c r="DA7" s="1159"/>
      <c r="DB7" s="1157" t="s">
        <v>582</v>
      </c>
      <c r="DC7" s="1158"/>
      <c r="DD7" s="1158"/>
      <c r="DE7" s="1158"/>
      <c r="DF7" s="1159"/>
      <c r="DG7" s="1157" t="s">
        <v>582</v>
      </c>
      <c r="DH7" s="1158"/>
      <c r="DI7" s="1158"/>
      <c r="DJ7" s="1158"/>
      <c r="DK7" s="1159"/>
      <c r="DL7" s="1157" t="s">
        <v>582</v>
      </c>
      <c r="DM7" s="1158"/>
      <c r="DN7" s="1158"/>
      <c r="DO7" s="1158"/>
      <c r="DP7" s="1159"/>
      <c r="DQ7" s="1157" t="s">
        <v>582</v>
      </c>
      <c r="DR7" s="1158"/>
      <c r="DS7" s="1158"/>
      <c r="DT7" s="1158"/>
      <c r="DU7" s="1159"/>
      <c r="DV7" s="1184"/>
      <c r="DW7" s="1185"/>
      <c r="DX7" s="1185"/>
      <c r="DY7" s="1185"/>
      <c r="DZ7" s="1186"/>
      <c r="EA7" s="234"/>
    </row>
    <row r="8" spans="1:131" s="235" customFormat="1" ht="26.25" customHeight="1">
      <c r="A8" s="241">
        <v>2</v>
      </c>
      <c r="B8" s="1106" t="s">
        <v>385</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v>0</v>
      </c>
      <c r="AB8" s="1113"/>
      <c r="AC8" s="1113"/>
      <c r="AD8" s="1113"/>
      <c r="AE8" s="1114"/>
      <c r="AF8" s="1088">
        <v>0</v>
      </c>
      <c r="AG8" s="1089"/>
      <c r="AH8" s="1089"/>
      <c r="AI8" s="1089"/>
      <c r="AJ8" s="1090"/>
      <c r="AK8" s="1155" t="s">
        <v>582</v>
      </c>
      <c r="AL8" s="1156"/>
      <c r="AM8" s="1156"/>
      <c r="AN8" s="1156"/>
      <c r="AO8" s="1156"/>
      <c r="AP8" s="1156" t="s">
        <v>582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387</v>
      </c>
      <c r="B23" s="1013" t="s">
        <v>388</v>
      </c>
      <c r="C23" s="1014"/>
      <c r="D23" s="1014"/>
      <c r="E23" s="1014"/>
      <c r="F23" s="1014"/>
      <c r="G23" s="1014"/>
      <c r="H23" s="1014"/>
      <c r="I23" s="1014"/>
      <c r="J23" s="1014"/>
      <c r="K23" s="1014"/>
      <c r="L23" s="1014"/>
      <c r="M23" s="1014"/>
      <c r="N23" s="1014"/>
      <c r="O23" s="1014"/>
      <c r="P23" s="1015"/>
      <c r="Q23" s="1137">
        <v>4215</v>
      </c>
      <c r="R23" s="1138"/>
      <c r="S23" s="1138"/>
      <c r="T23" s="1138"/>
      <c r="U23" s="1138"/>
      <c r="V23" s="1138">
        <v>4174</v>
      </c>
      <c r="W23" s="1138"/>
      <c r="X23" s="1138"/>
      <c r="Y23" s="1138"/>
      <c r="Z23" s="1138"/>
      <c r="AA23" s="1138">
        <v>41</v>
      </c>
      <c r="AB23" s="1138"/>
      <c r="AC23" s="1138"/>
      <c r="AD23" s="1138"/>
      <c r="AE23" s="1139"/>
      <c r="AF23" s="1140">
        <v>6</v>
      </c>
      <c r="AG23" s="1138"/>
      <c r="AH23" s="1138"/>
      <c r="AI23" s="1138"/>
      <c r="AJ23" s="1141"/>
      <c r="AK23" s="1142"/>
      <c r="AL23" s="1143"/>
      <c r="AM23" s="1143"/>
      <c r="AN23" s="1143"/>
      <c r="AO23" s="1143"/>
      <c r="AP23" s="1138">
        <v>3242</v>
      </c>
      <c r="AQ23" s="1138"/>
      <c r="AR23" s="1138"/>
      <c r="AS23" s="1138"/>
      <c r="AT23" s="1138"/>
      <c r="AU23" s="1144"/>
      <c r="AV23" s="1144"/>
      <c r="AW23" s="1144"/>
      <c r="AX23" s="1144"/>
      <c r="AY23" s="1145"/>
      <c r="AZ23" s="1134" t="s">
        <v>242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367</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399</v>
      </c>
      <c r="C28" s="1120"/>
      <c r="D28" s="1120"/>
      <c r="E28" s="1120"/>
      <c r="F28" s="1120"/>
      <c r="G28" s="1120"/>
      <c r="H28" s="1120"/>
      <c r="I28" s="1120"/>
      <c r="J28" s="1120"/>
      <c r="K28" s="1120"/>
      <c r="L28" s="1120"/>
      <c r="M28" s="1120"/>
      <c r="N28" s="1120"/>
      <c r="O28" s="1120"/>
      <c r="P28" s="1121"/>
      <c r="Q28" s="1122">
        <v>1238</v>
      </c>
      <c r="R28" s="1123"/>
      <c r="S28" s="1123"/>
      <c r="T28" s="1123"/>
      <c r="U28" s="1123"/>
      <c r="V28" s="1123">
        <v>1237</v>
      </c>
      <c r="W28" s="1123"/>
      <c r="X28" s="1123"/>
      <c r="Y28" s="1123"/>
      <c r="Z28" s="1123"/>
      <c r="AA28" s="1123">
        <v>1</v>
      </c>
      <c r="AB28" s="1123"/>
      <c r="AC28" s="1123"/>
      <c r="AD28" s="1123"/>
      <c r="AE28" s="1124"/>
      <c r="AF28" s="1125">
        <v>1</v>
      </c>
      <c r="AG28" s="1123"/>
      <c r="AH28" s="1123"/>
      <c r="AI28" s="1123"/>
      <c r="AJ28" s="1126"/>
      <c r="AK28" s="1127">
        <v>79</v>
      </c>
      <c r="AL28" s="1115"/>
      <c r="AM28" s="1115"/>
      <c r="AN28" s="1115"/>
      <c r="AO28" s="1115"/>
      <c r="AP28" s="1115" t="s">
        <v>582</v>
      </c>
      <c r="AQ28" s="1115"/>
      <c r="AR28" s="1115"/>
      <c r="AS28" s="1115"/>
      <c r="AT28" s="1115"/>
      <c r="AU28" s="1115" t="s">
        <v>582</v>
      </c>
      <c r="AV28" s="1115"/>
      <c r="AW28" s="1115"/>
      <c r="AX28" s="1115"/>
      <c r="AY28" s="1115"/>
      <c r="AZ28" s="1116" t="s">
        <v>582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400</v>
      </c>
      <c r="C29" s="1107"/>
      <c r="D29" s="1107"/>
      <c r="E29" s="1107"/>
      <c r="F29" s="1107"/>
      <c r="G29" s="1107"/>
      <c r="H29" s="1107"/>
      <c r="I29" s="1107"/>
      <c r="J29" s="1107"/>
      <c r="K29" s="1107"/>
      <c r="L29" s="1107"/>
      <c r="M29" s="1107"/>
      <c r="N29" s="1107"/>
      <c r="O29" s="1107"/>
      <c r="P29" s="1108"/>
      <c r="Q29" s="1112">
        <v>102</v>
      </c>
      <c r="R29" s="1113"/>
      <c r="S29" s="1113"/>
      <c r="T29" s="1113"/>
      <c r="U29" s="1113"/>
      <c r="V29" s="1113">
        <v>102</v>
      </c>
      <c r="W29" s="1113"/>
      <c r="X29" s="1113"/>
      <c r="Y29" s="1113"/>
      <c r="Z29" s="1113"/>
      <c r="AA29" s="1113">
        <v>0</v>
      </c>
      <c r="AB29" s="1113"/>
      <c r="AC29" s="1113"/>
      <c r="AD29" s="1113"/>
      <c r="AE29" s="1114"/>
      <c r="AF29" s="1088">
        <v>0</v>
      </c>
      <c r="AG29" s="1089"/>
      <c r="AH29" s="1089"/>
      <c r="AI29" s="1089"/>
      <c r="AJ29" s="1090"/>
      <c r="AK29" s="1049">
        <v>26</v>
      </c>
      <c r="AL29" s="1040"/>
      <c r="AM29" s="1040"/>
      <c r="AN29" s="1040"/>
      <c r="AO29" s="1040"/>
      <c r="AP29" s="1040" t="s">
        <v>582</v>
      </c>
      <c r="AQ29" s="1040"/>
      <c r="AR29" s="1040"/>
      <c r="AS29" s="1040"/>
      <c r="AT29" s="1040"/>
      <c r="AU29" s="1040" t="s">
        <v>582</v>
      </c>
      <c r="AV29" s="1040"/>
      <c r="AW29" s="1040"/>
      <c r="AX29" s="1040"/>
      <c r="AY29" s="1040"/>
      <c r="AZ29" s="1111" t="s">
        <v>582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401</v>
      </c>
      <c r="C30" s="1107"/>
      <c r="D30" s="1107"/>
      <c r="E30" s="1107"/>
      <c r="F30" s="1107"/>
      <c r="G30" s="1107"/>
      <c r="H30" s="1107"/>
      <c r="I30" s="1107"/>
      <c r="J30" s="1107"/>
      <c r="K30" s="1107"/>
      <c r="L30" s="1107"/>
      <c r="M30" s="1107"/>
      <c r="N30" s="1107"/>
      <c r="O30" s="1107"/>
      <c r="P30" s="1108"/>
      <c r="Q30" s="1112">
        <v>181</v>
      </c>
      <c r="R30" s="1113"/>
      <c r="S30" s="1113"/>
      <c r="T30" s="1113"/>
      <c r="U30" s="1113"/>
      <c r="V30" s="1113">
        <v>147</v>
      </c>
      <c r="W30" s="1113"/>
      <c r="X30" s="1113"/>
      <c r="Y30" s="1113"/>
      <c r="Z30" s="1113"/>
      <c r="AA30" s="1113">
        <v>34</v>
      </c>
      <c r="AB30" s="1113"/>
      <c r="AC30" s="1113"/>
      <c r="AD30" s="1113"/>
      <c r="AE30" s="1114"/>
      <c r="AF30" s="1088">
        <v>250</v>
      </c>
      <c r="AG30" s="1089"/>
      <c r="AH30" s="1089"/>
      <c r="AI30" s="1089"/>
      <c r="AJ30" s="1090"/>
      <c r="AK30" s="1049" t="s">
        <v>582</v>
      </c>
      <c r="AL30" s="1040"/>
      <c r="AM30" s="1040"/>
      <c r="AN30" s="1040"/>
      <c r="AO30" s="1040"/>
      <c r="AP30" s="1040">
        <v>974</v>
      </c>
      <c r="AQ30" s="1040"/>
      <c r="AR30" s="1040"/>
      <c r="AS30" s="1040"/>
      <c r="AT30" s="1040"/>
      <c r="AU30" s="1040" t="s">
        <v>582</v>
      </c>
      <c r="AV30" s="1040"/>
      <c r="AW30" s="1040"/>
      <c r="AX30" s="1040"/>
      <c r="AY30" s="1040"/>
      <c r="AZ30" s="1111" t="s">
        <v>582</v>
      </c>
      <c r="BA30" s="1111"/>
      <c r="BB30" s="1111"/>
      <c r="BC30" s="1111"/>
      <c r="BD30" s="1111"/>
      <c r="BE30" s="1101" t="s">
        <v>402</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403</v>
      </c>
      <c r="C31" s="1107"/>
      <c r="D31" s="1107"/>
      <c r="E31" s="1107"/>
      <c r="F31" s="1107"/>
      <c r="G31" s="1107"/>
      <c r="H31" s="1107"/>
      <c r="I31" s="1107"/>
      <c r="J31" s="1107"/>
      <c r="K31" s="1107"/>
      <c r="L31" s="1107"/>
      <c r="M31" s="1107"/>
      <c r="N31" s="1107"/>
      <c r="O31" s="1107"/>
      <c r="P31" s="1108"/>
      <c r="Q31" s="1112">
        <v>527</v>
      </c>
      <c r="R31" s="1113"/>
      <c r="S31" s="1113"/>
      <c r="T31" s="1113"/>
      <c r="U31" s="1113"/>
      <c r="V31" s="1113">
        <v>525</v>
      </c>
      <c r="W31" s="1113"/>
      <c r="X31" s="1113"/>
      <c r="Y31" s="1113"/>
      <c r="Z31" s="1113"/>
      <c r="AA31" s="1113">
        <v>2</v>
      </c>
      <c r="AB31" s="1113"/>
      <c r="AC31" s="1113"/>
      <c r="AD31" s="1113"/>
      <c r="AE31" s="1114"/>
      <c r="AF31" s="1088">
        <v>1</v>
      </c>
      <c r="AG31" s="1089"/>
      <c r="AH31" s="1089"/>
      <c r="AI31" s="1089"/>
      <c r="AJ31" s="1090"/>
      <c r="AK31" s="1049">
        <v>148</v>
      </c>
      <c r="AL31" s="1040"/>
      <c r="AM31" s="1040"/>
      <c r="AN31" s="1040"/>
      <c r="AO31" s="1040"/>
      <c r="AP31" s="1040">
        <v>3753</v>
      </c>
      <c r="AQ31" s="1040"/>
      <c r="AR31" s="1040"/>
      <c r="AS31" s="1040"/>
      <c r="AT31" s="1040"/>
      <c r="AU31" s="1040">
        <v>1828</v>
      </c>
      <c r="AV31" s="1040"/>
      <c r="AW31" s="1040"/>
      <c r="AX31" s="1040"/>
      <c r="AY31" s="1040"/>
      <c r="AZ31" s="1111" t="s">
        <v>582</v>
      </c>
      <c r="BA31" s="1111"/>
      <c r="BB31" s="1111"/>
      <c r="BC31" s="1111"/>
      <c r="BD31" s="1111"/>
      <c r="BE31" s="1101" t="s">
        <v>404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387</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252</v>
      </c>
      <c r="AG63" s="1028"/>
      <c r="AH63" s="1028"/>
      <c r="AI63" s="1028"/>
      <c r="AJ63" s="1099"/>
      <c r="AK63" s="1100"/>
      <c r="AL63" s="1032"/>
      <c r="AM63" s="1032"/>
      <c r="AN63" s="1032"/>
      <c r="AO63" s="1032"/>
      <c r="AP63" s="1028">
        <v>4727</v>
      </c>
      <c r="AQ63" s="1028"/>
      <c r="AR63" s="1028"/>
      <c r="AS63" s="1028"/>
      <c r="AT63" s="1028"/>
      <c r="AU63" s="1028">
        <v>1828</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583</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584</v>
      </c>
      <c r="C69" s="1044"/>
      <c r="D69" s="1044"/>
      <c r="E69" s="1044"/>
      <c r="F69" s="1044"/>
      <c r="G69" s="1044"/>
      <c r="H69" s="1044"/>
      <c r="I69" s="1044"/>
      <c r="J69" s="1044"/>
      <c r="K69" s="1044"/>
      <c r="L69" s="1044"/>
      <c r="M69" s="1044"/>
      <c r="N69" s="1044"/>
      <c r="O69" s="1044"/>
      <c r="P69" s="1045"/>
      <c r="Q69" s="1046">
        <v>5043</v>
      </c>
      <c r="R69" s="1040"/>
      <c r="S69" s="1040"/>
      <c r="T69" s="1040"/>
      <c r="U69" s="1040"/>
      <c r="V69" s="1040">
        <v>4835</v>
      </c>
      <c r="W69" s="1040"/>
      <c r="X69" s="1040"/>
      <c r="Y69" s="1040"/>
      <c r="Z69" s="1040"/>
      <c r="AA69" s="1040">
        <v>208</v>
      </c>
      <c r="AB69" s="1040"/>
      <c r="AC69" s="1040"/>
      <c r="AD69" s="1040"/>
      <c r="AE69" s="1040"/>
      <c r="AF69" s="1040">
        <v>231</v>
      </c>
      <c r="AG69" s="1040"/>
      <c r="AH69" s="1040"/>
      <c r="AI69" s="1040"/>
      <c r="AJ69" s="1040"/>
      <c r="AK69" s="1040">
        <v>0</v>
      </c>
      <c r="AL69" s="1040"/>
      <c r="AM69" s="1040"/>
      <c r="AN69" s="1040"/>
      <c r="AO69" s="1040"/>
      <c r="AP69" s="1040">
        <v>497</v>
      </c>
      <c r="AQ69" s="1040"/>
      <c r="AR69" s="1040"/>
      <c r="AS69" s="1040"/>
      <c r="AT69" s="1040"/>
      <c r="AU69" s="1040">
        <v>93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585</v>
      </c>
      <c r="C70" s="1044"/>
      <c r="D70" s="1044"/>
      <c r="E70" s="1044"/>
      <c r="F70" s="1044"/>
      <c r="G70" s="1044"/>
      <c r="H70" s="1044"/>
      <c r="I70" s="1044"/>
      <c r="J70" s="1044"/>
      <c r="K70" s="1044"/>
      <c r="L70" s="1044"/>
      <c r="M70" s="1044"/>
      <c r="N70" s="1044"/>
      <c r="O70" s="1044"/>
      <c r="P70" s="1045"/>
      <c r="Q70" s="1046">
        <v>6676</v>
      </c>
      <c r="R70" s="1040"/>
      <c r="S70" s="1040"/>
      <c r="T70" s="1040"/>
      <c r="U70" s="1040"/>
      <c r="V70" s="1040">
        <v>6648</v>
      </c>
      <c r="W70" s="1040"/>
      <c r="X70" s="1040"/>
      <c r="Y70" s="1040"/>
      <c r="Z70" s="1040"/>
      <c r="AA70" s="1040">
        <v>28</v>
      </c>
      <c r="AB70" s="1040"/>
      <c r="AC70" s="1040"/>
      <c r="AD70" s="1040"/>
      <c r="AE70" s="1040"/>
      <c r="AF70" s="1040">
        <v>30</v>
      </c>
      <c r="AG70" s="1040"/>
      <c r="AH70" s="1040"/>
      <c r="AI70" s="1040"/>
      <c r="AJ70" s="1040"/>
      <c r="AK70" s="1040">
        <v>46</v>
      </c>
      <c r="AL70" s="1040"/>
      <c r="AM70" s="1040"/>
      <c r="AN70" s="1040"/>
      <c r="AO70" s="1040"/>
      <c r="AP70" s="1040" t="s">
        <v>524</v>
      </c>
      <c r="AQ70" s="1040"/>
      <c r="AR70" s="1040"/>
      <c r="AS70" s="1040"/>
      <c r="AT70" s="1040"/>
      <c r="AU70" s="1040" t="s">
        <v>524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586</v>
      </c>
      <c r="C71" s="1044"/>
      <c r="D71" s="1044"/>
      <c r="E71" s="1044"/>
      <c r="F71" s="1044"/>
      <c r="G71" s="1044"/>
      <c r="H71" s="1044"/>
      <c r="I71" s="1044"/>
      <c r="J71" s="1044"/>
      <c r="K71" s="1044"/>
      <c r="L71" s="1044"/>
      <c r="M71" s="1044"/>
      <c r="N71" s="1044"/>
      <c r="O71" s="1044"/>
      <c r="P71" s="1045"/>
      <c r="Q71" s="1046">
        <v>1092</v>
      </c>
      <c r="R71" s="1040"/>
      <c r="S71" s="1040"/>
      <c r="T71" s="1040"/>
      <c r="U71" s="1040"/>
      <c r="V71" s="1040">
        <v>1062</v>
      </c>
      <c r="W71" s="1040"/>
      <c r="X71" s="1040"/>
      <c r="Y71" s="1040"/>
      <c r="Z71" s="1040"/>
      <c r="AA71" s="1040">
        <v>30</v>
      </c>
      <c r="AB71" s="1040"/>
      <c r="AC71" s="1040"/>
      <c r="AD71" s="1040"/>
      <c r="AE71" s="1040"/>
      <c r="AF71" s="1040">
        <v>30</v>
      </c>
      <c r="AG71" s="1040"/>
      <c r="AH71" s="1040"/>
      <c r="AI71" s="1040"/>
      <c r="AJ71" s="1040"/>
      <c r="AK71" s="1040">
        <v>175</v>
      </c>
      <c r="AL71" s="1040"/>
      <c r="AM71" s="1040"/>
      <c r="AN71" s="1040"/>
      <c r="AO71" s="1040"/>
      <c r="AP71" s="1040" t="s">
        <v>524</v>
      </c>
      <c r="AQ71" s="1040"/>
      <c r="AR71" s="1040"/>
      <c r="AS71" s="1040"/>
      <c r="AT71" s="1040"/>
      <c r="AU71" s="1040" t="s">
        <v>524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587</v>
      </c>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588</v>
      </c>
      <c r="C73" s="1044"/>
      <c r="D73" s="1044"/>
      <c r="E73" s="1044"/>
      <c r="F73" s="1044"/>
      <c r="G73" s="1044"/>
      <c r="H73" s="1044"/>
      <c r="I73" s="1044"/>
      <c r="J73" s="1044"/>
      <c r="K73" s="1044"/>
      <c r="L73" s="1044"/>
      <c r="M73" s="1044"/>
      <c r="N73" s="1044"/>
      <c r="O73" s="1044"/>
      <c r="P73" s="1045"/>
      <c r="Q73" s="1046">
        <v>1698</v>
      </c>
      <c r="R73" s="1040"/>
      <c r="S73" s="1040"/>
      <c r="T73" s="1040"/>
      <c r="U73" s="1040"/>
      <c r="V73" s="1040">
        <v>1630</v>
      </c>
      <c r="W73" s="1040"/>
      <c r="X73" s="1040"/>
      <c r="Y73" s="1040"/>
      <c r="Z73" s="1040"/>
      <c r="AA73" s="1040">
        <v>68</v>
      </c>
      <c r="AB73" s="1040"/>
      <c r="AC73" s="1040"/>
      <c r="AD73" s="1040"/>
      <c r="AE73" s="1040"/>
      <c r="AF73" s="1040">
        <v>68</v>
      </c>
      <c r="AG73" s="1040"/>
      <c r="AH73" s="1040"/>
      <c r="AI73" s="1040"/>
      <c r="AJ73" s="1040"/>
      <c r="AK73" s="1040">
        <v>124</v>
      </c>
      <c r="AL73" s="1040"/>
      <c r="AM73" s="1040"/>
      <c r="AN73" s="1040"/>
      <c r="AO73" s="1040"/>
      <c r="AP73" s="1040" t="s">
        <v>524</v>
      </c>
      <c r="AQ73" s="1040"/>
      <c r="AR73" s="1040"/>
      <c r="AS73" s="1040"/>
      <c r="AT73" s="1040"/>
      <c r="AU73" s="1040" t="s">
        <v>524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589</v>
      </c>
      <c r="C74" s="1044"/>
      <c r="D74" s="1044"/>
      <c r="E74" s="1044"/>
      <c r="F74" s="1044"/>
      <c r="G74" s="1044"/>
      <c r="H74" s="1044"/>
      <c r="I74" s="1044"/>
      <c r="J74" s="1044"/>
      <c r="K74" s="1044"/>
      <c r="L74" s="1044"/>
      <c r="M74" s="1044"/>
      <c r="N74" s="1044"/>
      <c r="O74" s="1044"/>
      <c r="P74" s="1045"/>
      <c r="Q74" s="1046">
        <v>281118</v>
      </c>
      <c r="R74" s="1040"/>
      <c r="S74" s="1040"/>
      <c r="T74" s="1040"/>
      <c r="U74" s="1040"/>
      <c r="V74" s="1040">
        <v>268079</v>
      </c>
      <c r="W74" s="1040"/>
      <c r="X74" s="1040"/>
      <c r="Y74" s="1040"/>
      <c r="Z74" s="1040"/>
      <c r="AA74" s="1040">
        <v>13039</v>
      </c>
      <c r="AB74" s="1040"/>
      <c r="AC74" s="1040"/>
      <c r="AD74" s="1040"/>
      <c r="AE74" s="1040"/>
      <c r="AF74" s="1040">
        <v>13039</v>
      </c>
      <c r="AG74" s="1040"/>
      <c r="AH74" s="1040"/>
      <c r="AI74" s="1040"/>
      <c r="AJ74" s="1040"/>
      <c r="AK74" s="1040">
        <v>1356</v>
      </c>
      <c r="AL74" s="1040"/>
      <c r="AM74" s="1040"/>
      <c r="AN74" s="1040"/>
      <c r="AO74" s="1040"/>
      <c r="AP74" s="1040" t="s">
        <v>524</v>
      </c>
      <c r="AQ74" s="1040"/>
      <c r="AR74" s="1040"/>
      <c r="AS74" s="1040"/>
      <c r="AT74" s="1040"/>
      <c r="AU74" s="1040" t="s">
        <v>524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590</v>
      </c>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588</v>
      </c>
      <c r="C76" s="1044"/>
      <c r="D76" s="1044"/>
      <c r="E76" s="1044"/>
      <c r="F76" s="1044"/>
      <c r="G76" s="1044"/>
      <c r="H76" s="1044"/>
      <c r="I76" s="1044"/>
      <c r="J76" s="1044"/>
      <c r="K76" s="1044"/>
      <c r="L76" s="1044"/>
      <c r="M76" s="1044"/>
      <c r="N76" s="1044"/>
      <c r="O76" s="1044"/>
      <c r="P76" s="1045"/>
      <c r="Q76" s="1047">
        <v>6639</v>
      </c>
      <c r="R76" s="1048"/>
      <c r="S76" s="1048"/>
      <c r="T76" s="1048"/>
      <c r="U76" s="1049"/>
      <c r="V76" s="1050">
        <v>5898</v>
      </c>
      <c r="W76" s="1048"/>
      <c r="X76" s="1048"/>
      <c r="Y76" s="1048"/>
      <c r="Z76" s="1049"/>
      <c r="AA76" s="1050">
        <v>740</v>
      </c>
      <c r="AB76" s="1048"/>
      <c r="AC76" s="1048"/>
      <c r="AD76" s="1048"/>
      <c r="AE76" s="1049"/>
      <c r="AF76" s="1050">
        <v>741</v>
      </c>
      <c r="AG76" s="1048"/>
      <c r="AH76" s="1048"/>
      <c r="AI76" s="1048"/>
      <c r="AJ76" s="1049"/>
      <c r="AK76" s="1050">
        <v>258</v>
      </c>
      <c r="AL76" s="1048"/>
      <c r="AM76" s="1048"/>
      <c r="AN76" s="1048"/>
      <c r="AO76" s="1049"/>
      <c r="AP76" s="1050" t="s">
        <v>524</v>
      </c>
      <c r="AQ76" s="1048"/>
      <c r="AR76" s="1048"/>
      <c r="AS76" s="1048"/>
      <c r="AT76" s="1049"/>
      <c r="AU76" s="1050" t="s">
        <v>524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591</v>
      </c>
      <c r="C77" s="1044"/>
      <c r="D77" s="1044"/>
      <c r="E77" s="1044"/>
      <c r="F77" s="1044"/>
      <c r="G77" s="1044"/>
      <c r="H77" s="1044"/>
      <c r="I77" s="1044"/>
      <c r="J77" s="1044"/>
      <c r="K77" s="1044"/>
      <c r="L77" s="1044"/>
      <c r="M77" s="1044"/>
      <c r="N77" s="1044"/>
      <c r="O77" s="1044"/>
      <c r="P77" s="1045"/>
      <c r="Q77" s="1047">
        <v>14</v>
      </c>
      <c r="R77" s="1048"/>
      <c r="S77" s="1048"/>
      <c r="T77" s="1048"/>
      <c r="U77" s="1049"/>
      <c r="V77" s="1050">
        <v>12</v>
      </c>
      <c r="W77" s="1048"/>
      <c r="X77" s="1048"/>
      <c r="Y77" s="1048"/>
      <c r="Z77" s="1049"/>
      <c r="AA77" s="1050">
        <v>2</v>
      </c>
      <c r="AB77" s="1048"/>
      <c r="AC77" s="1048"/>
      <c r="AD77" s="1048"/>
      <c r="AE77" s="1049"/>
      <c r="AF77" s="1050">
        <v>2</v>
      </c>
      <c r="AG77" s="1048"/>
      <c r="AH77" s="1048"/>
      <c r="AI77" s="1048"/>
      <c r="AJ77" s="1049"/>
      <c r="AK77" s="1050">
        <v>9</v>
      </c>
      <c r="AL77" s="1048"/>
      <c r="AM77" s="1048"/>
      <c r="AN77" s="1048"/>
      <c r="AO77" s="1049"/>
      <c r="AP77" s="1050" t="s">
        <v>524</v>
      </c>
      <c r="AQ77" s="1048"/>
      <c r="AR77" s="1048"/>
      <c r="AS77" s="1048"/>
      <c r="AT77" s="1049"/>
      <c r="AU77" s="1050" t="s">
        <v>524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592</v>
      </c>
      <c r="C78" s="1044"/>
      <c r="D78" s="1044"/>
      <c r="E78" s="1044"/>
      <c r="F78" s="1044"/>
      <c r="G78" s="1044"/>
      <c r="H78" s="1044"/>
      <c r="I78" s="1044"/>
      <c r="J78" s="1044"/>
      <c r="K78" s="1044"/>
      <c r="L78" s="1044"/>
      <c r="M78" s="1044"/>
      <c r="N78" s="1044"/>
      <c r="O78" s="1044"/>
      <c r="P78" s="1045"/>
      <c r="Q78" s="1046">
        <v>43</v>
      </c>
      <c r="R78" s="1040"/>
      <c r="S78" s="1040"/>
      <c r="T78" s="1040"/>
      <c r="U78" s="1040"/>
      <c r="V78" s="1040">
        <v>30</v>
      </c>
      <c r="W78" s="1040"/>
      <c r="X78" s="1040"/>
      <c r="Y78" s="1040"/>
      <c r="Z78" s="1040"/>
      <c r="AA78" s="1040">
        <v>12</v>
      </c>
      <c r="AB78" s="1040"/>
      <c r="AC78" s="1040"/>
      <c r="AD78" s="1040"/>
      <c r="AE78" s="1040"/>
      <c r="AF78" s="1040">
        <v>9</v>
      </c>
      <c r="AG78" s="1040"/>
      <c r="AH78" s="1040"/>
      <c r="AI78" s="1040"/>
      <c r="AJ78" s="1040"/>
      <c r="AK78" s="1040">
        <v>14</v>
      </c>
      <c r="AL78" s="1040"/>
      <c r="AM78" s="1040"/>
      <c r="AN78" s="1040"/>
      <c r="AO78" s="1040"/>
      <c r="AP78" s="1040" t="s">
        <v>524</v>
      </c>
      <c r="AQ78" s="1040"/>
      <c r="AR78" s="1040"/>
      <c r="AS78" s="1040"/>
      <c r="AT78" s="1040"/>
      <c r="AU78" s="1040" t="s">
        <v>524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593</v>
      </c>
      <c r="C79" s="1044"/>
      <c r="D79" s="1044"/>
      <c r="E79" s="1044"/>
      <c r="F79" s="1044"/>
      <c r="G79" s="1044"/>
      <c r="H79" s="1044"/>
      <c r="I79" s="1044"/>
      <c r="J79" s="1044"/>
      <c r="K79" s="1044"/>
      <c r="L79" s="1044"/>
      <c r="M79" s="1044"/>
      <c r="N79" s="1044"/>
      <c r="O79" s="1044"/>
      <c r="P79" s="1045"/>
      <c r="Q79" s="1046">
        <v>1154</v>
      </c>
      <c r="R79" s="1040"/>
      <c r="S79" s="1040"/>
      <c r="T79" s="1040"/>
      <c r="U79" s="1040"/>
      <c r="V79" s="1040">
        <v>1133</v>
      </c>
      <c r="W79" s="1040"/>
      <c r="X79" s="1040"/>
      <c r="Y79" s="1040"/>
      <c r="Z79" s="1040"/>
      <c r="AA79" s="1040">
        <v>21</v>
      </c>
      <c r="AB79" s="1040"/>
      <c r="AC79" s="1040"/>
      <c r="AD79" s="1040"/>
      <c r="AE79" s="1040"/>
      <c r="AF79" s="1040">
        <v>21</v>
      </c>
      <c r="AG79" s="1040"/>
      <c r="AH79" s="1040"/>
      <c r="AI79" s="1040"/>
      <c r="AJ79" s="1040"/>
      <c r="AK79" s="1040">
        <v>0</v>
      </c>
      <c r="AL79" s="1040"/>
      <c r="AM79" s="1040"/>
      <c r="AN79" s="1040"/>
      <c r="AO79" s="1040"/>
      <c r="AP79" s="1040">
        <v>154</v>
      </c>
      <c r="AQ79" s="1040"/>
      <c r="AR79" s="1040"/>
      <c r="AS79" s="1040"/>
      <c r="AT79" s="1040"/>
      <c r="AU79" s="1040">
        <v>11</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594</v>
      </c>
      <c r="C80" s="1044"/>
      <c r="D80" s="1044"/>
      <c r="E80" s="1044"/>
      <c r="F80" s="1044"/>
      <c r="G80" s="1044"/>
      <c r="H80" s="1044"/>
      <c r="I80" s="1044"/>
      <c r="J80" s="1044"/>
      <c r="K80" s="1044"/>
      <c r="L80" s="1044"/>
      <c r="M80" s="1044"/>
      <c r="N80" s="1044"/>
      <c r="O80" s="1044"/>
      <c r="P80" s="1045"/>
      <c r="Q80" s="1046">
        <v>148</v>
      </c>
      <c r="R80" s="1040"/>
      <c r="S80" s="1040"/>
      <c r="T80" s="1040"/>
      <c r="U80" s="1040"/>
      <c r="V80" s="1040">
        <v>148</v>
      </c>
      <c r="W80" s="1040"/>
      <c r="X80" s="1040"/>
      <c r="Y80" s="1040"/>
      <c r="Z80" s="1040"/>
      <c r="AA80" s="1040">
        <v>0</v>
      </c>
      <c r="AB80" s="1040"/>
      <c r="AC80" s="1040"/>
      <c r="AD80" s="1040"/>
      <c r="AE80" s="1040"/>
      <c r="AF80" s="1040">
        <v>0</v>
      </c>
      <c r="AG80" s="1040"/>
      <c r="AH80" s="1040"/>
      <c r="AI80" s="1040"/>
      <c r="AJ80" s="1040"/>
      <c r="AK80" s="1040" t="s">
        <v>524</v>
      </c>
      <c r="AL80" s="1040"/>
      <c r="AM80" s="1040"/>
      <c r="AN80" s="1040"/>
      <c r="AO80" s="1040"/>
      <c r="AP80" s="1040">
        <v>207</v>
      </c>
      <c r="AQ80" s="1040"/>
      <c r="AR80" s="1040"/>
      <c r="AS80" s="1040"/>
      <c r="AT80" s="1040"/>
      <c r="AU80" s="1040" t="s">
        <v>603</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595</v>
      </c>
      <c r="C81" s="1044"/>
      <c r="D81" s="1044"/>
      <c r="E81" s="1044"/>
      <c r="F81" s="1044"/>
      <c r="G81" s="1044"/>
      <c r="H81" s="1044"/>
      <c r="I81" s="1044"/>
      <c r="J81" s="1044"/>
      <c r="K81" s="1044"/>
      <c r="L81" s="1044"/>
      <c r="M81" s="1044"/>
      <c r="N81" s="1044"/>
      <c r="O81" s="1044"/>
      <c r="P81" s="1045"/>
      <c r="Q81" s="1046">
        <v>0</v>
      </c>
      <c r="R81" s="1040"/>
      <c r="S81" s="1040"/>
      <c r="T81" s="1040"/>
      <c r="U81" s="1040"/>
      <c r="V81" s="1040">
        <v>0</v>
      </c>
      <c r="W81" s="1040"/>
      <c r="X81" s="1040"/>
      <c r="Y81" s="1040"/>
      <c r="Z81" s="1040"/>
      <c r="AA81" s="1040">
        <v>0</v>
      </c>
      <c r="AB81" s="1040"/>
      <c r="AC81" s="1040"/>
      <c r="AD81" s="1040"/>
      <c r="AE81" s="1040"/>
      <c r="AF81" s="1040">
        <v>0</v>
      </c>
      <c r="AG81" s="1040"/>
      <c r="AH81" s="1040"/>
      <c r="AI81" s="1040"/>
      <c r="AJ81" s="1040"/>
      <c r="AK81" s="1040">
        <v>0</v>
      </c>
      <c r="AL81" s="1040"/>
      <c r="AM81" s="1040"/>
      <c r="AN81" s="1040"/>
      <c r="AO81" s="1040"/>
      <c r="AP81" s="1040" t="s">
        <v>524</v>
      </c>
      <c r="AQ81" s="1040"/>
      <c r="AR81" s="1040"/>
      <c r="AS81" s="1040"/>
      <c r="AT81" s="1040"/>
      <c r="AU81" s="1040" t="s">
        <v>524</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596</v>
      </c>
      <c r="C82" s="1044"/>
      <c r="D82" s="1044"/>
      <c r="E82" s="1044"/>
      <c r="F82" s="1044"/>
      <c r="G82" s="1044"/>
      <c r="H82" s="1044"/>
      <c r="I82" s="1044"/>
      <c r="J82" s="1044"/>
      <c r="K82" s="1044"/>
      <c r="L82" s="1044"/>
      <c r="M82" s="1044"/>
      <c r="N82" s="1044"/>
      <c r="O82" s="1044"/>
      <c r="P82" s="1045"/>
      <c r="Q82" s="1046">
        <v>194</v>
      </c>
      <c r="R82" s="1040"/>
      <c r="S82" s="1040"/>
      <c r="T82" s="1040"/>
      <c r="U82" s="1040"/>
      <c r="V82" s="1040">
        <v>185</v>
      </c>
      <c r="W82" s="1040"/>
      <c r="X82" s="1040"/>
      <c r="Y82" s="1040"/>
      <c r="Z82" s="1040"/>
      <c r="AA82" s="1040">
        <v>8</v>
      </c>
      <c r="AB82" s="1040"/>
      <c r="AC82" s="1040"/>
      <c r="AD82" s="1040"/>
      <c r="AE82" s="1040"/>
      <c r="AF82" s="1040">
        <v>8</v>
      </c>
      <c r="AG82" s="1040"/>
      <c r="AH82" s="1040"/>
      <c r="AI82" s="1040"/>
      <c r="AJ82" s="1040"/>
      <c r="AK82" s="1040">
        <v>0</v>
      </c>
      <c r="AL82" s="1040"/>
      <c r="AM82" s="1040"/>
      <c r="AN82" s="1040"/>
      <c r="AO82" s="1040"/>
      <c r="AP82" s="1040" t="s">
        <v>524</v>
      </c>
      <c r="AQ82" s="1040"/>
      <c r="AR82" s="1040"/>
      <c r="AS82" s="1040"/>
      <c r="AT82" s="1040"/>
      <c r="AU82" s="1040" t="s">
        <v>524</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387</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14179</v>
      </c>
      <c r="AG88" s="1028"/>
      <c r="AH88" s="1028"/>
      <c r="AI88" s="1028"/>
      <c r="AJ88" s="1028"/>
      <c r="AK88" s="1032"/>
      <c r="AL88" s="1032"/>
      <c r="AM88" s="1032"/>
      <c r="AN88" s="1032"/>
      <c r="AO88" s="1032"/>
      <c r="AP88" s="1028">
        <v>858</v>
      </c>
      <c r="AQ88" s="1028"/>
      <c r="AR88" s="1028"/>
      <c r="AS88" s="1028"/>
      <c r="AT88" s="1028"/>
      <c r="AU88" s="1028">
        <v>104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t="s">
        <v>582</v>
      </c>
      <c r="CX102" s="1020"/>
      <c r="CY102" s="1020"/>
      <c r="CZ102" s="1020"/>
      <c r="DA102" s="1021"/>
      <c r="DB102" s="1019" t="s">
        <v>582</v>
      </c>
      <c r="DC102" s="1020"/>
      <c r="DD102" s="1020"/>
      <c r="DE102" s="1020"/>
      <c r="DF102" s="1021"/>
      <c r="DG102" s="1019" t="s">
        <v>582</v>
      </c>
      <c r="DH102" s="1020"/>
      <c r="DI102" s="1020"/>
      <c r="DJ102" s="1020"/>
      <c r="DK102" s="1021"/>
      <c r="DL102" s="1019" t="s">
        <v>582</v>
      </c>
      <c r="DM102" s="1020"/>
      <c r="DN102" s="1020"/>
      <c r="DO102" s="1020"/>
      <c r="DP102" s="1021"/>
      <c r="DQ102" s="1019" t="s">
        <v>582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305</v>
      </c>
      <c r="AG109" s="963"/>
      <c r="AH109" s="963"/>
      <c r="AI109" s="963"/>
      <c r="AJ109" s="964"/>
      <c r="AK109" s="965" t="s">
        <v>304</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305</v>
      </c>
      <c r="BW109" s="963"/>
      <c r="BX109" s="963"/>
      <c r="BY109" s="963"/>
      <c r="BZ109" s="964"/>
      <c r="CA109" s="965" t="s">
        <v>304</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305</v>
      </c>
      <c r="DM109" s="963"/>
      <c r="DN109" s="963"/>
      <c r="DO109" s="963"/>
      <c r="DP109" s="964"/>
      <c r="DQ109" s="965" t="s">
        <v>304</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318522</v>
      </c>
      <c r="AB110" s="956"/>
      <c r="AC110" s="956"/>
      <c r="AD110" s="956"/>
      <c r="AE110" s="957"/>
      <c r="AF110" s="958">
        <v>282536</v>
      </c>
      <c r="AG110" s="956"/>
      <c r="AH110" s="956"/>
      <c r="AI110" s="956"/>
      <c r="AJ110" s="957"/>
      <c r="AK110" s="958">
        <v>282380</v>
      </c>
      <c r="AL110" s="956"/>
      <c r="AM110" s="956"/>
      <c r="AN110" s="956"/>
      <c r="AO110" s="957"/>
      <c r="AP110" s="959">
        <v>11.4</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3094584</v>
      </c>
      <c r="BR110" s="903"/>
      <c r="BS110" s="903"/>
      <c r="BT110" s="903"/>
      <c r="BU110" s="903"/>
      <c r="BV110" s="903">
        <v>3135351</v>
      </c>
      <c r="BW110" s="903"/>
      <c r="BX110" s="903"/>
      <c r="BY110" s="903"/>
      <c r="BZ110" s="903"/>
      <c r="CA110" s="903">
        <v>3241802</v>
      </c>
      <c r="CB110" s="903"/>
      <c r="CC110" s="903"/>
      <c r="CD110" s="903"/>
      <c r="CE110" s="903"/>
      <c r="CF110" s="927">
        <v>130.69999999999999</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242</v>
      </c>
      <c r="DH110" s="903"/>
      <c r="DI110" s="903"/>
      <c r="DJ110" s="903"/>
      <c r="DK110" s="903"/>
      <c r="DL110" s="903" t="s">
        <v>407</v>
      </c>
      <c r="DM110" s="903"/>
      <c r="DN110" s="903"/>
      <c r="DO110" s="903"/>
      <c r="DP110" s="903"/>
      <c r="DQ110" s="903" t="s">
        <v>433</v>
      </c>
      <c r="DR110" s="903"/>
      <c r="DS110" s="903"/>
      <c r="DT110" s="903"/>
      <c r="DU110" s="903"/>
      <c r="DV110" s="904" t="s">
        <v>242</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435</v>
      </c>
      <c r="AG111" s="984"/>
      <c r="AH111" s="984"/>
      <c r="AI111" s="984"/>
      <c r="AJ111" s="985"/>
      <c r="AK111" s="986" t="s">
        <v>435</v>
      </c>
      <c r="AL111" s="984"/>
      <c r="AM111" s="984"/>
      <c r="AN111" s="984"/>
      <c r="AO111" s="985"/>
      <c r="AP111" s="987" t="s">
        <v>436</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52725</v>
      </c>
      <c r="BR111" s="875"/>
      <c r="BS111" s="875"/>
      <c r="BT111" s="875"/>
      <c r="BU111" s="875"/>
      <c r="BV111" s="875">
        <v>283</v>
      </c>
      <c r="BW111" s="875"/>
      <c r="BX111" s="875"/>
      <c r="BY111" s="875"/>
      <c r="BZ111" s="875"/>
      <c r="CA111" s="875" t="s">
        <v>242</v>
      </c>
      <c r="CB111" s="875"/>
      <c r="CC111" s="875"/>
      <c r="CD111" s="875"/>
      <c r="CE111" s="875"/>
      <c r="CF111" s="936" t="s">
        <v>438</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440</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435</v>
      </c>
      <c r="AG112" s="838"/>
      <c r="AH112" s="838"/>
      <c r="AI112" s="838"/>
      <c r="AJ112" s="839"/>
      <c r="AK112" s="840" t="s">
        <v>435</v>
      </c>
      <c r="AL112" s="838"/>
      <c r="AM112" s="838"/>
      <c r="AN112" s="838"/>
      <c r="AO112" s="839"/>
      <c r="AP112" s="885" t="s">
        <v>435</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1950522</v>
      </c>
      <c r="BR112" s="875"/>
      <c r="BS112" s="875"/>
      <c r="BT112" s="875"/>
      <c r="BU112" s="875"/>
      <c r="BV112" s="875">
        <v>1890478</v>
      </c>
      <c r="BW112" s="875"/>
      <c r="BX112" s="875"/>
      <c r="BY112" s="875"/>
      <c r="BZ112" s="875"/>
      <c r="CA112" s="875">
        <v>1827528</v>
      </c>
      <c r="CB112" s="875"/>
      <c r="CC112" s="875"/>
      <c r="CD112" s="875"/>
      <c r="CE112" s="875"/>
      <c r="CF112" s="936">
        <v>73.7</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242</v>
      </c>
      <c r="DH112" s="875"/>
      <c r="DI112" s="875"/>
      <c r="DJ112" s="875"/>
      <c r="DK112" s="875"/>
      <c r="DL112" s="875" t="s">
        <v>433</v>
      </c>
      <c r="DM112" s="875"/>
      <c r="DN112" s="875"/>
      <c r="DO112" s="875"/>
      <c r="DP112" s="875"/>
      <c r="DQ112" s="875" t="s">
        <v>435</v>
      </c>
      <c r="DR112" s="875"/>
      <c r="DS112" s="875"/>
      <c r="DT112" s="875"/>
      <c r="DU112" s="875"/>
      <c r="DV112" s="852" t="s">
        <v>435</v>
      </c>
      <c r="DW112" s="852"/>
      <c r="DX112" s="852"/>
      <c r="DY112" s="852"/>
      <c r="DZ112" s="853"/>
    </row>
    <row r="113" spans="1:130" s="226" customFormat="1" ht="26.25" customHeight="1">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141270</v>
      </c>
      <c r="AB113" s="984"/>
      <c r="AC113" s="984"/>
      <c r="AD113" s="984"/>
      <c r="AE113" s="985"/>
      <c r="AF113" s="986">
        <v>147532</v>
      </c>
      <c r="AG113" s="984"/>
      <c r="AH113" s="984"/>
      <c r="AI113" s="984"/>
      <c r="AJ113" s="985"/>
      <c r="AK113" s="986">
        <v>147881</v>
      </c>
      <c r="AL113" s="984"/>
      <c r="AM113" s="984"/>
      <c r="AN113" s="984"/>
      <c r="AO113" s="985"/>
      <c r="AP113" s="987">
        <v>6</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141888</v>
      </c>
      <c r="BR113" s="875"/>
      <c r="BS113" s="875"/>
      <c r="BT113" s="875"/>
      <c r="BU113" s="875"/>
      <c r="BV113" s="875">
        <v>124126</v>
      </c>
      <c r="BW113" s="875"/>
      <c r="BX113" s="875"/>
      <c r="BY113" s="875"/>
      <c r="BZ113" s="875"/>
      <c r="CA113" s="875">
        <v>104134</v>
      </c>
      <c r="CB113" s="875"/>
      <c r="CC113" s="875"/>
      <c r="CD113" s="875"/>
      <c r="CE113" s="875"/>
      <c r="CF113" s="936">
        <v>4.2</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435</v>
      </c>
      <c r="DM113" s="838"/>
      <c r="DN113" s="838"/>
      <c r="DO113" s="838"/>
      <c r="DP113" s="839"/>
      <c r="DQ113" s="840" t="s">
        <v>435</v>
      </c>
      <c r="DR113" s="838"/>
      <c r="DS113" s="838"/>
      <c r="DT113" s="838"/>
      <c r="DU113" s="839"/>
      <c r="DV113" s="885" t="s">
        <v>435</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24439</v>
      </c>
      <c r="AB114" s="838"/>
      <c r="AC114" s="838"/>
      <c r="AD114" s="838"/>
      <c r="AE114" s="839"/>
      <c r="AF114" s="840">
        <v>24810</v>
      </c>
      <c r="AG114" s="838"/>
      <c r="AH114" s="838"/>
      <c r="AI114" s="838"/>
      <c r="AJ114" s="839"/>
      <c r="AK114" s="840">
        <v>23994</v>
      </c>
      <c r="AL114" s="838"/>
      <c r="AM114" s="838"/>
      <c r="AN114" s="838"/>
      <c r="AO114" s="839"/>
      <c r="AP114" s="885">
        <v>1</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503367</v>
      </c>
      <c r="BR114" s="875"/>
      <c r="BS114" s="875"/>
      <c r="BT114" s="875"/>
      <c r="BU114" s="875"/>
      <c r="BV114" s="875">
        <v>521951</v>
      </c>
      <c r="BW114" s="875"/>
      <c r="BX114" s="875"/>
      <c r="BY114" s="875"/>
      <c r="BZ114" s="875"/>
      <c r="CA114" s="875">
        <v>494817</v>
      </c>
      <c r="CB114" s="875"/>
      <c r="CC114" s="875"/>
      <c r="CD114" s="875"/>
      <c r="CE114" s="875"/>
      <c r="CF114" s="936">
        <v>19.899999999999999</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440</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283</v>
      </c>
      <c r="AB115" s="984"/>
      <c r="AC115" s="984"/>
      <c r="AD115" s="984"/>
      <c r="AE115" s="985"/>
      <c r="AF115" s="986">
        <v>283</v>
      </c>
      <c r="AG115" s="984"/>
      <c r="AH115" s="984"/>
      <c r="AI115" s="984"/>
      <c r="AJ115" s="985"/>
      <c r="AK115" s="986">
        <v>283</v>
      </c>
      <c r="AL115" s="984"/>
      <c r="AM115" s="984"/>
      <c r="AN115" s="984"/>
      <c r="AO115" s="985"/>
      <c r="AP115" s="987">
        <v>0</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435</v>
      </c>
      <c r="BR115" s="875"/>
      <c r="BS115" s="875"/>
      <c r="BT115" s="875"/>
      <c r="BU115" s="875"/>
      <c r="BV115" s="875" t="s">
        <v>433</v>
      </c>
      <c r="BW115" s="875"/>
      <c r="BX115" s="875"/>
      <c r="BY115" s="875"/>
      <c r="BZ115" s="875"/>
      <c r="CA115" s="875" t="s">
        <v>242</v>
      </c>
      <c r="CB115" s="875"/>
      <c r="CC115" s="875"/>
      <c r="CD115" s="875"/>
      <c r="CE115" s="875"/>
      <c r="CF115" s="936" t="s">
        <v>438</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435</v>
      </c>
      <c r="DH115" s="838"/>
      <c r="DI115" s="838"/>
      <c r="DJ115" s="838"/>
      <c r="DK115" s="839"/>
      <c r="DL115" s="840" t="s">
        <v>435</v>
      </c>
      <c r="DM115" s="838"/>
      <c r="DN115" s="838"/>
      <c r="DO115" s="838"/>
      <c r="DP115" s="839"/>
      <c r="DQ115" s="840" t="s">
        <v>435</v>
      </c>
      <c r="DR115" s="838"/>
      <c r="DS115" s="838"/>
      <c r="DT115" s="838"/>
      <c r="DU115" s="839"/>
      <c r="DV115" s="885" t="s">
        <v>242</v>
      </c>
      <c r="DW115" s="886"/>
      <c r="DX115" s="886"/>
      <c r="DY115" s="886"/>
      <c r="DZ115" s="887"/>
    </row>
    <row r="116" spans="1:130" s="226" customFormat="1" ht="26.25" customHeight="1">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440</v>
      </c>
      <c r="AG116" s="838"/>
      <c r="AH116" s="838"/>
      <c r="AI116" s="838"/>
      <c r="AJ116" s="839"/>
      <c r="AK116" s="840" t="s">
        <v>435</v>
      </c>
      <c r="AL116" s="838"/>
      <c r="AM116" s="838"/>
      <c r="AN116" s="838"/>
      <c r="AO116" s="839"/>
      <c r="AP116" s="885" t="s">
        <v>242</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242</v>
      </c>
      <c r="BW116" s="875"/>
      <c r="BX116" s="875"/>
      <c r="BY116" s="875"/>
      <c r="BZ116" s="875"/>
      <c r="CA116" s="875" t="s">
        <v>242</v>
      </c>
      <c r="CB116" s="875"/>
      <c r="CC116" s="875"/>
      <c r="CD116" s="875"/>
      <c r="CE116" s="875"/>
      <c r="CF116" s="936" t="s">
        <v>435</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435</v>
      </c>
      <c r="DM116" s="838"/>
      <c r="DN116" s="838"/>
      <c r="DO116" s="838"/>
      <c r="DP116" s="839"/>
      <c r="DQ116" s="840" t="s">
        <v>435</v>
      </c>
      <c r="DR116" s="838"/>
      <c r="DS116" s="838"/>
      <c r="DT116" s="838"/>
      <c r="DU116" s="839"/>
      <c r="DV116" s="885" t="s">
        <v>435</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484514</v>
      </c>
      <c r="AB117" s="970"/>
      <c r="AC117" s="970"/>
      <c r="AD117" s="970"/>
      <c r="AE117" s="971"/>
      <c r="AF117" s="972">
        <v>455161</v>
      </c>
      <c r="AG117" s="970"/>
      <c r="AH117" s="970"/>
      <c r="AI117" s="970"/>
      <c r="AJ117" s="971"/>
      <c r="AK117" s="972">
        <v>454538</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459</v>
      </c>
      <c r="BR117" s="875"/>
      <c r="BS117" s="875"/>
      <c r="BT117" s="875"/>
      <c r="BU117" s="875"/>
      <c r="BV117" s="875" t="s">
        <v>460</v>
      </c>
      <c r="BW117" s="875"/>
      <c r="BX117" s="875"/>
      <c r="BY117" s="875"/>
      <c r="BZ117" s="875"/>
      <c r="CA117" s="875" t="s">
        <v>461</v>
      </c>
      <c r="CB117" s="875"/>
      <c r="CC117" s="875"/>
      <c r="CD117" s="875"/>
      <c r="CE117" s="875"/>
      <c r="CF117" s="936" t="s">
        <v>459</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463</v>
      </c>
      <c r="DH117" s="838"/>
      <c r="DI117" s="838"/>
      <c r="DJ117" s="838"/>
      <c r="DK117" s="839"/>
      <c r="DL117" s="840" t="s">
        <v>464</v>
      </c>
      <c r="DM117" s="838"/>
      <c r="DN117" s="838"/>
      <c r="DO117" s="838"/>
      <c r="DP117" s="839"/>
      <c r="DQ117" s="840" t="s">
        <v>465</v>
      </c>
      <c r="DR117" s="838"/>
      <c r="DS117" s="838"/>
      <c r="DT117" s="838"/>
      <c r="DU117" s="839"/>
      <c r="DV117" s="885" t="s">
        <v>459</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305</v>
      </c>
      <c r="AG118" s="963"/>
      <c r="AH118" s="963"/>
      <c r="AI118" s="963"/>
      <c r="AJ118" s="964"/>
      <c r="AK118" s="965" t="s">
        <v>304</v>
      </c>
      <c r="AL118" s="963"/>
      <c r="AM118" s="963"/>
      <c r="AN118" s="963"/>
      <c r="AO118" s="964"/>
      <c r="AP118" s="966" t="s">
        <v>427</v>
      </c>
      <c r="AQ118" s="967"/>
      <c r="AR118" s="967"/>
      <c r="AS118" s="967"/>
      <c r="AT118" s="968"/>
      <c r="AU118" s="997"/>
      <c r="AV118" s="998"/>
      <c r="AW118" s="998"/>
      <c r="AX118" s="998"/>
      <c r="AY118" s="998"/>
      <c r="AZ118" s="940" t="s">
        <v>466</v>
      </c>
      <c r="BA118" s="941"/>
      <c r="BB118" s="941"/>
      <c r="BC118" s="941"/>
      <c r="BD118" s="941"/>
      <c r="BE118" s="941"/>
      <c r="BF118" s="941"/>
      <c r="BG118" s="941"/>
      <c r="BH118" s="941"/>
      <c r="BI118" s="941"/>
      <c r="BJ118" s="941"/>
      <c r="BK118" s="941"/>
      <c r="BL118" s="941"/>
      <c r="BM118" s="941"/>
      <c r="BN118" s="941"/>
      <c r="BO118" s="941"/>
      <c r="BP118" s="942"/>
      <c r="BQ118" s="943" t="s">
        <v>467</v>
      </c>
      <c r="BR118" s="906"/>
      <c r="BS118" s="906"/>
      <c r="BT118" s="906"/>
      <c r="BU118" s="906"/>
      <c r="BV118" s="906" t="s">
        <v>459</v>
      </c>
      <c r="BW118" s="906"/>
      <c r="BX118" s="906"/>
      <c r="BY118" s="906"/>
      <c r="BZ118" s="906"/>
      <c r="CA118" s="906" t="s">
        <v>459</v>
      </c>
      <c r="CB118" s="906"/>
      <c r="CC118" s="906"/>
      <c r="CD118" s="906"/>
      <c r="CE118" s="906"/>
      <c r="CF118" s="936" t="s">
        <v>465</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459</v>
      </c>
      <c r="DH118" s="838"/>
      <c r="DI118" s="838"/>
      <c r="DJ118" s="838"/>
      <c r="DK118" s="839"/>
      <c r="DL118" s="840" t="s">
        <v>467</v>
      </c>
      <c r="DM118" s="838"/>
      <c r="DN118" s="838"/>
      <c r="DO118" s="838"/>
      <c r="DP118" s="839"/>
      <c r="DQ118" s="840" t="s">
        <v>464</v>
      </c>
      <c r="DR118" s="838"/>
      <c r="DS118" s="838"/>
      <c r="DT118" s="838"/>
      <c r="DU118" s="839"/>
      <c r="DV118" s="885" t="s">
        <v>464</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459</v>
      </c>
      <c r="AB119" s="956"/>
      <c r="AC119" s="956"/>
      <c r="AD119" s="956"/>
      <c r="AE119" s="957"/>
      <c r="AF119" s="958" t="s">
        <v>461</v>
      </c>
      <c r="AG119" s="956"/>
      <c r="AH119" s="956"/>
      <c r="AI119" s="956"/>
      <c r="AJ119" s="957"/>
      <c r="AK119" s="958" t="s">
        <v>461</v>
      </c>
      <c r="AL119" s="956"/>
      <c r="AM119" s="956"/>
      <c r="AN119" s="956"/>
      <c r="AO119" s="957"/>
      <c r="AP119" s="959" t="s">
        <v>463</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469</v>
      </c>
      <c r="BP119" s="939"/>
      <c r="BQ119" s="943">
        <v>5743086</v>
      </c>
      <c r="BR119" s="906"/>
      <c r="BS119" s="906"/>
      <c r="BT119" s="906"/>
      <c r="BU119" s="906"/>
      <c r="BV119" s="906">
        <v>5672189</v>
      </c>
      <c r="BW119" s="906"/>
      <c r="BX119" s="906"/>
      <c r="BY119" s="906"/>
      <c r="BZ119" s="906"/>
      <c r="CA119" s="906">
        <v>5668281</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52725</v>
      </c>
      <c r="DH119" s="821"/>
      <c r="DI119" s="821"/>
      <c r="DJ119" s="821"/>
      <c r="DK119" s="822"/>
      <c r="DL119" s="823">
        <v>283</v>
      </c>
      <c r="DM119" s="821"/>
      <c r="DN119" s="821"/>
      <c r="DO119" s="821"/>
      <c r="DP119" s="822"/>
      <c r="DQ119" s="823" t="s">
        <v>471</v>
      </c>
      <c r="DR119" s="821"/>
      <c r="DS119" s="821"/>
      <c r="DT119" s="821"/>
      <c r="DU119" s="822"/>
      <c r="DV119" s="909" t="s">
        <v>461</v>
      </c>
      <c r="DW119" s="910"/>
      <c r="DX119" s="910"/>
      <c r="DY119" s="910"/>
      <c r="DZ119" s="911"/>
    </row>
    <row r="120" spans="1:130" s="226" customFormat="1" ht="26.25" customHeight="1">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459</v>
      </c>
      <c r="AB120" s="838"/>
      <c r="AC120" s="838"/>
      <c r="AD120" s="838"/>
      <c r="AE120" s="839"/>
      <c r="AF120" s="840" t="s">
        <v>464</v>
      </c>
      <c r="AG120" s="838"/>
      <c r="AH120" s="838"/>
      <c r="AI120" s="838"/>
      <c r="AJ120" s="839"/>
      <c r="AK120" s="840" t="s">
        <v>459</v>
      </c>
      <c r="AL120" s="838"/>
      <c r="AM120" s="838"/>
      <c r="AN120" s="838"/>
      <c r="AO120" s="839"/>
      <c r="AP120" s="885" t="s">
        <v>459</v>
      </c>
      <c r="AQ120" s="886"/>
      <c r="AR120" s="886"/>
      <c r="AS120" s="886"/>
      <c r="AT120" s="887"/>
      <c r="AU120" s="944" t="s">
        <v>472</v>
      </c>
      <c r="AV120" s="945"/>
      <c r="AW120" s="945"/>
      <c r="AX120" s="945"/>
      <c r="AY120" s="946"/>
      <c r="AZ120" s="921" t="s">
        <v>473</v>
      </c>
      <c r="BA120" s="866"/>
      <c r="BB120" s="866"/>
      <c r="BC120" s="866"/>
      <c r="BD120" s="866"/>
      <c r="BE120" s="866"/>
      <c r="BF120" s="866"/>
      <c r="BG120" s="866"/>
      <c r="BH120" s="866"/>
      <c r="BI120" s="866"/>
      <c r="BJ120" s="866"/>
      <c r="BK120" s="866"/>
      <c r="BL120" s="866"/>
      <c r="BM120" s="866"/>
      <c r="BN120" s="866"/>
      <c r="BO120" s="866"/>
      <c r="BP120" s="867"/>
      <c r="BQ120" s="922">
        <v>3143326</v>
      </c>
      <c r="BR120" s="903"/>
      <c r="BS120" s="903"/>
      <c r="BT120" s="903"/>
      <c r="BU120" s="903"/>
      <c r="BV120" s="903">
        <v>3220405</v>
      </c>
      <c r="BW120" s="903"/>
      <c r="BX120" s="903"/>
      <c r="BY120" s="903"/>
      <c r="BZ120" s="903"/>
      <c r="CA120" s="903">
        <v>3473904</v>
      </c>
      <c r="CB120" s="903"/>
      <c r="CC120" s="903"/>
      <c r="CD120" s="903"/>
      <c r="CE120" s="903"/>
      <c r="CF120" s="927">
        <v>140</v>
      </c>
      <c r="CG120" s="928"/>
      <c r="CH120" s="928"/>
      <c r="CI120" s="928"/>
      <c r="CJ120" s="928"/>
      <c r="CK120" s="929" t="s">
        <v>474</v>
      </c>
      <c r="CL120" s="913"/>
      <c r="CM120" s="913"/>
      <c r="CN120" s="913"/>
      <c r="CO120" s="914"/>
      <c r="CP120" s="933" t="s">
        <v>475</v>
      </c>
      <c r="CQ120" s="934"/>
      <c r="CR120" s="934"/>
      <c r="CS120" s="934"/>
      <c r="CT120" s="934"/>
      <c r="CU120" s="934"/>
      <c r="CV120" s="934"/>
      <c r="CW120" s="934"/>
      <c r="CX120" s="934"/>
      <c r="CY120" s="934"/>
      <c r="CZ120" s="934"/>
      <c r="DA120" s="934"/>
      <c r="DB120" s="934"/>
      <c r="DC120" s="934"/>
      <c r="DD120" s="934"/>
      <c r="DE120" s="934"/>
      <c r="DF120" s="935"/>
      <c r="DG120" s="922">
        <v>1950522</v>
      </c>
      <c r="DH120" s="903"/>
      <c r="DI120" s="903"/>
      <c r="DJ120" s="903"/>
      <c r="DK120" s="903"/>
      <c r="DL120" s="903">
        <v>1890478</v>
      </c>
      <c r="DM120" s="903"/>
      <c r="DN120" s="903"/>
      <c r="DO120" s="903"/>
      <c r="DP120" s="903"/>
      <c r="DQ120" s="903">
        <v>1827528</v>
      </c>
      <c r="DR120" s="903"/>
      <c r="DS120" s="903"/>
      <c r="DT120" s="903"/>
      <c r="DU120" s="903"/>
      <c r="DV120" s="904">
        <v>73.7</v>
      </c>
      <c r="DW120" s="904"/>
      <c r="DX120" s="904"/>
      <c r="DY120" s="904"/>
      <c r="DZ120" s="905"/>
    </row>
    <row r="121" spans="1:130" s="226" customFormat="1" ht="26.25" customHeight="1">
      <c r="A121" s="878"/>
      <c r="B121" s="879"/>
      <c r="C121" s="924" t="s">
        <v>476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477</v>
      </c>
      <c r="AB121" s="838"/>
      <c r="AC121" s="838"/>
      <c r="AD121" s="838"/>
      <c r="AE121" s="839"/>
      <c r="AF121" s="840" t="s">
        <v>467</v>
      </c>
      <c r="AG121" s="838"/>
      <c r="AH121" s="838"/>
      <c r="AI121" s="838"/>
      <c r="AJ121" s="839"/>
      <c r="AK121" s="840" t="s">
        <v>459</v>
      </c>
      <c r="AL121" s="838"/>
      <c r="AM121" s="838"/>
      <c r="AN121" s="838"/>
      <c r="AO121" s="839"/>
      <c r="AP121" s="885" t="s">
        <v>459</v>
      </c>
      <c r="AQ121" s="886"/>
      <c r="AR121" s="886"/>
      <c r="AS121" s="886"/>
      <c r="AT121" s="887"/>
      <c r="AU121" s="947"/>
      <c r="AV121" s="948"/>
      <c r="AW121" s="948"/>
      <c r="AX121" s="948"/>
      <c r="AY121" s="949"/>
      <c r="AZ121" s="873" t="s">
        <v>478</v>
      </c>
      <c r="BA121" s="808"/>
      <c r="BB121" s="808"/>
      <c r="BC121" s="808"/>
      <c r="BD121" s="808"/>
      <c r="BE121" s="808"/>
      <c r="BF121" s="808"/>
      <c r="BG121" s="808"/>
      <c r="BH121" s="808"/>
      <c r="BI121" s="808"/>
      <c r="BJ121" s="808"/>
      <c r="BK121" s="808"/>
      <c r="BL121" s="808"/>
      <c r="BM121" s="808"/>
      <c r="BN121" s="808"/>
      <c r="BO121" s="808"/>
      <c r="BP121" s="809"/>
      <c r="BQ121" s="874">
        <v>11371</v>
      </c>
      <c r="BR121" s="875"/>
      <c r="BS121" s="875"/>
      <c r="BT121" s="875"/>
      <c r="BU121" s="875"/>
      <c r="BV121" s="875">
        <v>7842</v>
      </c>
      <c r="BW121" s="875"/>
      <c r="BX121" s="875"/>
      <c r="BY121" s="875"/>
      <c r="BZ121" s="875"/>
      <c r="CA121" s="875">
        <v>4557</v>
      </c>
      <c r="CB121" s="875"/>
      <c r="CC121" s="875"/>
      <c r="CD121" s="875"/>
      <c r="CE121" s="875"/>
      <c r="CF121" s="936">
        <v>0.2</v>
      </c>
      <c r="CG121" s="937"/>
      <c r="CH121" s="937"/>
      <c r="CI121" s="937"/>
      <c r="CJ121" s="937"/>
      <c r="CK121" s="930"/>
      <c r="CL121" s="916"/>
      <c r="CM121" s="916"/>
      <c r="CN121" s="916"/>
      <c r="CO121" s="917"/>
      <c r="CP121" s="896" t="s">
        <v>479</v>
      </c>
      <c r="CQ121" s="897"/>
      <c r="CR121" s="897"/>
      <c r="CS121" s="897"/>
      <c r="CT121" s="897"/>
      <c r="CU121" s="897"/>
      <c r="CV121" s="897"/>
      <c r="CW121" s="897"/>
      <c r="CX121" s="897"/>
      <c r="CY121" s="897"/>
      <c r="CZ121" s="897"/>
      <c r="DA121" s="897"/>
      <c r="DB121" s="897"/>
      <c r="DC121" s="897"/>
      <c r="DD121" s="897"/>
      <c r="DE121" s="897"/>
      <c r="DF121" s="898"/>
      <c r="DG121" s="874" t="s">
        <v>461</v>
      </c>
      <c r="DH121" s="875"/>
      <c r="DI121" s="875"/>
      <c r="DJ121" s="875"/>
      <c r="DK121" s="875"/>
      <c r="DL121" s="875" t="s">
        <v>459</v>
      </c>
      <c r="DM121" s="875"/>
      <c r="DN121" s="875"/>
      <c r="DO121" s="875"/>
      <c r="DP121" s="875"/>
      <c r="DQ121" s="875" t="s">
        <v>467</v>
      </c>
      <c r="DR121" s="875"/>
      <c r="DS121" s="875"/>
      <c r="DT121" s="875"/>
      <c r="DU121" s="875"/>
      <c r="DV121" s="852" t="s">
        <v>459</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459</v>
      </c>
      <c r="AB122" s="838"/>
      <c r="AC122" s="838"/>
      <c r="AD122" s="838"/>
      <c r="AE122" s="839"/>
      <c r="AF122" s="840" t="s">
        <v>459</v>
      </c>
      <c r="AG122" s="838"/>
      <c r="AH122" s="838"/>
      <c r="AI122" s="838"/>
      <c r="AJ122" s="839"/>
      <c r="AK122" s="840" t="s">
        <v>480</v>
      </c>
      <c r="AL122" s="838"/>
      <c r="AM122" s="838"/>
      <c r="AN122" s="838"/>
      <c r="AO122" s="839"/>
      <c r="AP122" s="885" t="s">
        <v>463</v>
      </c>
      <c r="AQ122" s="886"/>
      <c r="AR122" s="886"/>
      <c r="AS122" s="886"/>
      <c r="AT122" s="887"/>
      <c r="AU122" s="947"/>
      <c r="AV122" s="948"/>
      <c r="AW122" s="948"/>
      <c r="AX122" s="948"/>
      <c r="AY122" s="949"/>
      <c r="AZ122" s="940" t="s">
        <v>481</v>
      </c>
      <c r="BA122" s="941"/>
      <c r="BB122" s="941"/>
      <c r="BC122" s="941"/>
      <c r="BD122" s="941"/>
      <c r="BE122" s="941"/>
      <c r="BF122" s="941"/>
      <c r="BG122" s="941"/>
      <c r="BH122" s="941"/>
      <c r="BI122" s="941"/>
      <c r="BJ122" s="941"/>
      <c r="BK122" s="941"/>
      <c r="BL122" s="941"/>
      <c r="BM122" s="941"/>
      <c r="BN122" s="941"/>
      <c r="BO122" s="941"/>
      <c r="BP122" s="942"/>
      <c r="BQ122" s="943">
        <v>4797183</v>
      </c>
      <c r="BR122" s="906"/>
      <c r="BS122" s="906"/>
      <c r="BT122" s="906"/>
      <c r="BU122" s="906"/>
      <c r="BV122" s="906">
        <v>4696006</v>
      </c>
      <c r="BW122" s="906"/>
      <c r="BX122" s="906"/>
      <c r="BY122" s="906"/>
      <c r="BZ122" s="906"/>
      <c r="CA122" s="906">
        <v>4611760</v>
      </c>
      <c r="CB122" s="906"/>
      <c r="CC122" s="906"/>
      <c r="CD122" s="906"/>
      <c r="CE122" s="906"/>
      <c r="CF122" s="907">
        <v>185.9</v>
      </c>
      <c r="CG122" s="908"/>
      <c r="CH122" s="908"/>
      <c r="CI122" s="908"/>
      <c r="CJ122" s="908"/>
      <c r="CK122" s="930"/>
      <c r="CL122" s="916"/>
      <c r="CM122" s="916"/>
      <c r="CN122" s="916"/>
      <c r="CO122" s="917"/>
      <c r="CP122" s="896" t="s">
        <v>482</v>
      </c>
      <c r="CQ122" s="897"/>
      <c r="CR122" s="897"/>
      <c r="CS122" s="897"/>
      <c r="CT122" s="897"/>
      <c r="CU122" s="897"/>
      <c r="CV122" s="897"/>
      <c r="CW122" s="897"/>
      <c r="CX122" s="897"/>
      <c r="CY122" s="897"/>
      <c r="CZ122" s="897"/>
      <c r="DA122" s="897"/>
      <c r="DB122" s="897"/>
      <c r="DC122" s="897"/>
      <c r="DD122" s="897"/>
      <c r="DE122" s="897"/>
      <c r="DF122" s="898"/>
      <c r="DG122" s="874" t="s">
        <v>461</v>
      </c>
      <c r="DH122" s="875"/>
      <c r="DI122" s="875"/>
      <c r="DJ122" s="875"/>
      <c r="DK122" s="875"/>
      <c r="DL122" s="875" t="s">
        <v>460</v>
      </c>
      <c r="DM122" s="875"/>
      <c r="DN122" s="875"/>
      <c r="DO122" s="875"/>
      <c r="DP122" s="875"/>
      <c r="DQ122" s="875" t="s">
        <v>461</v>
      </c>
      <c r="DR122" s="875"/>
      <c r="DS122" s="875"/>
      <c r="DT122" s="875"/>
      <c r="DU122" s="875"/>
      <c r="DV122" s="852" t="s">
        <v>464</v>
      </c>
      <c r="DW122" s="852"/>
      <c r="DX122" s="852"/>
      <c r="DY122" s="852"/>
      <c r="DZ122" s="853"/>
    </row>
    <row r="123" spans="1:130" s="226" customFormat="1" ht="26.25" customHeight="1">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464</v>
      </c>
      <c r="AB123" s="838"/>
      <c r="AC123" s="838"/>
      <c r="AD123" s="838"/>
      <c r="AE123" s="839"/>
      <c r="AF123" s="840" t="s">
        <v>459</v>
      </c>
      <c r="AG123" s="838"/>
      <c r="AH123" s="838"/>
      <c r="AI123" s="838"/>
      <c r="AJ123" s="839"/>
      <c r="AK123" s="840" t="s">
        <v>461</v>
      </c>
      <c r="AL123" s="838"/>
      <c r="AM123" s="838"/>
      <c r="AN123" s="838"/>
      <c r="AO123" s="839"/>
      <c r="AP123" s="885" t="s">
        <v>461</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483</v>
      </c>
      <c r="BP123" s="939"/>
      <c r="BQ123" s="893">
        <v>7951880</v>
      </c>
      <c r="BR123" s="894"/>
      <c r="BS123" s="894"/>
      <c r="BT123" s="894"/>
      <c r="BU123" s="894"/>
      <c r="BV123" s="894">
        <v>7924253</v>
      </c>
      <c r="BW123" s="894"/>
      <c r="BX123" s="894"/>
      <c r="BY123" s="894"/>
      <c r="BZ123" s="894"/>
      <c r="CA123" s="894">
        <v>8090221</v>
      </c>
      <c r="CB123" s="894"/>
      <c r="CC123" s="894"/>
      <c r="CD123" s="894"/>
      <c r="CE123" s="894"/>
      <c r="CF123" s="804"/>
      <c r="CG123" s="805"/>
      <c r="CH123" s="805"/>
      <c r="CI123" s="805"/>
      <c r="CJ123" s="895"/>
      <c r="CK123" s="930"/>
      <c r="CL123" s="916"/>
      <c r="CM123" s="916"/>
      <c r="CN123" s="916"/>
      <c r="CO123" s="917"/>
      <c r="CP123" s="896" t="s">
        <v>401</v>
      </c>
      <c r="CQ123" s="897"/>
      <c r="CR123" s="897"/>
      <c r="CS123" s="897"/>
      <c r="CT123" s="897"/>
      <c r="CU123" s="897"/>
      <c r="CV123" s="897"/>
      <c r="CW123" s="897"/>
      <c r="CX123" s="897"/>
      <c r="CY123" s="897"/>
      <c r="CZ123" s="897"/>
      <c r="DA123" s="897"/>
      <c r="DB123" s="897"/>
      <c r="DC123" s="897"/>
      <c r="DD123" s="897"/>
      <c r="DE123" s="897"/>
      <c r="DF123" s="898"/>
      <c r="DG123" s="837" t="s">
        <v>461</v>
      </c>
      <c r="DH123" s="838"/>
      <c r="DI123" s="838"/>
      <c r="DJ123" s="838"/>
      <c r="DK123" s="839"/>
      <c r="DL123" s="840" t="s">
        <v>459</v>
      </c>
      <c r="DM123" s="838"/>
      <c r="DN123" s="838"/>
      <c r="DO123" s="838"/>
      <c r="DP123" s="839"/>
      <c r="DQ123" s="840" t="s">
        <v>484</v>
      </c>
      <c r="DR123" s="838"/>
      <c r="DS123" s="838"/>
      <c r="DT123" s="838"/>
      <c r="DU123" s="839"/>
      <c r="DV123" s="885" t="s">
        <v>459</v>
      </c>
      <c r="DW123" s="886"/>
      <c r="DX123" s="886"/>
      <c r="DY123" s="886"/>
      <c r="DZ123" s="887"/>
    </row>
    <row r="124" spans="1:130" s="226" customFormat="1" ht="26.25" customHeight="1" thickBot="1">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467</v>
      </c>
      <c r="AB124" s="838"/>
      <c r="AC124" s="838"/>
      <c r="AD124" s="838"/>
      <c r="AE124" s="839"/>
      <c r="AF124" s="840" t="s">
        <v>467</v>
      </c>
      <c r="AG124" s="838"/>
      <c r="AH124" s="838"/>
      <c r="AI124" s="838"/>
      <c r="AJ124" s="839"/>
      <c r="AK124" s="840" t="s">
        <v>459</v>
      </c>
      <c r="AL124" s="838"/>
      <c r="AM124" s="838"/>
      <c r="AN124" s="838"/>
      <c r="AO124" s="839"/>
      <c r="AP124" s="885" t="s">
        <v>464</v>
      </c>
      <c r="AQ124" s="886"/>
      <c r="AR124" s="886"/>
      <c r="AS124" s="886"/>
      <c r="AT124" s="887"/>
      <c r="AU124" s="888" t="s">
        <v>485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459</v>
      </c>
      <c r="BR124" s="892"/>
      <c r="BS124" s="892"/>
      <c r="BT124" s="892"/>
      <c r="BU124" s="892"/>
      <c r="BV124" s="892" t="s">
        <v>464</v>
      </c>
      <c r="BW124" s="892"/>
      <c r="BX124" s="892"/>
      <c r="BY124" s="892"/>
      <c r="BZ124" s="892"/>
      <c r="CA124" s="892" t="s">
        <v>459</v>
      </c>
      <c r="CB124" s="892"/>
      <c r="CC124" s="892"/>
      <c r="CD124" s="892"/>
      <c r="CE124" s="892"/>
      <c r="CF124" s="782"/>
      <c r="CG124" s="783"/>
      <c r="CH124" s="783"/>
      <c r="CI124" s="783"/>
      <c r="CJ124" s="923"/>
      <c r="CK124" s="931"/>
      <c r="CL124" s="931"/>
      <c r="CM124" s="931"/>
      <c r="CN124" s="931"/>
      <c r="CO124" s="932"/>
      <c r="CP124" s="896" t="s">
        <v>486</v>
      </c>
      <c r="CQ124" s="897"/>
      <c r="CR124" s="897"/>
      <c r="CS124" s="897"/>
      <c r="CT124" s="897"/>
      <c r="CU124" s="897"/>
      <c r="CV124" s="897"/>
      <c r="CW124" s="897"/>
      <c r="CX124" s="897"/>
      <c r="CY124" s="897"/>
      <c r="CZ124" s="897"/>
      <c r="DA124" s="897"/>
      <c r="DB124" s="897"/>
      <c r="DC124" s="897"/>
      <c r="DD124" s="897"/>
      <c r="DE124" s="897"/>
      <c r="DF124" s="898"/>
      <c r="DG124" s="820" t="s">
        <v>459</v>
      </c>
      <c r="DH124" s="821"/>
      <c r="DI124" s="821"/>
      <c r="DJ124" s="821"/>
      <c r="DK124" s="822"/>
      <c r="DL124" s="823" t="s">
        <v>459</v>
      </c>
      <c r="DM124" s="821"/>
      <c r="DN124" s="821"/>
      <c r="DO124" s="821"/>
      <c r="DP124" s="822"/>
      <c r="DQ124" s="823" t="s">
        <v>487</v>
      </c>
      <c r="DR124" s="821"/>
      <c r="DS124" s="821"/>
      <c r="DT124" s="821"/>
      <c r="DU124" s="822"/>
      <c r="DV124" s="909" t="s">
        <v>459</v>
      </c>
      <c r="DW124" s="910"/>
      <c r="DX124" s="910"/>
      <c r="DY124" s="910"/>
      <c r="DZ124" s="911"/>
    </row>
    <row r="125" spans="1:130" s="226" customFormat="1" ht="26.25" customHeight="1">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467</v>
      </c>
      <c r="AB125" s="838"/>
      <c r="AC125" s="838"/>
      <c r="AD125" s="838"/>
      <c r="AE125" s="839"/>
      <c r="AF125" s="840" t="s">
        <v>487</v>
      </c>
      <c r="AG125" s="838"/>
      <c r="AH125" s="838"/>
      <c r="AI125" s="838"/>
      <c r="AJ125" s="839"/>
      <c r="AK125" s="840" t="s">
        <v>461</v>
      </c>
      <c r="AL125" s="838"/>
      <c r="AM125" s="838"/>
      <c r="AN125" s="838"/>
      <c r="AO125" s="839"/>
      <c r="AP125" s="885" t="s">
        <v>488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489</v>
      </c>
      <c r="CL125" s="913"/>
      <c r="CM125" s="913"/>
      <c r="CN125" s="913"/>
      <c r="CO125" s="914"/>
      <c r="CP125" s="921" t="s">
        <v>490</v>
      </c>
      <c r="CQ125" s="866"/>
      <c r="CR125" s="866"/>
      <c r="CS125" s="866"/>
      <c r="CT125" s="866"/>
      <c r="CU125" s="866"/>
      <c r="CV125" s="866"/>
      <c r="CW125" s="866"/>
      <c r="CX125" s="866"/>
      <c r="CY125" s="866"/>
      <c r="CZ125" s="866"/>
      <c r="DA125" s="866"/>
      <c r="DB125" s="866"/>
      <c r="DC125" s="866"/>
      <c r="DD125" s="866"/>
      <c r="DE125" s="866"/>
      <c r="DF125" s="867"/>
      <c r="DG125" s="922" t="s">
        <v>461</v>
      </c>
      <c r="DH125" s="903"/>
      <c r="DI125" s="903"/>
      <c r="DJ125" s="903"/>
      <c r="DK125" s="903"/>
      <c r="DL125" s="903" t="s">
        <v>461</v>
      </c>
      <c r="DM125" s="903"/>
      <c r="DN125" s="903"/>
      <c r="DO125" s="903"/>
      <c r="DP125" s="903"/>
      <c r="DQ125" s="903" t="s">
        <v>461</v>
      </c>
      <c r="DR125" s="903"/>
      <c r="DS125" s="903"/>
      <c r="DT125" s="903"/>
      <c r="DU125" s="903"/>
      <c r="DV125" s="904" t="s">
        <v>459</v>
      </c>
      <c r="DW125" s="904"/>
      <c r="DX125" s="904"/>
      <c r="DY125" s="904"/>
      <c r="DZ125" s="905"/>
    </row>
    <row r="126" spans="1:130" s="226" customFormat="1" ht="26.25" customHeight="1" thickBot="1">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283</v>
      </c>
      <c r="AB126" s="838"/>
      <c r="AC126" s="838"/>
      <c r="AD126" s="838"/>
      <c r="AE126" s="839"/>
      <c r="AF126" s="840">
        <v>283</v>
      </c>
      <c r="AG126" s="838"/>
      <c r="AH126" s="838"/>
      <c r="AI126" s="838"/>
      <c r="AJ126" s="839"/>
      <c r="AK126" s="840">
        <v>283</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491</v>
      </c>
      <c r="CQ126" s="808"/>
      <c r="CR126" s="808"/>
      <c r="CS126" s="808"/>
      <c r="CT126" s="808"/>
      <c r="CU126" s="808"/>
      <c r="CV126" s="808"/>
      <c r="CW126" s="808"/>
      <c r="CX126" s="808"/>
      <c r="CY126" s="808"/>
      <c r="CZ126" s="808"/>
      <c r="DA126" s="808"/>
      <c r="DB126" s="808"/>
      <c r="DC126" s="808"/>
      <c r="DD126" s="808"/>
      <c r="DE126" s="808"/>
      <c r="DF126" s="809"/>
      <c r="DG126" s="874" t="s">
        <v>471</v>
      </c>
      <c r="DH126" s="875"/>
      <c r="DI126" s="875"/>
      <c r="DJ126" s="875"/>
      <c r="DK126" s="875"/>
      <c r="DL126" s="875" t="s">
        <v>465</v>
      </c>
      <c r="DM126" s="875"/>
      <c r="DN126" s="875"/>
      <c r="DO126" s="875"/>
      <c r="DP126" s="875"/>
      <c r="DQ126" s="875" t="s">
        <v>461</v>
      </c>
      <c r="DR126" s="875"/>
      <c r="DS126" s="875"/>
      <c r="DT126" s="875"/>
      <c r="DU126" s="875"/>
      <c r="DV126" s="852" t="s">
        <v>464</v>
      </c>
      <c r="DW126" s="852"/>
      <c r="DX126" s="852"/>
      <c r="DY126" s="852"/>
      <c r="DZ126" s="853"/>
    </row>
    <row r="127" spans="1:130" s="226" customFormat="1" ht="26.25" customHeight="1">
      <c r="A127" s="880"/>
      <c r="B127" s="881"/>
      <c r="C127" s="899" t="s">
        <v>492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484</v>
      </c>
      <c r="AB127" s="838"/>
      <c r="AC127" s="838"/>
      <c r="AD127" s="838"/>
      <c r="AE127" s="839"/>
      <c r="AF127" s="840" t="s">
        <v>461</v>
      </c>
      <c r="AG127" s="838"/>
      <c r="AH127" s="838"/>
      <c r="AI127" s="838"/>
      <c r="AJ127" s="839"/>
      <c r="AK127" s="840" t="s">
        <v>464</v>
      </c>
      <c r="AL127" s="838"/>
      <c r="AM127" s="838"/>
      <c r="AN127" s="838"/>
      <c r="AO127" s="839"/>
      <c r="AP127" s="885" t="s">
        <v>461</v>
      </c>
      <c r="AQ127" s="886"/>
      <c r="AR127" s="886"/>
      <c r="AS127" s="886"/>
      <c r="AT127" s="887"/>
      <c r="AU127" s="262"/>
      <c r="AV127" s="262"/>
      <c r="AW127" s="262"/>
      <c r="AX127" s="902" t="s">
        <v>493</v>
      </c>
      <c r="AY127" s="870"/>
      <c r="AZ127" s="870"/>
      <c r="BA127" s="870"/>
      <c r="BB127" s="870"/>
      <c r="BC127" s="870"/>
      <c r="BD127" s="870"/>
      <c r="BE127" s="871"/>
      <c r="BF127" s="869" t="s">
        <v>494</v>
      </c>
      <c r="BG127" s="870"/>
      <c r="BH127" s="870"/>
      <c r="BI127" s="870"/>
      <c r="BJ127" s="870"/>
      <c r="BK127" s="870"/>
      <c r="BL127" s="871"/>
      <c r="BM127" s="869" t="s">
        <v>495</v>
      </c>
      <c r="BN127" s="870"/>
      <c r="BO127" s="870"/>
      <c r="BP127" s="870"/>
      <c r="BQ127" s="870"/>
      <c r="BR127" s="870"/>
      <c r="BS127" s="871"/>
      <c r="BT127" s="869" t="s">
        <v>496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497</v>
      </c>
      <c r="CQ127" s="808"/>
      <c r="CR127" s="808"/>
      <c r="CS127" s="808"/>
      <c r="CT127" s="808"/>
      <c r="CU127" s="808"/>
      <c r="CV127" s="808"/>
      <c r="CW127" s="808"/>
      <c r="CX127" s="808"/>
      <c r="CY127" s="808"/>
      <c r="CZ127" s="808"/>
      <c r="DA127" s="808"/>
      <c r="DB127" s="808"/>
      <c r="DC127" s="808"/>
      <c r="DD127" s="808"/>
      <c r="DE127" s="808"/>
      <c r="DF127" s="809"/>
      <c r="DG127" s="874" t="s">
        <v>461</v>
      </c>
      <c r="DH127" s="875"/>
      <c r="DI127" s="875"/>
      <c r="DJ127" s="875"/>
      <c r="DK127" s="875"/>
      <c r="DL127" s="875" t="s">
        <v>461</v>
      </c>
      <c r="DM127" s="875"/>
      <c r="DN127" s="875"/>
      <c r="DO127" s="875"/>
      <c r="DP127" s="875"/>
      <c r="DQ127" s="875" t="s">
        <v>461</v>
      </c>
      <c r="DR127" s="875"/>
      <c r="DS127" s="875"/>
      <c r="DT127" s="875"/>
      <c r="DU127" s="875"/>
      <c r="DV127" s="852" t="s">
        <v>461</v>
      </c>
      <c r="DW127" s="852"/>
      <c r="DX127" s="852"/>
      <c r="DY127" s="852"/>
      <c r="DZ127" s="853"/>
    </row>
    <row r="128" spans="1:130" s="226" customFormat="1" ht="26.25" customHeight="1" thickBot="1">
      <c r="A128" s="854" t="s">
        <v>498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499</v>
      </c>
      <c r="X128" s="856"/>
      <c r="Y128" s="856"/>
      <c r="Z128" s="857"/>
      <c r="AA128" s="858">
        <v>13396</v>
      </c>
      <c r="AB128" s="859"/>
      <c r="AC128" s="859"/>
      <c r="AD128" s="859"/>
      <c r="AE128" s="860"/>
      <c r="AF128" s="861">
        <v>12028</v>
      </c>
      <c r="AG128" s="859"/>
      <c r="AH128" s="859"/>
      <c r="AI128" s="859"/>
      <c r="AJ128" s="860"/>
      <c r="AK128" s="861">
        <v>8137</v>
      </c>
      <c r="AL128" s="859"/>
      <c r="AM128" s="859"/>
      <c r="AN128" s="859"/>
      <c r="AO128" s="860"/>
      <c r="AP128" s="862"/>
      <c r="AQ128" s="863"/>
      <c r="AR128" s="863"/>
      <c r="AS128" s="863"/>
      <c r="AT128" s="864"/>
      <c r="AU128" s="262"/>
      <c r="AV128" s="262"/>
      <c r="AW128" s="262"/>
      <c r="AX128" s="865" t="s">
        <v>500</v>
      </c>
      <c r="AY128" s="866"/>
      <c r="AZ128" s="866"/>
      <c r="BA128" s="866"/>
      <c r="BB128" s="866"/>
      <c r="BC128" s="866"/>
      <c r="BD128" s="866"/>
      <c r="BE128" s="867"/>
      <c r="BF128" s="844" t="s">
        <v>461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501</v>
      </c>
      <c r="CQ128" s="786"/>
      <c r="CR128" s="786"/>
      <c r="CS128" s="786"/>
      <c r="CT128" s="786"/>
      <c r="CU128" s="786"/>
      <c r="CV128" s="786"/>
      <c r="CW128" s="786"/>
      <c r="CX128" s="786"/>
      <c r="CY128" s="786"/>
      <c r="CZ128" s="786"/>
      <c r="DA128" s="786"/>
      <c r="DB128" s="786"/>
      <c r="DC128" s="786"/>
      <c r="DD128" s="786"/>
      <c r="DE128" s="786"/>
      <c r="DF128" s="787"/>
      <c r="DG128" s="848" t="s">
        <v>459</v>
      </c>
      <c r="DH128" s="849"/>
      <c r="DI128" s="849"/>
      <c r="DJ128" s="849"/>
      <c r="DK128" s="849"/>
      <c r="DL128" s="849" t="s">
        <v>461</v>
      </c>
      <c r="DM128" s="849"/>
      <c r="DN128" s="849"/>
      <c r="DO128" s="849"/>
      <c r="DP128" s="849"/>
      <c r="DQ128" s="849" t="s">
        <v>480</v>
      </c>
      <c r="DR128" s="849"/>
      <c r="DS128" s="849"/>
      <c r="DT128" s="849"/>
      <c r="DU128" s="849"/>
      <c r="DV128" s="850" t="s">
        <v>480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502</v>
      </c>
      <c r="X129" s="835"/>
      <c r="Y129" s="835"/>
      <c r="Z129" s="836"/>
      <c r="AA129" s="837">
        <v>2841338</v>
      </c>
      <c r="AB129" s="838"/>
      <c r="AC129" s="838"/>
      <c r="AD129" s="838"/>
      <c r="AE129" s="839"/>
      <c r="AF129" s="840">
        <v>2822733</v>
      </c>
      <c r="AG129" s="838"/>
      <c r="AH129" s="838"/>
      <c r="AI129" s="838"/>
      <c r="AJ129" s="839"/>
      <c r="AK129" s="840">
        <v>2843871</v>
      </c>
      <c r="AL129" s="838"/>
      <c r="AM129" s="838"/>
      <c r="AN129" s="838"/>
      <c r="AO129" s="839"/>
      <c r="AP129" s="841"/>
      <c r="AQ129" s="842"/>
      <c r="AR129" s="842"/>
      <c r="AS129" s="842"/>
      <c r="AT129" s="843"/>
      <c r="AU129" s="264"/>
      <c r="AV129" s="264"/>
      <c r="AW129" s="264"/>
      <c r="AX129" s="807" t="s">
        <v>503</v>
      </c>
      <c r="AY129" s="808"/>
      <c r="AZ129" s="808"/>
      <c r="BA129" s="808"/>
      <c r="BB129" s="808"/>
      <c r="BC129" s="808"/>
      <c r="BD129" s="808"/>
      <c r="BE129" s="809"/>
      <c r="BF129" s="827" t="s">
        <v>459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505</v>
      </c>
      <c r="X130" s="835"/>
      <c r="Y130" s="835"/>
      <c r="Z130" s="836"/>
      <c r="AA130" s="837">
        <v>380516</v>
      </c>
      <c r="AB130" s="838"/>
      <c r="AC130" s="838"/>
      <c r="AD130" s="838"/>
      <c r="AE130" s="839"/>
      <c r="AF130" s="840">
        <v>354538</v>
      </c>
      <c r="AG130" s="838"/>
      <c r="AH130" s="838"/>
      <c r="AI130" s="838"/>
      <c r="AJ130" s="839"/>
      <c r="AK130" s="840">
        <v>362761</v>
      </c>
      <c r="AL130" s="838"/>
      <c r="AM130" s="838"/>
      <c r="AN130" s="838"/>
      <c r="AO130" s="839"/>
      <c r="AP130" s="841"/>
      <c r="AQ130" s="842"/>
      <c r="AR130" s="842"/>
      <c r="AS130" s="842"/>
      <c r="AT130" s="843"/>
      <c r="AU130" s="264"/>
      <c r="AV130" s="264"/>
      <c r="AW130" s="264"/>
      <c r="AX130" s="807" t="s">
        <v>506</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507</v>
      </c>
      <c r="X131" s="818"/>
      <c r="Y131" s="818"/>
      <c r="Z131" s="819"/>
      <c r="AA131" s="820">
        <v>2460822</v>
      </c>
      <c r="AB131" s="821"/>
      <c r="AC131" s="821"/>
      <c r="AD131" s="821"/>
      <c r="AE131" s="822"/>
      <c r="AF131" s="823">
        <v>2468195</v>
      </c>
      <c r="AG131" s="821"/>
      <c r="AH131" s="821"/>
      <c r="AI131" s="821"/>
      <c r="AJ131" s="822"/>
      <c r="AK131" s="823">
        <v>2481110</v>
      </c>
      <c r="AL131" s="821"/>
      <c r="AM131" s="821"/>
      <c r="AN131" s="821"/>
      <c r="AO131" s="822"/>
      <c r="AP131" s="824"/>
      <c r="AQ131" s="825"/>
      <c r="AR131" s="825"/>
      <c r="AS131" s="825"/>
      <c r="AT131" s="826"/>
      <c r="AU131" s="264"/>
      <c r="AV131" s="264"/>
      <c r="AW131" s="264"/>
      <c r="AX131" s="785" t="s">
        <v>508</v>
      </c>
      <c r="AY131" s="786"/>
      <c r="AZ131" s="786"/>
      <c r="BA131" s="786"/>
      <c r="BB131" s="786"/>
      <c r="BC131" s="786"/>
      <c r="BD131" s="786"/>
      <c r="BE131" s="787"/>
      <c r="BF131" s="788" t="s">
        <v>459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510</v>
      </c>
      <c r="W132" s="798"/>
      <c r="X132" s="798"/>
      <c r="Y132" s="798"/>
      <c r="Z132" s="799"/>
      <c r="AA132" s="800">
        <v>3.681777877</v>
      </c>
      <c r="AB132" s="801"/>
      <c r="AC132" s="801"/>
      <c r="AD132" s="801"/>
      <c r="AE132" s="802"/>
      <c r="AF132" s="803">
        <v>3.589465176</v>
      </c>
      <c r="AG132" s="801"/>
      <c r="AH132" s="801"/>
      <c r="AI132" s="801"/>
      <c r="AJ132" s="802"/>
      <c r="AK132" s="803">
        <v>3.371071819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511</v>
      </c>
      <c r="W133" s="777"/>
      <c r="X133" s="777"/>
      <c r="Y133" s="777"/>
      <c r="Z133" s="778"/>
      <c r="AA133" s="779">
        <v>4.2</v>
      </c>
      <c r="AB133" s="780"/>
      <c r="AC133" s="780"/>
      <c r="AD133" s="780"/>
      <c r="AE133" s="781"/>
      <c r="AF133" s="779">
        <v>3.8</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5Wu1hyhSrm6B0FMx3pdCMJeX1w387wwg1G6bor/RFf1oQsM5FZT7goQVLfy3+oroFa0WW8E+IvovNlC7si3OA==" saltValue="g9lcK11gP7MxmKxlArT9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ceJbpCgZWrK4TX+n4I4GrfRij7nqW+qpBhKZQENb5nLyqpz9cGwz/ZNBq5NkirliNXihhihmJev45s/Jnfyjw==" saltValue="NmsdUiay0+k80KZaviaf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LsK73wbfbf644hSdOarEIONjld7TyUhWo2+x0FpR0g4Ojnk7hl+tFiHOCWweF7Ng2wUUHxflYvenJToDXvuqg==" saltValue="jaKDRoyQ/bybnWRt8kx3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515</v>
      </c>
      <c r="AP7" s="283"/>
      <c r="AQ7" s="284" t="s">
        <v>516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517</v>
      </c>
      <c r="AQ8" s="290" t="s">
        <v>518</v>
      </c>
      <c r="AR8" s="291" t="s">
        <v>519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520</v>
      </c>
      <c r="AL9" s="1207"/>
      <c r="AM9" s="1207"/>
      <c r="AN9" s="1208"/>
      <c r="AO9" s="292">
        <v>717828</v>
      </c>
      <c r="AP9" s="292">
        <v>72906</v>
      </c>
      <c r="AQ9" s="293">
        <v>107310</v>
      </c>
      <c r="AR9" s="294">
        <v>-32.1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521</v>
      </c>
      <c r="AL10" s="1207"/>
      <c r="AM10" s="1207"/>
      <c r="AN10" s="1208"/>
      <c r="AO10" s="295">
        <v>186921</v>
      </c>
      <c r="AP10" s="295">
        <v>18984</v>
      </c>
      <c r="AQ10" s="296">
        <v>12629</v>
      </c>
      <c r="AR10" s="297">
        <v>50.3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522</v>
      </c>
      <c r="AL11" s="1207"/>
      <c r="AM11" s="1207"/>
      <c r="AN11" s="1208"/>
      <c r="AO11" s="295">
        <v>159907</v>
      </c>
      <c r="AP11" s="295">
        <v>16241</v>
      </c>
      <c r="AQ11" s="296">
        <v>13528</v>
      </c>
      <c r="AR11" s="297">
        <v>20.100000000000001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523</v>
      </c>
      <c r="AL12" s="1207"/>
      <c r="AM12" s="1207"/>
      <c r="AN12" s="1208"/>
      <c r="AO12" s="295" t="s">
        <v>524</v>
      </c>
      <c r="AP12" s="295" t="s">
        <v>524</v>
      </c>
      <c r="AQ12" s="296">
        <v>1569</v>
      </c>
      <c r="AR12" s="297" t="s">
        <v>524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525</v>
      </c>
      <c r="AL13" s="1207"/>
      <c r="AM13" s="1207"/>
      <c r="AN13" s="1208"/>
      <c r="AO13" s="295" t="s">
        <v>524</v>
      </c>
      <c r="AP13" s="295" t="s">
        <v>524</v>
      </c>
      <c r="AQ13" s="296" t="s">
        <v>524</v>
      </c>
      <c r="AR13" s="297" t="s">
        <v>524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526</v>
      </c>
      <c r="AL14" s="1207"/>
      <c r="AM14" s="1207"/>
      <c r="AN14" s="1208"/>
      <c r="AO14" s="295">
        <v>23677</v>
      </c>
      <c r="AP14" s="295">
        <v>2405</v>
      </c>
      <c r="AQ14" s="296">
        <v>5788</v>
      </c>
      <c r="AR14" s="297">
        <v>-58.4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527</v>
      </c>
      <c r="AL15" s="1207"/>
      <c r="AM15" s="1207"/>
      <c r="AN15" s="1208"/>
      <c r="AO15" s="295">
        <v>29933</v>
      </c>
      <c r="AP15" s="295">
        <v>3040</v>
      </c>
      <c r="AQ15" s="296">
        <v>2674</v>
      </c>
      <c r="AR15" s="297">
        <v>13.7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528</v>
      </c>
      <c r="AL16" s="1210"/>
      <c r="AM16" s="1210"/>
      <c r="AN16" s="1211"/>
      <c r="AO16" s="295">
        <v>-54128</v>
      </c>
      <c r="AP16" s="295">
        <v>-5497</v>
      </c>
      <c r="AQ16" s="296">
        <v>-10217</v>
      </c>
      <c r="AR16" s="297">
        <v>-46.2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1064138</v>
      </c>
      <c r="AP17" s="295">
        <v>108078</v>
      </c>
      <c r="AQ17" s="296">
        <v>133280</v>
      </c>
      <c r="AR17" s="297">
        <v>-18.899999999999999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530</v>
      </c>
      <c r="AP20" s="303" t="s">
        <v>531</v>
      </c>
      <c r="AQ20" s="304" t="s">
        <v>532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533</v>
      </c>
      <c r="AL21" s="1204"/>
      <c r="AM21" s="1204"/>
      <c r="AN21" s="1205"/>
      <c r="AO21" s="307">
        <v>7.52</v>
      </c>
      <c r="AP21" s="308">
        <v>12.41</v>
      </c>
      <c r="AQ21" s="309">
        <v>-4.8899999999999997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534</v>
      </c>
      <c r="AL22" s="1204"/>
      <c r="AM22" s="1204"/>
      <c r="AN22" s="1205"/>
      <c r="AO22" s="312">
        <v>96.1</v>
      </c>
      <c r="AP22" s="313">
        <v>96.1</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536</v>
      </c>
      <c r="AO27" s="273"/>
      <c r="AP27" s="273"/>
      <c r="AQ27" s="273"/>
      <c r="AR27" s="273"/>
      <c r="AS27" s="273"/>
      <c r="AT27" s="273"/>
    </row>
    <row r="28" spans="1:46" ht="17.25">
      <c r="A28" s="274" t="s">
        <v>537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515</v>
      </c>
      <c r="AP30" s="283"/>
      <c r="AQ30" s="284" t="s">
        <v>516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517</v>
      </c>
      <c r="AQ31" s="290" t="s">
        <v>518</v>
      </c>
      <c r="AR31" s="291" t="s">
        <v>519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539</v>
      </c>
      <c r="AL32" s="1195"/>
      <c r="AM32" s="1195"/>
      <c r="AN32" s="1196"/>
      <c r="AO32" s="322">
        <v>282380</v>
      </c>
      <c r="AP32" s="322">
        <v>28680</v>
      </c>
      <c r="AQ32" s="323">
        <v>65207</v>
      </c>
      <c r="AR32" s="324">
        <v>-56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540</v>
      </c>
      <c r="AL33" s="1195"/>
      <c r="AM33" s="1195"/>
      <c r="AN33" s="1196"/>
      <c r="AO33" s="322" t="s">
        <v>524</v>
      </c>
      <c r="AP33" s="322" t="s">
        <v>524</v>
      </c>
      <c r="AQ33" s="323" t="s">
        <v>524</v>
      </c>
      <c r="AR33" s="324" t="s">
        <v>524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541</v>
      </c>
      <c r="AL34" s="1195"/>
      <c r="AM34" s="1195"/>
      <c r="AN34" s="1196"/>
      <c r="AO34" s="322" t="s">
        <v>524</v>
      </c>
      <c r="AP34" s="322" t="s">
        <v>524</v>
      </c>
      <c r="AQ34" s="323" t="s">
        <v>524</v>
      </c>
      <c r="AR34" s="324" t="s">
        <v>524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542</v>
      </c>
      <c r="AL35" s="1195"/>
      <c r="AM35" s="1195"/>
      <c r="AN35" s="1196"/>
      <c r="AO35" s="322">
        <v>147881</v>
      </c>
      <c r="AP35" s="322">
        <v>15019</v>
      </c>
      <c r="AQ35" s="323">
        <v>23731</v>
      </c>
      <c r="AR35" s="324">
        <v>-36.700000000000003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543</v>
      </c>
      <c r="AL36" s="1195"/>
      <c r="AM36" s="1195"/>
      <c r="AN36" s="1196"/>
      <c r="AO36" s="322">
        <v>23994</v>
      </c>
      <c r="AP36" s="322">
        <v>2437</v>
      </c>
      <c r="AQ36" s="323">
        <v>4111</v>
      </c>
      <c r="AR36" s="324">
        <v>-40.700000000000003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544</v>
      </c>
      <c r="AL37" s="1195"/>
      <c r="AM37" s="1195"/>
      <c r="AN37" s="1196"/>
      <c r="AO37" s="322">
        <v>283</v>
      </c>
      <c r="AP37" s="322">
        <v>29</v>
      </c>
      <c r="AQ37" s="323">
        <v>745</v>
      </c>
      <c r="AR37" s="324">
        <v>-96.1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545</v>
      </c>
      <c r="AL38" s="1198"/>
      <c r="AM38" s="1198"/>
      <c r="AN38" s="1199"/>
      <c r="AO38" s="325" t="s">
        <v>524</v>
      </c>
      <c r="AP38" s="325" t="s">
        <v>524</v>
      </c>
      <c r="AQ38" s="326">
        <v>5</v>
      </c>
      <c r="AR38" s="314" t="s">
        <v>524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546</v>
      </c>
      <c r="AL39" s="1198"/>
      <c r="AM39" s="1198"/>
      <c r="AN39" s="1199"/>
      <c r="AO39" s="322">
        <v>-8137</v>
      </c>
      <c r="AP39" s="322">
        <v>-826</v>
      </c>
      <c r="AQ39" s="323">
        <v>-2298</v>
      </c>
      <c r="AR39" s="324">
        <v>-64.099999999999994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547</v>
      </c>
      <c r="AL40" s="1195"/>
      <c r="AM40" s="1195"/>
      <c r="AN40" s="1196"/>
      <c r="AO40" s="322">
        <v>-362761</v>
      </c>
      <c r="AP40" s="322">
        <v>-36843</v>
      </c>
      <c r="AQ40" s="323">
        <v>-66358</v>
      </c>
      <c r="AR40" s="324">
        <v>-44.5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83640</v>
      </c>
      <c r="AP41" s="322">
        <v>8495</v>
      </c>
      <c r="AQ41" s="323">
        <v>25144</v>
      </c>
      <c r="AR41" s="324">
        <v>-66.2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515</v>
      </c>
      <c r="AN49" s="1189" t="s">
        <v>551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552</v>
      </c>
      <c r="AO50" s="339" t="s">
        <v>553</v>
      </c>
      <c r="AP50" s="340" t="s">
        <v>554</v>
      </c>
      <c r="AQ50" s="341" t="s">
        <v>555</v>
      </c>
      <c r="AR50" s="342" t="s">
        <v>556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557</v>
      </c>
      <c r="AL51" s="335"/>
      <c r="AM51" s="343">
        <v>303169</v>
      </c>
      <c r="AN51" s="344">
        <v>29919</v>
      </c>
      <c r="AO51" s="345">
        <v>-14.4</v>
      </c>
      <c r="AP51" s="346">
        <v>82748</v>
      </c>
      <c r="AQ51" s="347">
        <v>24.4</v>
      </c>
      <c r="AR51" s="348">
        <v>-38.799999999999997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558</v>
      </c>
      <c r="AM52" s="351">
        <v>214615</v>
      </c>
      <c r="AN52" s="352">
        <v>21180</v>
      </c>
      <c r="AO52" s="353">
        <v>-20.2</v>
      </c>
      <c r="AP52" s="354">
        <v>44732</v>
      </c>
      <c r="AQ52" s="355">
        <v>22.5</v>
      </c>
      <c r="AR52" s="356">
        <v>-42.7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559</v>
      </c>
      <c r="AL53" s="335"/>
      <c r="AM53" s="343">
        <v>601499</v>
      </c>
      <c r="AN53" s="344">
        <v>59809</v>
      </c>
      <c r="AO53" s="345">
        <v>99.9</v>
      </c>
      <c r="AP53" s="346">
        <v>91837</v>
      </c>
      <c r="AQ53" s="347">
        <v>11</v>
      </c>
      <c r="AR53" s="348">
        <v>88.9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558</v>
      </c>
      <c r="AM54" s="351">
        <v>272070</v>
      </c>
      <c r="AN54" s="352">
        <v>27053</v>
      </c>
      <c r="AO54" s="353">
        <v>27.7</v>
      </c>
      <c r="AP54" s="354">
        <v>54439</v>
      </c>
      <c r="AQ54" s="355">
        <v>21.7</v>
      </c>
      <c r="AR54" s="356">
        <v>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560</v>
      </c>
      <c r="AL55" s="335"/>
      <c r="AM55" s="343">
        <v>999455</v>
      </c>
      <c r="AN55" s="344">
        <v>99607</v>
      </c>
      <c r="AO55" s="345">
        <v>66.5</v>
      </c>
      <c r="AP55" s="346">
        <v>128611</v>
      </c>
      <c r="AQ55" s="347">
        <v>40</v>
      </c>
      <c r="AR55" s="348">
        <v>26.5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558</v>
      </c>
      <c r="AM56" s="351">
        <v>438952</v>
      </c>
      <c r="AN56" s="352">
        <v>43746</v>
      </c>
      <c r="AO56" s="353">
        <v>61.7</v>
      </c>
      <c r="AP56" s="354">
        <v>61552</v>
      </c>
      <c r="AQ56" s="355">
        <v>13.1</v>
      </c>
      <c r="AR56" s="356">
        <v>48.6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561</v>
      </c>
      <c r="AL57" s="335"/>
      <c r="AM57" s="343">
        <v>809994</v>
      </c>
      <c r="AN57" s="344">
        <v>81464</v>
      </c>
      <c r="AO57" s="345">
        <v>-18.2</v>
      </c>
      <c r="AP57" s="346">
        <v>138651</v>
      </c>
      <c r="AQ57" s="347">
        <v>7.8</v>
      </c>
      <c r="AR57" s="348">
        <v>-26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558</v>
      </c>
      <c r="AM58" s="351">
        <v>360064</v>
      </c>
      <c r="AN58" s="352">
        <v>36213</v>
      </c>
      <c r="AO58" s="353">
        <v>-17.2</v>
      </c>
      <c r="AP58" s="354">
        <v>71211</v>
      </c>
      <c r="AQ58" s="355">
        <v>15.7</v>
      </c>
      <c r="AR58" s="356">
        <v>-32.9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562</v>
      </c>
      <c r="AL59" s="335"/>
      <c r="AM59" s="343">
        <v>702940</v>
      </c>
      <c r="AN59" s="344">
        <v>71393</v>
      </c>
      <c r="AO59" s="345">
        <v>-12.4</v>
      </c>
      <c r="AP59" s="346">
        <v>122882</v>
      </c>
      <c r="AQ59" s="347">
        <v>-11.4</v>
      </c>
      <c r="AR59" s="348">
        <v>-1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558</v>
      </c>
      <c r="AM60" s="351">
        <v>239538</v>
      </c>
      <c r="AN60" s="352">
        <v>24328</v>
      </c>
      <c r="AO60" s="353">
        <v>-32.799999999999997</v>
      </c>
      <c r="AP60" s="354">
        <v>65785</v>
      </c>
      <c r="AQ60" s="355">
        <v>-7.6</v>
      </c>
      <c r="AR60" s="356">
        <v>-25.2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563</v>
      </c>
      <c r="AL61" s="357"/>
      <c r="AM61" s="358">
        <v>683411</v>
      </c>
      <c r="AN61" s="359">
        <v>68438</v>
      </c>
      <c r="AO61" s="360">
        <v>24.3</v>
      </c>
      <c r="AP61" s="361">
        <v>112946</v>
      </c>
      <c r="AQ61" s="362">
        <v>14.4</v>
      </c>
      <c r="AR61" s="348">
        <v>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558</v>
      </c>
      <c r="AM62" s="351">
        <v>305048</v>
      </c>
      <c r="AN62" s="352">
        <v>30504</v>
      </c>
      <c r="AO62" s="353">
        <v>3.8</v>
      </c>
      <c r="AP62" s="354">
        <v>59544</v>
      </c>
      <c r="AQ62" s="355">
        <v>13.1</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Ot7gCF69DM4S7U3HNu8qumUUe6u169gdQ4MWzmNp3SXPEujfYrmfut8a6pMV0Q0BzRYpN3i27wwxWgpHPKqZA==" saltValue="S9BS1m+xATecCQGDagHY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Lk6z5MYpT0A3HkPs/Qqo7I/OYxWOATDX3JHCB/WLRmo2i/V9Ppmpmy+9ebi7KR4Fjmnhjgtpl7BBG1Xkj2hBA==" saltValue="fiFSdAiqnFibRiLY8Kjp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2F/3QYzlNste8i5ZyXMJJnU3b/saIvpa+oSGGEy9B1QUb/ktLMSWSXs1zoJZKdSnUWtThK6z7+WdeChHnW58g==" saltValue="JieNrZXfVPcxgIeo4oG/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12" t="s">
        <v>3</v>
      </c>
      <c r="D47" s="1212"/>
      <c r="E47" s="1213"/>
      <c r="F47" s="11">
        <v>11.28</v>
      </c>
      <c r="G47" s="12">
        <v>11.63</v>
      </c>
      <c r="H47" s="12">
        <v>11.48</v>
      </c>
      <c r="I47" s="12">
        <v>11.79</v>
      </c>
      <c r="J47" s="13">
        <v>12</v>
      </c>
    </row>
    <row r="48" spans="2:10" ht="57.75" customHeight="1">
      <c r="B48" s="14"/>
      <c r="C48" s="1214" t="s">
        <v>4</v>
      </c>
      <c r="D48" s="1214"/>
      <c r="E48" s="1215"/>
      <c r="F48" s="15">
        <v>0.27</v>
      </c>
      <c r="G48" s="16">
        <v>0.31</v>
      </c>
      <c r="H48" s="16">
        <v>0.39</v>
      </c>
      <c r="I48" s="16">
        <v>0.54</v>
      </c>
      <c r="J48" s="17">
        <v>0.21</v>
      </c>
    </row>
    <row r="49" spans="2:10" ht="57.75" customHeight="1" thickBot="1">
      <c r="B49" s="18"/>
      <c r="C49" s="1216" t="s">
        <v>5</v>
      </c>
      <c r="D49" s="1216"/>
      <c r="E49" s="1217"/>
      <c r="F49" s="19" t="s">
        <v>572</v>
      </c>
      <c r="G49" s="20">
        <v>7.0000000000000007E-2</v>
      </c>
      <c r="H49" s="20">
        <v>0.09</v>
      </c>
      <c r="I49" s="20">
        <v>0.17</v>
      </c>
      <c r="J49" s="21" t="s">
        <v>573</v>
      </c>
    </row>
    <row r="50" spans="2:10" ht="13.5" customHeight="1"/>
    <row r="51" spans="2:10" ht="13.5" hidden="1" customHeight="1"/>
    <row r="52" spans="2:10" ht="13.5" hidden="1" customHeight="1"/>
    <row r="53" spans="2:10" ht="13.5" hidden="1" customHeight="1"/>
  </sheetData>
  <sheetProtection algorithmName="SHA-512" hashValue="AAUwMOnRdlsCIpUVOhwizE8UQy4NX6HuM1m994qjcF8ACh/LaD5j+xLFZfZCkJYx1YCGhZASN0/HeC+Dc0gBvQ==" saltValue="bx9LYqdNAKwwaM5kRM+N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2019-10-18T13:22:31Z</cp:lastPrinted>
  <dcterms:created xsi:type="dcterms:W3CDTF">2019-02-14T03:01:14Z</dcterms:created>
  <dcterms:modified xsi:type="dcterms:W3CDTF">2019-10-24T09:41:01Z</dcterms:modified>
  <cp:category/>
</cp:coreProperties>
</file>